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7.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9.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0.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1.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2.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Rapport d'enquête CVS\CVS 2019\Pour mise en ligne\Excel\"/>
    </mc:Choice>
  </mc:AlternateContent>
  <bookViews>
    <workbookView xWindow="0" yWindow="0" windowWidth="21570" windowHeight="8160"/>
  </bookViews>
  <sheets>
    <sheet name="Repères" sheetId="71" r:id="rId1"/>
    <sheet name="Contexte" sheetId="78" r:id="rId2"/>
    <sheet name="Auteurs" sheetId="73" r:id="rId3"/>
    <sheet name="Prejudice&amp;Recours" sheetId="80" r:id="rId4"/>
    <sheet name="Profil" sheetId="77" r:id="rId5"/>
  </sheets>
  <definedNames>
    <definedName name="CambriolagesColine" localSheetId="1">#REF!</definedName>
    <definedName name="CambriolagesColine" localSheetId="3">#REF!</definedName>
    <definedName name="CambriolagesColine" localSheetId="4">#REF!</definedName>
    <definedName name="CambriolagesColine" localSheetId="0">#REF!</definedName>
    <definedName name="CambriolagesColine">#REF!</definedName>
    <definedName name="d" localSheetId="1">#REF!</definedName>
    <definedName name="d" localSheetId="3">#REF!</definedName>
    <definedName name="d" localSheetId="4">#REF!</definedName>
    <definedName name="d" localSheetId="0">#REF!</definedName>
    <definedName name="d">#REF!</definedName>
    <definedName name="djdkd" localSheetId="1">#REF!</definedName>
    <definedName name="djdkd" localSheetId="3">#REF!</definedName>
    <definedName name="djdkd" localSheetId="4">#REF!</definedName>
    <definedName name="djdkd" localSheetId="0">#REF!</definedName>
    <definedName name="djdkd">#REF!</definedName>
    <definedName name="DonneesActeDL" localSheetId="1">#REF!</definedName>
    <definedName name="DonneesActeDL" localSheetId="3">#REF!</definedName>
    <definedName name="DonneesActeDL">#REF!</definedName>
    <definedName name="DonneesAssurance" localSheetId="1">#REF!</definedName>
    <definedName name="DonneesAssurance" localSheetId="3">#REF!</definedName>
    <definedName name="DonneesAssurance" localSheetId="4">#REF!</definedName>
    <definedName name="DonneesAssurance" localSheetId="0">#REF!</definedName>
    <definedName name="DonneesAssurance">#REF!</definedName>
    <definedName name="DonneesAssuranceDL" localSheetId="1">#REF!</definedName>
    <definedName name="DonneesAssuranceDL" localSheetId="3">#REF!</definedName>
    <definedName name="DonneesAssuranceDL">#REF!</definedName>
    <definedName name="DonneesAssuranceRS" localSheetId="1">#REF!</definedName>
    <definedName name="DonneesAssuranceRS" localSheetId="3">#REF!</definedName>
    <definedName name="DonneesAssuranceRS" localSheetId="4">#REF!</definedName>
    <definedName name="DonneesAssuranceRS">#REF!</definedName>
    <definedName name="DonneesAssuranceVSE" localSheetId="1">#REF!</definedName>
    <definedName name="DonneesAssuranceVSE" localSheetId="3">#REF!</definedName>
    <definedName name="DonneesAssuranceVSE" localSheetId="4">#REF!</definedName>
    <definedName name="DonneesAssuranceVSE">#REF!</definedName>
    <definedName name="DonneesAuteurs" localSheetId="1">#REF!</definedName>
    <definedName name="DonneesAuteurs" localSheetId="3">#REF!</definedName>
    <definedName name="DonneesAuteurs" localSheetId="4">#REF!</definedName>
    <definedName name="DonneesAuteurs" localSheetId="0">#REF!</definedName>
    <definedName name="DonneesAuteurs">#REF!</definedName>
    <definedName name="DonneesAuteursDL" localSheetId="1">#REF!</definedName>
    <definedName name="DonneesAuteursDL" localSheetId="3">#REF!</definedName>
    <definedName name="DonneesAuteursDL">#REF!</definedName>
    <definedName name="DonneesAuteursE17_19">#REF!</definedName>
    <definedName name="DonneesAuteursP17_19">#REF!</definedName>
    <definedName name="DonneesAuteursVSE" localSheetId="1">#REF!</definedName>
    <definedName name="DonneesAuteursVSE" localSheetId="3">#REF!</definedName>
    <definedName name="DonneesAuteursVSE" localSheetId="4">#REF!</definedName>
    <definedName name="DonneesAuteursVSE">#REF!</definedName>
    <definedName name="DonnéesCambri" localSheetId="1">#REF!</definedName>
    <definedName name="DonnéesCambri" localSheetId="3">#REF!</definedName>
    <definedName name="DonnéesCambri" localSheetId="4">#REF!</definedName>
    <definedName name="DonnéesCambri" localSheetId="0">#REF!</definedName>
    <definedName name="DonnéesCambri">#REF!</definedName>
    <definedName name="DonneesContexteE17_19">#REF!</definedName>
    <definedName name="DonneesContexteP17_19">#REF!</definedName>
    <definedName name="DonneesDescFaitsINJ" localSheetId="3">#REF!</definedName>
    <definedName name="DonneesDescFaitsINJ">#REF!</definedName>
    <definedName name="DonneesDescFaitsMEN" localSheetId="1">#REF!</definedName>
    <definedName name="DonneesDescFaitsMEN" localSheetId="3">#REF!</definedName>
    <definedName name="DonneesDescFaitsMEN">#REF!</definedName>
    <definedName name="DonneesDescFaitsVAV" localSheetId="1">#REF!</definedName>
    <definedName name="DonneesDescFaitsVAV" localSheetId="3">#REF!</definedName>
    <definedName name="DonneesDescFaitsVAV">#REF!</definedName>
    <definedName name="DonneesDescFaitsVP" localSheetId="1">#REF!</definedName>
    <definedName name="DonneesDescFaitsVP" localSheetId="3">#REF!</definedName>
    <definedName name="DonneesDescFaitsVP">#REF!</definedName>
    <definedName name="DonneesDescFaitsVSV" localSheetId="1">#REF!</definedName>
    <definedName name="DonneesDescFaitsVSV" localSheetId="3">#REF!</definedName>
    <definedName name="DonneesDescFaitsVSV">#REF!</definedName>
    <definedName name="DonneesEffraction" localSheetId="1">#REF!</definedName>
    <definedName name="DonneesEffraction" localSheetId="3">#REF!</definedName>
    <definedName name="DonneesEffraction" localSheetId="4">#REF!</definedName>
    <definedName name="DonneesEffraction" localSheetId="0">#REF!</definedName>
    <definedName name="DonneesEffraction">#REF!</definedName>
    <definedName name="DonneesEntreeVE" localSheetId="1">#REF!</definedName>
    <definedName name="DonneesEntreeVE" localSheetId="3">#REF!</definedName>
    <definedName name="DonneesEntreeVE" localSheetId="4">#REF!</definedName>
    <definedName name="DonneesEntreeVE">#REF!</definedName>
    <definedName name="DonneesFaits17">#REF!</definedName>
    <definedName name="DonneesFaits18">#REF!</definedName>
    <definedName name="DonneesINJ" localSheetId="3">#REF!</definedName>
    <definedName name="DonneesINJ">#REF!</definedName>
    <definedName name="DonneesMen" localSheetId="1">#REF!</definedName>
    <definedName name="DonneesMen" localSheetId="3">#REF!</definedName>
    <definedName name="DonneesMen">#REF!</definedName>
    <definedName name="DonneesMenaces17">#REF!</definedName>
    <definedName name="DonneesMenaces18">#REF!</definedName>
    <definedName name="DonneesPlainte" localSheetId="1">#REF!</definedName>
    <definedName name="DonneesPlainte" localSheetId="3">#REF!</definedName>
    <definedName name="DonneesPlainte" localSheetId="4">#REF!</definedName>
    <definedName name="DonneesPlainte" localSheetId="0">#REF!</definedName>
    <definedName name="DonneesPlainte">#REF!</definedName>
    <definedName name="DonneesPlainteAL" localSheetId="1">#REF!</definedName>
    <definedName name="DonneesPlainteAL" localSheetId="3">#REF!</definedName>
    <definedName name="DonneesPlainteAL" localSheetId="4">#REF!</definedName>
    <definedName name="DonneesPlainteAL">#REF!</definedName>
    <definedName name="DonneesPlainteDL" localSheetId="1">#REF!</definedName>
    <definedName name="DonneesPlainteDL" localSheetId="3">#REF!</definedName>
    <definedName name="DonneesPlainteDL">#REF!</definedName>
    <definedName name="DonneesPlainteINJ" localSheetId="3">#REF!</definedName>
    <definedName name="DonneesPlainteINJ">#REF!</definedName>
    <definedName name="DonneesPlainteMEN" localSheetId="1">#REF!</definedName>
    <definedName name="DonneesPlainteMEN" localSheetId="3">#REF!</definedName>
    <definedName name="DonneesPlainteMEN">#REF!</definedName>
    <definedName name="DonneesPlainteRS" localSheetId="1">#REF!</definedName>
    <definedName name="DonneesPlainteRS" localSheetId="3">#REF!</definedName>
    <definedName name="DonneesPlainteRS" localSheetId="4">#REF!</definedName>
    <definedName name="DonneesPlainteRS">#REF!</definedName>
    <definedName name="DonneesPlainteVAV" localSheetId="1">#REF!</definedName>
    <definedName name="DonneesPlainteVAV" localSheetId="3">#REF!</definedName>
    <definedName name="DonneesPlainteVAV">#REF!</definedName>
    <definedName name="DonneesPlainteVP" localSheetId="1">#REF!</definedName>
    <definedName name="DonneesPlainteVP" localSheetId="3">#REF!</definedName>
    <definedName name="DonneesPlainteVP">#REF!</definedName>
    <definedName name="DonneesPlainteVSE" localSheetId="1">#REF!</definedName>
    <definedName name="DonneesPlainteVSE" localSheetId="3">#REF!</definedName>
    <definedName name="DonneesPlainteVSE" localSheetId="4">#REF!</definedName>
    <definedName name="DonneesPlainteVSE">#REF!</definedName>
    <definedName name="DonneesPlainteVSV" localSheetId="1">#REF!</definedName>
    <definedName name="DonneesPlainteVSV" localSheetId="3">#REF!</definedName>
    <definedName name="DonneesPlainteVSV">#REF!</definedName>
    <definedName name="DonneesPlainteVV" localSheetId="1">#REF!</definedName>
    <definedName name="DonneesPlainteVV" localSheetId="3">#REF!</definedName>
    <definedName name="DonneesPlainteVV" localSheetId="4">#REF!</definedName>
    <definedName name="DonneesPlainteVV">#REF!</definedName>
    <definedName name="DonneesPrejudiceRecoursE17_19">#REF!</definedName>
    <definedName name="DonneesPrejudiceRecoursP17_19">#REF!</definedName>
    <definedName name="DonneesProfil17">#REF!</definedName>
    <definedName name="DonneesProfil18">#REF!</definedName>
    <definedName name="DonneesProfilE17_19">#REF!</definedName>
    <definedName name="DonneesProfilP17_19">#REF!</definedName>
    <definedName name="DonneesRecours17">#REF!</definedName>
    <definedName name="DonneesRecours18">#REF!</definedName>
    <definedName name="DonneesReperes">#REF!</definedName>
    <definedName name="DonneesReperes16" localSheetId="1">#REF!</definedName>
    <definedName name="DonneesReperes16" localSheetId="3">#REF!</definedName>
    <definedName name="DonneesReperes16" localSheetId="4">#REF!</definedName>
    <definedName name="DonneesReperes16">#REF!</definedName>
    <definedName name="DonneesReperes17">#REF!</definedName>
    <definedName name="DonneesReperes18">#REF!</definedName>
    <definedName name="DonneesReperes2" localSheetId="1">#REF!</definedName>
    <definedName name="DonneesReperes2" localSheetId="3">#REF!</definedName>
    <definedName name="DonneesReperes2" localSheetId="4">#REF!</definedName>
    <definedName name="DonneesReperes2" localSheetId="0">#REF!</definedName>
    <definedName name="DonneesReperes2">#REF!</definedName>
    <definedName name="DonneesReperes241016" localSheetId="1">#REF!</definedName>
    <definedName name="DonneesReperes241016" localSheetId="3">#REF!</definedName>
    <definedName name="DonneesReperes241016" localSheetId="4">#REF!</definedName>
    <definedName name="DonneesReperes241016" localSheetId="0">#REF!</definedName>
    <definedName name="DonneesReperes241016">#REF!</definedName>
    <definedName name="DonneesReperes3" localSheetId="1">#REF!</definedName>
    <definedName name="DonneesReperes3" localSheetId="3">#REF!</definedName>
    <definedName name="DonneesReperes3" localSheetId="4">#REF!</definedName>
    <definedName name="DonneesReperes3" localSheetId="0">#REF!</definedName>
    <definedName name="DonneesReperes3">#REF!</definedName>
    <definedName name="DonneesReperesAL" localSheetId="1">#REF!</definedName>
    <definedName name="DonneesReperesAL" localSheetId="3">#REF!</definedName>
    <definedName name="DonneesReperesAL" localSheetId="4">#REF!</definedName>
    <definedName name="DonneesReperesAL">#REF!</definedName>
    <definedName name="DonneesReperesAL2" localSheetId="1">#REF!</definedName>
    <definedName name="DonneesReperesAL2" localSheetId="3">#REF!</definedName>
    <definedName name="DonneesReperesAL2" localSheetId="4">#REF!</definedName>
    <definedName name="DonneesReperesAL2">#REF!</definedName>
    <definedName name="DonneesReperesDL" localSheetId="1">#REF!</definedName>
    <definedName name="DonneesReperesDL" localSheetId="3">#REF!</definedName>
    <definedName name="DonneesReperesDL">#REF!</definedName>
    <definedName name="DonneesReperesINJ" localSheetId="3">#REF!</definedName>
    <definedName name="DonneesReperesINJ">#REF!</definedName>
    <definedName name="DonneesReperesMEN" localSheetId="1">#REF!</definedName>
    <definedName name="DonneesReperesMEN" localSheetId="3">#REF!</definedName>
    <definedName name="DonneesReperesMEN">#REF!</definedName>
    <definedName name="DonneesReperesTVAV" localSheetId="1">#REF!</definedName>
    <definedName name="DonneesReperesTVAV" localSheetId="3">#REF!</definedName>
    <definedName name="DonneesReperesTVAV">#REF!</definedName>
    <definedName name="DonneesReperesTVAV2" localSheetId="1">#REF!</definedName>
    <definedName name="DonneesReperesTVAV2" localSheetId="3">#REF!</definedName>
    <definedName name="DonneesReperesTVAV2">#REF!</definedName>
    <definedName name="DonneesReperesTVSV" localSheetId="1">#REF!</definedName>
    <definedName name="DonneesReperesTVSV" localSheetId="3">#REF!</definedName>
    <definedName name="DonneesReperesTVSV">#REF!</definedName>
    <definedName name="DonneesReperesVAV" localSheetId="1">#REF!</definedName>
    <definedName name="DonneesReperesVAV" localSheetId="3">#REF!</definedName>
    <definedName name="DonneesReperesVAV">#REF!</definedName>
    <definedName name="DonneesReperesVAV2" localSheetId="1">#REF!</definedName>
    <definedName name="DonneesReperesVAV2" localSheetId="3">#REF!</definedName>
    <definedName name="DonneesReperesVAV2">#REF!</definedName>
    <definedName name="DonneesReperesVE" localSheetId="1">#REF!</definedName>
    <definedName name="DonneesReperesVE" localSheetId="3">#REF!</definedName>
    <definedName name="DonneesReperesVE" localSheetId="4">#REF!</definedName>
    <definedName name="DonneesReperesVE">#REF!</definedName>
    <definedName name="DonneesReperesVP" localSheetId="1">#REF!</definedName>
    <definedName name="DonneesReperesVP" localSheetId="3">#REF!</definedName>
    <definedName name="DonneesReperesVP">#REF!</definedName>
    <definedName name="DonneesReperesVSV" localSheetId="1">#REF!</definedName>
    <definedName name="DonneesReperesVSV" localSheetId="3">#REF!</definedName>
    <definedName name="DonneesReperesVSV">#REF!</definedName>
    <definedName name="DonneesReperesVSVvol" localSheetId="1">#REF!</definedName>
    <definedName name="DonneesReperesVSVvol" localSheetId="3">#REF!</definedName>
    <definedName name="DonneesReperesVSVvol">#REF!</definedName>
    <definedName name="DonneesViolences17" localSheetId="1">#REF!</definedName>
    <definedName name="DonneesViolences17" localSheetId="3">#REF!</definedName>
    <definedName name="DonneesViolences17">#REF!</definedName>
    <definedName name="DonneesViolencesVAV" localSheetId="1">#REF!</definedName>
    <definedName name="DonneesViolencesVAV" localSheetId="3">#REF!</definedName>
    <definedName name="DonneesViolencesVAV">#REF!</definedName>
    <definedName name="DonneesViolencesVP" localSheetId="1">#REF!</definedName>
    <definedName name="DonneesViolencesVP" localSheetId="3">#REF!</definedName>
    <definedName name="DonneesViolencesVP">#REF!</definedName>
    <definedName name="DonneesVol" localSheetId="1">#REF!</definedName>
    <definedName name="DonneesVol" localSheetId="3">#REF!</definedName>
    <definedName name="DonneesVol" localSheetId="4">#REF!</definedName>
    <definedName name="DonneesVol" localSheetId="0">#REF!</definedName>
    <definedName name="DonneesVol">#REF!</definedName>
    <definedName name="DonneesVolVAV" localSheetId="1">#REF!</definedName>
    <definedName name="DonneesVolVAV" localSheetId="3">#REF!</definedName>
    <definedName name="DonneesVolVAV" localSheetId="4">#REF!</definedName>
    <definedName name="DonneesVolVAV">#REF!</definedName>
    <definedName name="DonneesVolVAV2" localSheetId="1">#REF!</definedName>
    <definedName name="DonneesVolVAV2" localSheetId="3">#REF!</definedName>
    <definedName name="DonneesVolVAV2" localSheetId="4">#REF!</definedName>
    <definedName name="DonneesVolVAV2">#REF!</definedName>
    <definedName name="DonneesVolVSE" localSheetId="1">#REF!</definedName>
    <definedName name="DonneesVolVSE" localSheetId="3">#REF!</definedName>
    <definedName name="DonneesVolVSE" localSheetId="4">#REF!</definedName>
    <definedName name="DonneesVolVSE">#REF!</definedName>
    <definedName name="DonneesVolVSV" localSheetId="1">#REF!</definedName>
    <definedName name="DonneesVolVSV" localSheetId="3">#REF!</definedName>
    <definedName name="DonneesVolVSV">#REF!</definedName>
    <definedName name="DonneesVolVSV2" localSheetId="1">#REF!</definedName>
    <definedName name="DonneesVolVSV2" localSheetId="3">#REF!</definedName>
    <definedName name="DonneesVolVSV2">#REF!</definedName>
    <definedName name="Effraction" localSheetId="1">#REF!</definedName>
    <definedName name="Effraction" localSheetId="3">#REF!</definedName>
    <definedName name="Effraction" localSheetId="4">#REF!</definedName>
    <definedName name="Effraction" localSheetId="0">#REF!</definedName>
    <definedName name="Effraction">#REF!</definedName>
    <definedName name="EncadreAssurance17" localSheetId="1">#REF!</definedName>
    <definedName name="EncadreAssurance17" localSheetId="3">#REF!</definedName>
    <definedName name="EncadreAssurance17" localSheetId="4">#REF!</definedName>
    <definedName name="EncadreAssurance17">#REF!</definedName>
    <definedName name="EncadrePolice17" localSheetId="1">#REF!</definedName>
    <definedName name="EncadrePolice17" localSheetId="3">#REF!</definedName>
    <definedName name="EncadrePolice17" localSheetId="4">#REF!</definedName>
    <definedName name="EncadrePolice17">#REF!</definedName>
    <definedName name="NOMONGLET" localSheetId="1">#REF!</definedName>
    <definedName name="NOMONGLET" localSheetId="3">#REF!</definedName>
    <definedName name="NOMONGLET">#REF!</definedName>
    <definedName name="NOMONGLETREPERES" localSheetId="1">#REF!</definedName>
    <definedName name="NOMONGLETREPERES" localSheetId="3">#REF!</definedName>
    <definedName name="NOMONGLETREPERES" localSheetId="4">#REF!</definedName>
    <definedName name="NOMONGLETREPERES">#REF!</definedName>
    <definedName name="ONGLETASSURANCEDL" localSheetId="1">#REF!</definedName>
    <definedName name="ONGLETASSURANCEDL" localSheetId="3">#REF!</definedName>
    <definedName name="ONGLETASSURANCEDL">#REF!</definedName>
    <definedName name="ONGLETENTREE" localSheetId="1">#REF!</definedName>
    <definedName name="ONGLETENTREE" localSheetId="3">#REF!</definedName>
    <definedName name="ONGLETENTREE" localSheetId="4">#REF!</definedName>
    <definedName name="ONGLETENTREE">#REF!</definedName>
    <definedName name="ONGLETRECOURS" localSheetId="1">#REF!</definedName>
    <definedName name="ONGLETRECOURS" localSheetId="3">#REF!</definedName>
    <definedName name="ONGLETRECOURS">#REF!</definedName>
    <definedName name="ONGLETVOL" localSheetId="1">#REF!</definedName>
    <definedName name="ONGLETVOL" localSheetId="3">#REF!</definedName>
    <definedName name="ONGLETVOL" localSheetId="4">#REF!</definedName>
    <definedName name="ONGLETVOL" localSheetId="0">#REF!</definedName>
    <definedName name="ONGLETVOL">#REF!</definedName>
    <definedName name="ReperesCambri" localSheetId="1">#REF!</definedName>
    <definedName name="ReperesCambri" localSheetId="3">#REF!</definedName>
    <definedName name="ReperesCambri" localSheetId="4">#REF!</definedName>
    <definedName name="ReperesCambri" localSheetId="0">#REF!</definedName>
    <definedName name="ReperesCambri">#REF!</definedName>
    <definedName name="V18_Faits">#REF!</definedName>
    <definedName name="V18_Menaces">#REF!</definedName>
    <definedName name="V18_Profil">#REF!</definedName>
    <definedName name="V18_Recours">#REF!</definedName>
    <definedName name="V18_Reperes">#REF!</definedName>
    <definedName name="_xlnm.Print_Area" localSheetId="1">Contexte!$A$2:$F$16</definedName>
    <definedName name="_xlnm.Print_Area" localSheetId="3">'Prejudice&amp;Recours'!$A$2:$I$19</definedName>
    <definedName name="_xlnm.Print_Area" localSheetId="4">Profil!$B$2:$H$15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80" l="1"/>
  <c r="C45" i="80"/>
  <c r="B45" i="80"/>
  <c r="B58" i="80" l="1"/>
  <c r="D58" i="80"/>
  <c r="C58" i="80" l="1"/>
  <c r="B59" i="73" l="1"/>
  <c r="B42" i="73"/>
  <c r="B63" i="78" l="1"/>
  <c r="B59" i="78"/>
  <c r="B55" i="78"/>
  <c r="B45" i="78"/>
</calcChain>
</file>

<file path=xl/sharedStrings.xml><?xml version="1.0" encoding="utf-8"?>
<sst xmlns="http://schemas.openxmlformats.org/spreadsheetml/2006/main" count="191" uniqueCount="154">
  <si>
    <t>Données</t>
  </si>
  <si>
    <t>Oui</t>
  </si>
  <si>
    <t>Non</t>
  </si>
  <si>
    <t>30-39 ans</t>
  </si>
  <si>
    <t>40-49 ans</t>
  </si>
  <si>
    <t>50-59 ans</t>
  </si>
  <si>
    <t xml:space="preserve"> </t>
  </si>
  <si>
    <t>Agglomération parisienne</t>
  </si>
  <si>
    <t>Communes rurales</t>
  </si>
  <si>
    <t>Taille de l'UU</t>
  </si>
  <si>
    <t>Hommes</t>
  </si>
  <si>
    <t>Femmes</t>
  </si>
  <si>
    <t>60 ans ou plus</t>
  </si>
  <si>
    <t>Retraités</t>
  </si>
  <si>
    <t>Moins de 30 ans</t>
  </si>
  <si>
    <t>Un seul auteur</t>
  </si>
  <si>
    <t>Plusieurs auteurs</t>
  </si>
  <si>
    <t>Dans un transport en commun</t>
  </si>
  <si>
    <t>Dans un établissement commercial</t>
  </si>
  <si>
    <t>Dans la rue</t>
  </si>
  <si>
    <t>Dans un autre lieu</t>
  </si>
  <si>
    <t>Un jour de semaine</t>
  </si>
  <si>
    <t>Nombre d'auteurs</t>
  </si>
  <si>
    <t>Lien auteurs-victimes</t>
  </si>
  <si>
    <t>Age des auteurs selon la victime</t>
  </si>
  <si>
    <t>L'auteur (tous les auteurs) étai(en)t majeur(s) selon la victime</t>
  </si>
  <si>
    <t>L'auteur (au moins un auteur) était mineur selon la victime</t>
  </si>
  <si>
    <t>L'auteur (tous les auteurs) étai(en)t inconnu(s) de la victime</t>
  </si>
  <si>
    <t xml:space="preserve">L'auteur (au moins un auteur) était connu de vue ou personnellement </t>
  </si>
  <si>
    <t>Au domicile de la victime</t>
  </si>
  <si>
    <t>Au domicile de quelqu'un d'autre</t>
  </si>
  <si>
    <t>Dans l'immeuble de la victime</t>
  </si>
  <si>
    <t>Menaces verbales exprimées au téléphone</t>
  </si>
  <si>
    <t>Menaces de violences physiques</t>
  </si>
  <si>
    <t>Menaces de destruction ou dégradation de biens</t>
  </si>
  <si>
    <t>Menaces à la suite d'une sollicitation d'un inconnu</t>
  </si>
  <si>
    <t>Autres menaces</t>
  </si>
  <si>
    <t>Sexe des auteurs</t>
  </si>
  <si>
    <t>L'auteur (tous les auteurs) étai(en)t de sexe masculin</t>
  </si>
  <si>
    <t>L'auteur (tous les auteurs) étai(en)t de sexe feminin</t>
  </si>
  <si>
    <t>Auteurs des deux sexes</t>
  </si>
  <si>
    <t>Type de menaces</t>
  </si>
  <si>
    <t>Menaces verbales par un auteur présent</t>
  </si>
  <si>
    <t>Menaces entre automobilistes, motards, cyclistes ou piétons</t>
  </si>
  <si>
    <t>Circonstance1 : en exerçant le métier</t>
  </si>
  <si>
    <t>Ne sait pas/Ne travaille pas</t>
  </si>
  <si>
    <t>Ne sait pas/Refus</t>
  </si>
  <si>
    <t>Dans le quartier ou le village</t>
  </si>
  <si>
    <t>Hors du quartier ou du village</t>
  </si>
  <si>
    <t xml:space="preserve">Sur le lieu de travail ou d'études </t>
  </si>
  <si>
    <t>Samedi, dimanche ou jour férié</t>
  </si>
  <si>
    <t>Hiver (janv.-fév. et déc.)</t>
  </si>
  <si>
    <t>Printemps (mars-mai)</t>
  </si>
  <si>
    <t>Été (juin-août)</t>
  </si>
  <si>
    <t>Automne (sept.-nov.)</t>
  </si>
  <si>
    <t xml:space="preserve">personnellement </t>
  </si>
  <si>
    <t>de vue seulement (aucun personnellement)</t>
  </si>
  <si>
    <t>Emprise de drogue ou d'alcool</t>
  </si>
  <si>
    <t>Aucun auteur sous l'emprise de drogue ou d'alcool selon la victime</t>
  </si>
  <si>
    <t>Au moins un auteur sous l'emprise de drogue ou d'alcool selon la victime</t>
  </si>
  <si>
    <t>Déclaration à la police ou à la gendarmerie</t>
  </si>
  <si>
    <t>Pas de déplacement au commissariat ou à la gendarmerie</t>
  </si>
  <si>
    <t>Dépôt de plainte</t>
  </si>
  <si>
    <t>moins de 20 000 hab.</t>
  </si>
  <si>
    <t>100 000 hab. ou plus</t>
  </si>
  <si>
    <t>Modeste</t>
  </si>
  <si>
    <t>Aisé</t>
  </si>
  <si>
    <t>Victimes de menaces</t>
  </si>
  <si>
    <t>Menaces non verbales (mail, courrier, réseaux sociaux…)</t>
  </si>
  <si>
    <t>En journée</t>
  </si>
  <si>
    <t>De nuit</t>
  </si>
  <si>
    <t>Préjudice psychologique</t>
  </si>
  <si>
    <t>Plutôt importants</t>
  </si>
  <si>
    <t>Dommages psychologiques</t>
  </si>
  <si>
    <t>Perturbations</t>
  </si>
  <si>
    <t>Victimes d'actes de menaces</t>
  </si>
  <si>
    <t xml:space="preserve">Menaces à caractère discriminatoire </t>
  </si>
  <si>
    <t>Menaces de dire ou faire quelque chose qui puisse causer du tort</t>
  </si>
  <si>
    <t>Menaces pour contraindre à faire ou ne pas faire quelque chose</t>
  </si>
  <si>
    <t>* ou conjoint ne vivant pas avec la victime au moment de l'enquête</t>
  </si>
  <si>
    <t xml:space="preserve">Actes de menaces - indicateurs annuels </t>
  </si>
  <si>
    <t>(en dehors du ménage et hors situations de vol ou de violences)</t>
  </si>
  <si>
    <t>…</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</si>
  <si>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</si>
  <si>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t>Proportion de victimes parmi les 14 ans ou plus (en %)</t>
  </si>
  <si>
    <r>
      <t xml:space="preserve">Description des faits </t>
    </r>
    <r>
      <rPr>
        <sz val="11"/>
        <color rgb="FFA9396C"/>
        <rFont val="Albany AMT"/>
        <family val="2"/>
      </rPr>
      <t>(en % des victimes de menaces)</t>
    </r>
  </si>
  <si>
    <r>
      <t>Lieu des faits</t>
    </r>
    <r>
      <rPr>
        <sz val="11"/>
        <color rgb="FFA9396C"/>
        <rFont val="Albany AMT"/>
        <family val="2"/>
      </rPr>
      <t xml:space="preserve"> (en % des victimes de menaces)</t>
    </r>
  </si>
  <si>
    <r>
      <t>Moment des faits</t>
    </r>
    <r>
      <rPr>
        <sz val="11"/>
        <color rgb="FFA9396C"/>
        <rFont val="Albany AMT"/>
        <family val="2"/>
      </rPr>
      <t xml:space="preserve"> (en % des victimes de menaces)</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</si>
  <si>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 incident le plus récent.</t>
    </r>
  </si>
  <si>
    <t>Dépôt d'une main courante</t>
  </si>
  <si>
    <t>Abandon de la démarche</t>
  </si>
  <si>
    <t>Sexe</t>
  </si>
  <si>
    <t>Age</t>
  </si>
  <si>
    <t>CS</t>
  </si>
  <si>
    <t>Niveau de vue</t>
  </si>
  <si>
    <t>QPV</t>
  </si>
  <si>
    <t>Hors QPV</t>
  </si>
  <si>
    <t xml:space="preserve">Migration </t>
  </si>
  <si>
    <t>Immigrés</t>
  </si>
  <si>
    <t>Descendants d'immigré(s)</t>
  </si>
  <si>
    <t>Sans lien direct</t>
  </si>
  <si>
    <t>Chômeurs</t>
  </si>
  <si>
    <t>Sans objet ou Ne sait pas/Refus</t>
  </si>
  <si>
    <r>
      <rPr>
        <b/>
        <sz val="9"/>
        <color theme="1" tint="0.34998626667073579"/>
        <rFont val="Albany AMT"/>
        <family val="2"/>
      </rPr>
      <t>*</t>
    </r>
    <r>
      <rPr>
        <sz val="9"/>
        <color theme="1" tint="0.34998626667073579"/>
        <rFont val="Albany AMT"/>
        <family val="2"/>
      </rPr>
      <t xml:space="preserve"> Plusieurs réponses sont possibles à partir de 2018. Ces cas sont extrêmement minoritaires.</t>
    </r>
  </si>
  <si>
    <t>Peu importants</t>
  </si>
  <si>
    <t>Pas importants</t>
  </si>
  <si>
    <t>Très importants</t>
  </si>
  <si>
    <t>Personnes en emploi¹</t>
  </si>
  <si>
    <t>Étudiants, élèves</t>
  </si>
  <si>
    <t xml:space="preserve">Autres inactifs </t>
  </si>
  <si>
    <t>Victimes de menaces par inconnu</t>
  </si>
  <si>
    <t>Victimes de menaces par personne connue</t>
  </si>
  <si>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2007 - 2019, Insee-ONDRP-SSMSI; traitements SSMSI.</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</si>
  <si>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 xml:space="preserve">· </t>
    </r>
    <r>
      <rPr>
        <sz val="9"/>
        <color theme="1" tint="0.34998626667073579"/>
        <rFont val="Albany AMT"/>
        <family val="2"/>
      </rPr>
      <t>Parmi les personnes de 14 ans ou plus, 1 805 000 (soit 3,4 %) déclarent avoir subi des menaces en 2018 hors situations de vol ou de violences physiques et de la part de personnes ne vivant pas avec elle au moment de l'enquête (« en dehors du ménage »). Parmi ces victimes, 52 % sont des femmes, 31 % sont âgées de moins de 30 ans et 42 % déclarent avoir subi plusieurs actes de menaces au cours de l'année</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</si>
  <si>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2016-2018, 60 % des victimes rapportent avoir subi des menaces de violences physiques.</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</si>
  <si>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2016-2018, 40 % des victimes ont été menacées dans leur quartier ou leur village.</t>
    </r>
  </si>
  <si>
    <r>
      <rPr>
        <b/>
        <sz val="9"/>
        <color theme="1" tint="0.34998626667073579"/>
        <rFont val="Albany AMT"/>
        <family val="2"/>
      </rPr>
      <t xml:space="preserve">Note </t>
    </r>
    <r>
      <rPr>
        <sz val="9"/>
        <color theme="1" tint="0.34998626667073579"/>
        <rFont val="Symbol"/>
        <family val="1"/>
        <charset val="2"/>
      </rPr>
      <t>·</t>
    </r>
    <r>
      <rPr>
        <sz val="9"/>
        <color theme="1" tint="0.34998626667073579"/>
        <rFont val="Albany AMT"/>
        <family val="2"/>
      </rPr>
      <t xml:space="preserve"> ND</t>
    </r>
    <r>
      <rPr>
        <b/>
        <sz val="9"/>
        <color theme="1" tint="0.34998626667073579"/>
        <rFont val="Albany AMT"/>
        <family val="2"/>
      </rPr>
      <t xml:space="preserve"> </t>
    </r>
    <r>
      <rPr>
        <sz val="9"/>
        <color theme="1" tint="0.34998626667073579"/>
        <rFont val="Albany AMT"/>
        <family val="2"/>
      </rPr>
      <t>= Non diffusable, l'effectif de victimes concernées dans l'échantillon est sous le seuil de diffusion.</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</si>
  <si>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2017 à 2019, Insee-ONDRP-SSMSI; traitements SSMSI.</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</si>
  <si>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2016 et 2018, 52 % des victimes de menaces par une personne connue déclarent que les faits ont occasionné des dommages psychologique « très importants » ou « plutôt importants »</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</si>
  <si>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 xml:space="preserve">· </t>
    </r>
    <r>
      <rPr>
        <sz val="9"/>
        <color theme="1" tint="0.34998626667073579"/>
        <rFont val="Albany AMT"/>
        <family val="2"/>
      </rPr>
      <t>En moyenne entre 2016 et 2018, parmi les victimes de menaces (hors situations de vol ou de violences et en dehors du ménage),  80 % ne se sont pas déplacées au commissariat ou à la gendarmerie, 10 % ont déposé plainte et 6 % ont déposé une main courante.</t>
    </r>
  </si>
  <si>
    <t>* Moyennes sur la période 2017-2018.</t>
  </si>
  <si>
    <t>*les  données sur la période 2016-2018 ne sont pas disponibles pour les QPV;</t>
  </si>
  <si>
    <t xml:space="preserve"> les données présentées ici concernent  la période 2015-2017.</t>
  </si>
  <si>
    <t>20 000 à moins de 100 000 hab.</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</si>
  <si>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chaque année entre 2016 et 2018, 1,1 % des personnes âgées de 60 ans ou plus ont déclaré avoir été victimes de menaces.</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</si>
  <si>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 moyenne entre 2016 et 2018, 24 % des victimes (hors situations de vol ou de violences physiques et en dehors du ménage) déclarent qu'elles ont été menaçées par plusieurs personnes. </t>
    </r>
  </si>
  <si>
    <r>
      <rPr>
        <b/>
        <sz val="9"/>
        <color theme="1" tint="0.34998626667073579"/>
        <rFont val="Albany AMT"/>
        <family val="2"/>
      </rPr>
      <t>1</t>
    </r>
    <r>
      <rPr>
        <sz val="9"/>
        <color theme="1" tint="0.34998626667073579"/>
        <rFont val="Albany AMT"/>
        <family val="2"/>
      </rPr>
      <t>. Y compris apprentis et stages rémunérés.</t>
    </r>
  </si>
  <si>
    <t>Médian inférieur</t>
  </si>
  <si>
    <t>Médian supérieur</t>
  </si>
  <si>
    <t>Ile-de-France</t>
  </si>
  <si>
    <t>Centre-Val-de-Loire</t>
  </si>
  <si>
    <t>Bourgogne-Franche-Comte</t>
  </si>
  <si>
    <t>Normandie</t>
  </si>
  <si>
    <t>Hauts-de-France</t>
  </si>
  <si>
    <t>Grand-Est</t>
  </si>
  <si>
    <t>Bretagne</t>
  </si>
  <si>
    <t>Nouvelle-Aquitaine</t>
  </si>
  <si>
    <t>Occitanie</t>
  </si>
  <si>
    <t>Auvergne-Rhône-Alpes</t>
  </si>
  <si>
    <t>Corse</t>
  </si>
  <si>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ND =  Non diffusable, l'effectif de victimes concernées dans l'échantillon est sous le seuil de diffusion.</t>
    </r>
  </si>
  <si>
    <r>
      <rPr>
        <b/>
        <sz val="9"/>
        <color theme="1" tint="0.34998626667073579"/>
        <rFont val="Albany AMT"/>
        <family val="2"/>
      </rPr>
      <t>1</t>
    </r>
    <r>
      <rPr>
        <sz val="9"/>
        <color theme="1" tint="0.34998626667073579"/>
        <rFont val="Albany AMT"/>
        <family val="2"/>
      </rPr>
      <t>. Les multivictimes désignent les personnes ayant subi plusieurs actes de menaces au cours d'une année donnée.</t>
    </r>
  </si>
  <si>
    <t>Proportion de victimes
parmi les 14 ans ou plus (%)</t>
  </si>
  <si>
    <t>Part de femmes
parmi les victimes (%)</t>
  </si>
  <si>
    <t>Part de jeunes (14-29 ans)
parmi les victimes (%)</t>
  </si>
  <si>
    <r>
      <t>Part de multivictimes</t>
    </r>
    <r>
      <rPr>
        <vertAlign val="superscript"/>
        <sz val="10"/>
        <color rgb="FF000000"/>
        <rFont val="Albany AMT"/>
        <family val="2"/>
      </rPr>
      <t xml:space="preserve">1
</t>
    </r>
    <r>
      <rPr>
        <sz val="10"/>
        <color rgb="FF000000"/>
        <rFont val="Albany AMT"/>
        <family val="2"/>
      </rPr>
      <t>parmi les victimes (%)</t>
    </r>
  </si>
  <si>
    <r>
      <t xml:space="preserve">Nombre annuel de victimes de menaces et proportion de victimes dans la population 
entre 2006 et 2018 
</t>
    </r>
    <r>
      <rPr>
        <sz val="11"/>
        <color rgb="FFA9396C"/>
        <rFont val="Albany AMT"/>
        <family val="2"/>
      </rPr>
      <t>(en dehors du ménage et hors situations de vol ou de violences)</t>
    </r>
  </si>
  <si>
    <t>Pays de la Loire</t>
  </si>
  <si>
    <r>
      <t>Proportion de victimes de menaces selon les caractéristiques socio-démographiques</t>
    </r>
    <r>
      <rPr>
        <sz val="11"/>
        <color rgb="FFA9396C"/>
        <rFont val="Albany AMT"/>
        <family val="2"/>
      </rPr>
      <t xml:space="preserve"> 
(hors situations de vol ou de violences et en dehors du ménage)</t>
    </r>
  </si>
  <si>
    <r>
      <t>Proportion de victimes de menaces selon les caractéristiques du lieu de résidence</t>
    </r>
    <r>
      <rPr>
        <sz val="11"/>
        <color rgb="FFA9396C"/>
        <rFont val="Albany AMT"/>
        <family val="2"/>
      </rPr>
      <t xml:space="preserve"> 
(hors situations de vol ou de violences et en dehors du ménage) </t>
    </r>
  </si>
  <si>
    <r>
      <t xml:space="preserve">Information sur les auteurs 
</t>
    </r>
    <r>
      <rPr>
        <sz val="11"/>
        <color rgb="FFA9396C"/>
        <rFont val="Albany AMT"/>
        <family val="2"/>
      </rPr>
      <t>(en % des victimes de menaces)</t>
    </r>
  </si>
  <si>
    <t>Provence-Alpes-Côte d'Azur</t>
  </si>
  <si>
    <t>Régions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</si>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</sst>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quot; 000&quot;"/>
    <numFmt numFmtId="167" formatCode="[$-40C]mmm\-yy;@"/>
    <numFmt numFmtId="168" formatCode="0.0"/>
  </numFmts>
  <fonts count="60">
    <font>
      <sz val="11"/>
      <color theme="1"/>
      <name val="Calibri"/>
      <family val="2"/>
      <scheme val="minor"/>
    </font>
    <font>
      <b/>
      <sz val="14"/>
      <color theme="5"/>
      <name val="Palatino Linotype"/>
      <family val="1"/>
    </font>
    <font>
      <sz val="11"/>
      <color rgb="FF000000"/>
      <name val="Arial"/>
      <family val="2"/>
    </font>
    <font>
      <sz val="8"/>
      <color theme="1"/>
      <name val="Palatino Linotype"/>
      <family val="1"/>
    </font>
    <font>
      <b/>
      <sz val="12"/>
      <color theme="5"/>
      <name val="Palatino Linotype"/>
      <family val="1"/>
    </font>
    <font>
      <sz val="11"/>
      <color rgb="FF000000"/>
      <name val="Calibri"/>
      <family val="2"/>
      <scheme val="minor"/>
    </font>
    <font>
      <sz val="11"/>
      <color theme="5"/>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8"/>
      <color theme="1" tint="0.499984740745262"/>
      <name val="Palatino Linotype"/>
      <family val="1"/>
    </font>
    <font>
      <sz val="11"/>
      <color theme="1" tint="0.499984740745262"/>
      <name val="Calibri"/>
      <family val="2"/>
      <scheme val="minor"/>
    </font>
    <font>
      <b/>
      <sz val="11"/>
      <color rgb="FFFE6D50"/>
      <name val="Albany AMT"/>
      <family val="2"/>
    </font>
    <font>
      <sz val="9"/>
      <name val="Albany AMT"/>
      <family val="2"/>
    </font>
    <font>
      <sz val="9"/>
      <color theme="1"/>
      <name val="Albany AMT"/>
      <family val="2"/>
    </font>
    <font>
      <sz val="9"/>
      <color theme="1" tint="0.499984740745262"/>
      <name val="Albany AMT"/>
      <family val="2"/>
    </font>
    <font>
      <sz val="8"/>
      <name val="Tahoma"/>
      <family val="2"/>
    </font>
    <font>
      <sz val="11"/>
      <color theme="1"/>
      <name val="Times New Roman"/>
      <family val="1"/>
    </font>
    <font>
      <i/>
      <sz val="8"/>
      <color theme="1" tint="0.34998626667073579"/>
      <name val="Times New Roman"/>
      <family val="1"/>
    </font>
    <font>
      <i/>
      <sz val="8"/>
      <color theme="1" tint="0.499984740745262"/>
      <name val="Albany AMT"/>
      <family val="2"/>
    </font>
    <font>
      <i/>
      <sz val="8"/>
      <color theme="1"/>
      <name val="Calibri"/>
      <family val="2"/>
      <scheme val="minor"/>
    </font>
    <font>
      <i/>
      <sz val="11"/>
      <color theme="1"/>
      <name val="Calibri"/>
      <family val="2"/>
      <scheme val="minor"/>
    </font>
    <font>
      <sz val="8"/>
      <color theme="1" tint="0.499984740745262"/>
      <name val="Albany AMT"/>
      <family val="2"/>
    </font>
    <font>
      <b/>
      <sz val="11"/>
      <name val="Calibri Light"/>
      <family val="2"/>
      <scheme val="major"/>
    </font>
    <font>
      <sz val="11"/>
      <name val="Calibri Light"/>
      <family val="2"/>
      <scheme val="major"/>
    </font>
    <font>
      <sz val="11"/>
      <color theme="1"/>
      <name val="Albany AMT"/>
      <family val="2"/>
    </font>
    <font>
      <sz val="8"/>
      <color theme="1"/>
      <name val="Albany AMT"/>
      <family val="2"/>
    </font>
    <font>
      <sz val="8"/>
      <color rgb="FF000000"/>
      <name val="Albany AMT"/>
      <family val="2"/>
    </font>
    <font>
      <b/>
      <sz val="11"/>
      <color rgb="FFA9396C"/>
      <name val="Albany AMT"/>
      <family val="2"/>
    </font>
    <font>
      <sz val="9"/>
      <color theme="1" tint="0.34998626667073579"/>
      <name val="Albany AMT"/>
      <family val="2"/>
    </font>
    <font>
      <sz val="11"/>
      <color rgb="FFA9396C"/>
      <name val="Albany AMT"/>
      <family val="2"/>
    </font>
    <font>
      <b/>
      <sz val="10"/>
      <color theme="1"/>
      <name val="Albany AMT"/>
      <family val="2"/>
    </font>
    <font>
      <b/>
      <sz val="10"/>
      <color rgb="FF000000"/>
      <name val="Albany AMT"/>
      <family val="2"/>
    </font>
    <font>
      <sz val="10"/>
      <color rgb="FF000000"/>
      <name val="Albany AMT"/>
      <family val="2"/>
    </font>
    <font>
      <sz val="10"/>
      <name val="Albany AMT"/>
      <family val="2"/>
    </font>
    <font>
      <sz val="10"/>
      <color theme="1"/>
      <name val="Albany AMT"/>
      <family val="2"/>
    </font>
    <font>
      <b/>
      <sz val="10"/>
      <color theme="0"/>
      <name val="Albany AMT"/>
      <family val="2"/>
    </font>
    <font>
      <sz val="9"/>
      <color theme="1" tint="0.34998626667073579"/>
      <name val="Symbol"/>
      <family val="1"/>
      <charset val="2"/>
    </font>
    <font>
      <b/>
      <sz val="9"/>
      <color theme="1" tint="0.34998626667073579"/>
      <name val="Albany AMT"/>
      <family val="2"/>
    </font>
    <font>
      <vertAlign val="superscript"/>
      <sz val="10"/>
      <color rgb="FF000000"/>
      <name val="Albany AMT"/>
      <family val="2"/>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1D7E3"/>
        <bgColor indexed="64"/>
      </patternFill>
    </fill>
    <fill>
      <patternFill patternType="solid">
        <fgColor rgb="FFA9396C"/>
        <bgColor indexed="64"/>
      </patternFill>
    </fill>
    <fill>
      <patternFill patternType="solid">
        <fgColor theme="2" tint="-9.9978637043366805E-2"/>
        <bgColor indexed="64"/>
      </patternFill>
    </fill>
  </fills>
  <borders count="11">
    <border>
      <left/>
      <right/>
      <top/>
      <bottom/>
      <diagonal/>
    </border>
    <border>
      <left/>
      <right/>
      <top style="medium">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5" applyNumberFormat="0" applyAlignment="0" applyProtection="0"/>
    <xf numFmtId="0" fontId="17" fillId="7" borderId="6" applyNumberFormat="0" applyAlignment="0" applyProtection="0"/>
    <xf numFmtId="0" fontId="18" fillId="7" borderId="5" applyNumberFormat="0" applyAlignment="0" applyProtection="0"/>
    <xf numFmtId="0" fontId="19" fillId="0" borderId="7" applyNumberFormat="0" applyFill="0" applyAlignment="0" applyProtection="0"/>
    <xf numFmtId="0" fontId="20" fillId="8" borderId="8" applyNumberFormat="0" applyAlignment="0" applyProtection="0"/>
    <xf numFmtId="0" fontId="21" fillId="0" borderId="0" applyNumberFormat="0" applyFill="0" applyBorder="0" applyAlignment="0" applyProtection="0"/>
    <xf numFmtId="0" fontId="8" fillId="9" borderId="9" applyNumberFormat="0" applyFont="0" applyAlignment="0" applyProtection="0"/>
    <xf numFmtId="0" fontId="22" fillId="0" borderId="0" applyNumberFormat="0" applyFill="0" applyBorder="0" applyAlignment="0" applyProtection="0"/>
    <xf numFmtId="0" fontId="7" fillId="0" borderId="10"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8" fillId="0" borderId="0" applyFont="0" applyFill="0" applyBorder="0" applyAlignment="0" applyProtection="0"/>
  </cellStyleXfs>
  <cellXfs count="159">
    <xf numFmtId="0" fontId="0" fillId="0" borderId="0" xfId="0"/>
    <xf numFmtId="0" fontId="0" fillId="0" borderId="0" xfId="0" applyFill="1"/>
    <xf numFmtId="0" fontId="0" fillId="2" borderId="0" xfId="0" applyFill="1"/>
    <xf numFmtId="0" fontId="3" fillId="2" borderId="0" xfId="0" applyFont="1" applyFill="1" applyAlignment="1">
      <alignment vertical="center"/>
    </xf>
    <xf numFmtId="0" fontId="1" fillId="2" borderId="0" xfId="0" applyFont="1" applyFill="1" applyAlignment="1">
      <alignment horizontal="left" vertical="center" wrapText="1"/>
    </xf>
    <xf numFmtId="0" fontId="0" fillId="0" borderId="0" xfId="0" applyAlignment="1">
      <alignment horizontal="left"/>
    </xf>
    <xf numFmtId="0" fontId="6" fillId="2" borderId="0" xfId="0" applyFont="1" applyFill="1" applyAlignment="1">
      <alignment horizontal="left"/>
    </xf>
    <xf numFmtId="0" fontId="0" fillId="2" borderId="0" xfId="0" applyFill="1" applyAlignment="1">
      <alignment horizontal="left"/>
    </xf>
    <xf numFmtId="0" fontId="0" fillId="0" borderId="0" xfId="0" applyFill="1" applyBorder="1"/>
    <xf numFmtId="0" fontId="0" fillId="0" borderId="0" xfId="0"/>
    <xf numFmtId="0" fontId="0" fillId="0" borderId="0" xfId="0" applyFill="1" applyAlignment="1">
      <alignment vertical="center" wrapText="1"/>
    </xf>
    <xf numFmtId="0" fontId="26" fillId="2" borderId="0" xfId="0" applyFont="1" applyFill="1" applyBorder="1" applyAlignment="1">
      <alignment vertical="center"/>
    </xf>
    <xf numFmtId="0" fontId="27" fillId="2" borderId="0" xfId="0" applyFont="1" applyFill="1"/>
    <xf numFmtId="0" fontId="4" fillId="2" borderId="0" xfId="0" applyFont="1" applyFill="1" applyAlignment="1">
      <alignment horizontal="left" vertical="center" wrapText="1"/>
    </xf>
    <xf numFmtId="0" fontId="0" fillId="0" borderId="0" xfId="0" applyAlignment="1">
      <alignment wrapText="1"/>
    </xf>
    <xf numFmtId="0" fontId="32" fillId="2" borderId="0" xfId="0" applyFont="1" applyFill="1" applyBorder="1" applyAlignment="1">
      <alignment horizontal="left" vertical="center"/>
    </xf>
    <xf numFmtId="0" fontId="33" fillId="0" borderId="0" xfId="0" applyFont="1"/>
    <xf numFmtId="167" fontId="0" fillId="0" borderId="0" xfId="0" applyNumberFormat="1" applyAlignment="1" applyProtection="1">
      <alignment vertical="center"/>
    </xf>
    <xf numFmtId="3" fontId="0" fillId="0" borderId="0" xfId="0" applyNumberFormat="1"/>
    <xf numFmtId="0" fontId="36" fillId="2" borderId="0" xfId="0" applyFont="1" applyFill="1"/>
    <xf numFmtId="0" fontId="37" fillId="2" borderId="0" xfId="0" applyFont="1" applyFill="1"/>
    <xf numFmtId="0" fontId="37" fillId="0" borderId="0" xfId="0" applyFont="1"/>
    <xf numFmtId="0" fontId="38" fillId="2" borderId="0" xfId="0" applyFont="1" applyFill="1" applyAlignment="1">
      <alignment vertical="center" wrapText="1"/>
    </xf>
    <xf numFmtId="0" fontId="0" fillId="2" borderId="1" xfId="0" applyFill="1" applyBorder="1"/>
    <xf numFmtId="0" fontId="0" fillId="2" borderId="0" xfId="0" applyFill="1" applyBorder="1"/>
    <xf numFmtId="0" fontId="26" fillId="0" borderId="0" xfId="0" applyFont="1" applyFill="1" applyAlignment="1">
      <alignment horizontal="left" vertical="center" wrapText="1"/>
    </xf>
    <xf numFmtId="9" fontId="2" fillId="0" borderId="0" xfId="0" applyNumberFormat="1" applyFont="1" applyFill="1" applyAlignment="1">
      <alignment vertical="top" wrapText="1"/>
    </xf>
    <xf numFmtId="0" fontId="28" fillId="2" borderId="0" xfId="0" applyFont="1" applyFill="1" applyAlignment="1">
      <alignment horizontal="center" wrapText="1"/>
    </xf>
    <xf numFmtId="0" fontId="0" fillId="2" borderId="0" xfId="0" applyFill="1" applyAlignment="1">
      <alignment wrapText="1"/>
    </xf>
    <xf numFmtId="0" fontId="41" fillId="0" borderId="0" xfId="0" applyFont="1" applyAlignment="1">
      <alignment horizontal="left"/>
    </xf>
    <xf numFmtId="0" fontId="41" fillId="2" borderId="0" xfId="0" applyFont="1" applyFill="1"/>
    <xf numFmtId="0" fontId="42" fillId="2" borderId="0" xfId="0" applyFont="1" applyFill="1" applyAlignment="1">
      <alignment vertical="center"/>
    </xf>
    <xf numFmtId="0" fontId="43" fillId="0" borderId="0" xfId="0" applyFont="1" applyFill="1" applyBorder="1" applyAlignment="1">
      <alignment vertical="center"/>
    </xf>
    <xf numFmtId="0" fontId="41" fillId="0" borderId="0" xfId="0" applyFont="1" applyFill="1"/>
    <xf numFmtId="0" fontId="0" fillId="0" borderId="0" xfId="0" applyFont="1" applyFill="1" applyBorder="1" applyAlignment="1">
      <alignment horizontal="left"/>
    </xf>
    <xf numFmtId="0" fontId="5" fillId="0" borderId="0" xfId="0" applyFont="1" applyFill="1" applyAlignment="1">
      <alignment vertical="top" wrapText="1"/>
    </xf>
    <xf numFmtId="164" fontId="0" fillId="0" borderId="0" xfId="0" applyNumberFormat="1" applyFill="1"/>
    <xf numFmtId="0" fontId="0" fillId="0" borderId="0" xfId="0" applyAlignment="1">
      <alignment vertical="center"/>
    </xf>
    <xf numFmtId="0" fontId="28" fillId="2" borderId="0" xfId="0" applyFont="1" applyFill="1" applyAlignment="1">
      <alignment horizontal="center" vertical="center" wrapText="1"/>
    </xf>
    <xf numFmtId="0" fontId="28" fillId="2" borderId="0" xfId="0" applyFont="1" applyFill="1" applyAlignment="1">
      <alignment horizontal="center" wrapText="1"/>
    </xf>
    <xf numFmtId="9" fontId="0" fillId="0" borderId="0" xfId="0" applyNumberFormat="1" applyFill="1" applyAlignment="1">
      <alignment vertical="center" wrapText="1"/>
    </xf>
    <xf numFmtId="0" fontId="45" fillId="2" borderId="0" xfId="0" applyFont="1" applyFill="1"/>
    <xf numFmtId="0" fontId="0" fillId="0" borderId="0" xfId="0" applyAlignment="1"/>
    <xf numFmtId="0" fontId="31" fillId="2" borderId="0" xfId="0" applyFont="1" applyFill="1" applyAlignment="1">
      <alignment vertical="center" wrapText="1"/>
    </xf>
    <xf numFmtId="0" fontId="0" fillId="2" borderId="0" xfId="0" applyFill="1" applyAlignment="1">
      <alignment horizontal="right"/>
    </xf>
    <xf numFmtId="1" fontId="29" fillId="2" borderId="0" xfId="0" applyNumberFormat="1" applyFont="1" applyFill="1" applyBorder="1" applyAlignment="1">
      <alignment horizontal="right" vertical="center"/>
    </xf>
    <xf numFmtId="1" fontId="30" fillId="2" borderId="0" xfId="0" applyNumberFormat="1" applyFont="1" applyFill="1" applyBorder="1" applyAlignment="1">
      <alignment horizontal="right" vertical="center"/>
    </xf>
    <xf numFmtId="9" fontId="32" fillId="2" borderId="0" xfId="0" applyNumberFormat="1" applyFont="1" applyFill="1" applyBorder="1" applyAlignment="1">
      <alignment horizontal="right" vertical="center"/>
    </xf>
    <xf numFmtId="0" fontId="34" fillId="2" borderId="0" xfId="0" applyFont="1" applyFill="1" applyAlignment="1">
      <alignment horizontal="right"/>
    </xf>
    <xf numFmtId="0" fontId="34" fillId="2" borderId="0" xfId="0" applyFont="1" applyFill="1" applyAlignment="1">
      <alignment horizontal="right" wrapText="1"/>
    </xf>
    <xf numFmtId="0" fontId="0" fillId="0" borderId="0" xfId="0" applyAlignment="1">
      <alignment horizontal="right"/>
    </xf>
    <xf numFmtId="165" fontId="50" fillId="2" borderId="0" xfId="0" applyNumberFormat="1" applyFont="1" applyFill="1" applyBorder="1" applyAlignment="1">
      <alignment horizontal="right" vertical="center"/>
    </xf>
    <xf numFmtId="165" fontId="51" fillId="2" borderId="0" xfId="0" applyNumberFormat="1" applyFont="1" applyFill="1" applyBorder="1" applyAlignment="1">
      <alignment horizontal="right" vertical="center"/>
    </xf>
    <xf numFmtId="1" fontId="50" fillId="2" borderId="0" xfId="0" applyNumberFormat="1" applyFont="1" applyFill="1" applyBorder="1" applyAlignment="1">
      <alignment horizontal="right" vertical="center"/>
    </xf>
    <xf numFmtId="1" fontId="51" fillId="2" borderId="0" xfId="0" applyNumberFormat="1" applyFont="1" applyFill="1" applyBorder="1" applyAlignment="1">
      <alignment horizontal="right" vertical="center"/>
    </xf>
    <xf numFmtId="0" fontId="47" fillId="35" borderId="0" xfId="0" applyFont="1" applyFill="1" applyBorder="1" applyAlignment="1">
      <alignment vertical="center"/>
    </xf>
    <xf numFmtId="0" fontId="52" fillId="35" borderId="0" xfId="0" applyFont="1" applyFill="1" applyBorder="1" applyAlignment="1">
      <alignment horizontal="right" vertical="center"/>
    </xf>
    <xf numFmtId="166" fontId="47" fillId="34" borderId="0" xfId="0" applyNumberFormat="1" applyFont="1" applyFill="1" applyBorder="1" applyAlignment="1">
      <alignment horizontal="right" vertical="center"/>
    </xf>
    <xf numFmtId="1" fontId="50" fillId="34" borderId="0" xfId="0" applyNumberFormat="1" applyFont="1" applyFill="1" applyBorder="1" applyAlignment="1">
      <alignment horizontal="right" vertical="center"/>
    </xf>
    <xf numFmtId="1" fontId="51" fillId="34" borderId="0" xfId="0" applyNumberFormat="1" applyFont="1" applyFill="1" applyBorder="1" applyAlignment="1">
      <alignment horizontal="right" vertical="center"/>
    </xf>
    <xf numFmtId="0" fontId="45" fillId="2" borderId="0" xfId="0" applyFont="1" applyFill="1" applyAlignment="1">
      <alignment vertical="center"/>
    </xf>
    <xf numFmtId="0" fontId="45" fillId="2" borderId="0" xfId="0" applyFont="1" applyFill="1" applyBorder="1" applyAlignment="1">
      <alignment vertical="center"/>
    </xf>
    <xf numFmtId="0" fontId="0" fillId="2" borderId="0" xfId="0" applyFill="1" applyAlignment="1"/>
    <xf numFmtId="0" fontId="45" fillId="2" borderId="0" xfId="0" applyFont="1" applyFill="1" applyAlignment="1"/>
    <xf numFmtId="0" fontId="45" fillId="2" borderId="0" xfId="0" applyFont="1" applyFill="1" applyBorder="1" applyAlignment="1">
      <alignment horizontal="left"/>
    </xf>
    <xf numFmtId="1" fontId="0" fillId="0" borderId="0" xfId="0" applyNumberFormat="1"/>
    <xf numFmtId="0" fontId="45" fillId="2" borderId="0" xfId="0" applyFont="1" applyFill="1" applyAlignment="1">
      <alignment wrapText="1"/>
    </xf>
    <xf numFmtId="0" fontId="39" fillId="2" borderId="0" xfId="0" applyFont="1" applyFill="1" applyAlignment="1">
      <alignment horizontal="left" vertical="center" wrapText="1"/>
    </xf>
    <xf numFmtId="0" fontId="40" fillId="2" borderId="0" xfId="0" applyFont="1" applyFill="1" applyAlignment="1">
      <alignment horizontal="right" vertical="center" wrapText="1"/>
    </xf>
    <xf numFmtId="0" fontId="7" fillId="0" borderId="0" xfId="0" applyFont="1" applyFill="1" applyAlignment="1">
      <alignment horizontal="right"/>
    </xf>
    <xf numFmtId="9" fontId="0" fillId="0" borderId="0" xfId="0" applyNumberFormat="1" applyFill="1"/>
    <xf numFmtId="9" fontId="0" fillId="0" borderId="0" xfId="0" applyNumberFormat="1" applyFill="1" applyBorder="1" applyAlignment="1">
      <alignment vertical="center" wrapText="1"/>
    </xf>
    <xf numFmtId="0" fontId="45" fillId="2" borderId="0" xfId="0" applyFont="1" applyFill="1" applyAlignment="1">
      <alignment horizontal="left"/>
    </xf>
    <xf numFmtId="0" fontId="45" fillId="2" borderId="0" xfId="0" applyFont="1" applyFill="1" applyAlignment="1">
      <alignment horizontal="left" wrapText="1"/>
    </xf>
    <xf numFmtId="0" fontId="0" fillId="0" borderId="0" xfId="0" applyFill="1" applyAlignment="1"/>
    <xf numFmtId="9" fontId="0" fillId="0" borderId="0" xfId="44" applyFont="1"/>
    <xf numFmtId="164" fontId="0" fillId="0" borderId="0" xfId="44" applyNumberFormat="1" applyFont="1" applyFill="1"/>
    <xf numFmtId="9" fontId="0" fillId="0" borderId="0" xfId="44" applyFont="1" applyFill="1"/>
    <xf numFmtId="0" fontId="45" fillId="2" borderId="0" xfId="0" applyFont="1" applyFill="1" applyAlignment="1">
      <alignment horizontal="left" wrapText="1"/>
    </xf>
    <xf numFmtId="0" fontId="45" fillId="2" borderId="0" xfId="0" applyFont="1" applyFill="1" applyAlignment="1">
      <alignment horizontal="left" vertical="center" wrapText="1"/>
    </xf>
    <xf numFmtId="0" fontId="45" fillId="2" borderId="0" xfId="0" applyFont="1" applyFill="1" applyAlignment="1">
      <alignment horizontal="left" vertical="center" wrapText="1"/>
    </xf>
    <xf numFmtId="0" fontId="48" fillId="34" borderId="0"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0" fillId="2" borderId="0" xfId="0" applyFill="1" applyAlignment="1">
      <alignment vertical="center"/>
    </xf>
    <xf numFmtId="0" fontId="57" fillId="36" borderId="0" xfId="0" applyFont="1" applyFill="1"/>
    <xf numFmtId="0" fontId="56" fillId="36" borderId="0" xfId="0" applyFont="1" applyFill="1" applyAlignment="1">
      <alignment horizontal="right"/>
    </xf>
    <xf numFmtId="0" fontId="56" fillId="36" borderId="0" xfId="0" applyFont="1" applyFill="1"/>
    <xf numFmtId="0" fontId="56" fillId="36" borderId="0" xfId="0" applyFont="1" applyFill="1" applyAlignment="1">
      <alignment wrapText="1"/>
    </xf>
    <xf numFmtId="3" fontId="56" fillId="36" borderId="0" xfId="0" applyNumberFormat="1" applyFont="1" applyFill="1" applyAlignment="1">
      <alignment horizontal="right" vertical="center" wrapText="1"/>
    </xf>
    <xf numFmtId="168" fontId="56" fillId="36" borderId="0" xfId="0" applyNumberFormat="1" applyFont="1" applyFill="1" applyAlignment="1"/>
    <xf numFmtId="0" fontId="52" fillId="35" borderId="0" xfId="0" applyFont="1" applyFill="1" applyBorder="1" applyAlignment="1">
      <alignment horizontal="center" vertical="center"/>
    </xf>
    <xf numFmtId="166" fontId="47" fillId="34" borderId="0" xfId="0" applyNumberFormat="1" applyFont="1" applyFill="1" applyBorder="1" applyAlignment="1">
      <alignment horizontal="center" vertical="center"/>
    </xf>
    <xf numFmtId="165" fontId="50" fillId="2" borderId="0" xfId="0" applyNumberFormat="1" applyFont="1" applyFill="1" applyBorder="1" applyAlignment="1">
      <alignment horizontal="center" vertical="center"/>
    </xf>
    <xf numFmtId="1" fontId="50" fillId="34" borderId="0" xfId="0" applyNumberFormat="1" applyFont="1" applyFill="1" applyBorder="1" applyAlignment="1">
      <alignment horizontal="center" vertical="center"/>
    </xf>
    <xf numFmtId="1" fontId="50" fillId="2" borderId="0" xfId="0" applyNumberFormat="1" applyFont="1" applyFill="1" applyBorder="1" applyAlignment="1">
      <alignment horizontal="center" vertical="center"/>
    </xf>
    <xf numFmtId="0" fontId="57" fillId="36" borderId="0" xfId="0" applyFont="1" applyFill="1" applyAlignment="1">
      <alignment horizontal="right"/>
    </xf>
    <xf numFmtId="0" fontId="35" fillId="0" borderId="0" xfId="0" applyFont="1" applyFill="1" applyBorder="1" applyAlignment="1">
      <alignment vertical="center"/>
    </xf>
    <xf numFmtId="0" fontId="56" fillId="36" borderId="0" xfId="0" applyFont="1" applyFill="1" applyBorder="1"/>
    <xf numFmtId="9" fontId="56" fillId="36" borderId="0" xfId="0" applyNumberFormat="1" applyFont="1" applyFill="1" applyBorder="1"/>
    <xf numFmtId="0" fontId="57" fillId="36" borderId="0" xfId="0" applyFont="1" applyFill="1" applyBorder="1"/>
    <xf numFmtId="1" fontId="56" fillId="36" borderId="0" xfId="0" applyNumberFormat="1" applyFont="1" applyFill="1"/>
    <xf numFmtId="9" fontId="56" fillId="36" borderId="0" xfId="0" applyNumberFormat="1" applyFont="1" applyFill="1"/>
    <xf numFmtId="0" fontId="56" fillId="36" borderId="0" xfId="0" applyFont="1" applyFill="1" applyBorder="1" applyAlignment="1">
      <alignment vertical="center" wrapText="1"/>
    </xf>
    <xf numFmtId="1" fontId="56" fillId="36" borderId="0" xfId="0" applyNumberFormat="1" applyFont="1" applyFill="1" applyAlignment="1">
      <alignment wrapText="1"/>
    </xf>
    <xf numFmtId="9" fontId="56" fillId="36" borderId="0" xfId="0" applyNumberFormat="1" applyFont="1" applyFill="1" applyAlignment="1">
      <alignment wrapText="1"/>
    </xf>
    <xf numFmtId="0" fontId="56" fillId="36" borderId="0" xfId="0" applyFont="1" applyFill="1" applyAlignment="1">
      <alignment vertical="center" wrapText="1"/>
    </xf>
    <xf numFmtId="1" fontId="56" fillId="36" borderId="0" xfId="0" applyNumberFormat="1" applyFont="1" applyFill="1" applyAlignment="1">
      <alignment vertical="center"/>
    </xf>
    <xf numFmtId="0" fontId="56" fillId="36" borderId="0" xfId="0" applyFont="1" applyFill="1" applyAlignment="1">
      <alignment vertical="center"/>
    </xf>
    <xf numFmtId="9" fontId="56" fillId="36" borderId="0" xfId="44" applyFont="1" applyFill="1" applyAlignment="1"/>
    <xf numFmtId="0" fontId="56" fillId="36" borderId="0" xfId="0" applyFont="1" applyFill="1" applyBorder="1" applyAlignment="1">
      <alignment wrapText="1"/>
    </xf>
    <xf numFmtId="9" fontId="56" fillId="36" borderId="0" xfId="0" applyNumberFormat="1" applyFont="1" applyFill="1" applyBorder="1" applyAlignment="1">
      <alignment wrapText="1"/>
    </xf>
    <xf numFmtId="0" fontId="56" fillId="36" borderId="0" xfId="0" applyFont="1" applyFill="1" applyAlignment="1"/>
    <xf numFmtId="9" fontId="56" fillId="36" borderId="0" xfId="0" applyNumberFormat="1" applyFont="1" applyFill="1" applyAlignment="1"/>
    <xf numFmtId="0" fontId="56" fillId="36" borderId="0" xfId="0" applyFont="1" applyFill="1" applyBorder="1" applyAlignment="1"/>
    <xf numFmtId="9" fontId="56" fillId="36" borderId="0" xfId="0" applyNumberFormat="1" applyFont="1" applyFill="1" applyBorder="1" applyAlignment="1"/>
    <xf numFmtId="1" fontId="56" fillId="36" borderId="0" xfId="0" applyNumberFormat="1" applyFont="1" applyFill="1" applyAlignment="1"/>
    <xf numFmtId="1" fontId="56" fillId="36" borderId="0" xfId="0" applyNumberFormat="1" applyFont="1" applyFill="1" applyBorder="1" applyAlignment="1">
      <alignment vertical="center" wrapText="1"/>
    </xf>
    <xf numFmtId="0" fontId="57" fillId="36" borderId="0" xfId="0" applyFont="1" applyFill="1" applyAlignment="1">
      <alignment horizontal="left"/>
    </xf>
    <xf numFmtId="0" fontId="56" fillId="36" borderId="0" xfId="0" applyFont="1" applyFill="1" applyAlignment="1">
      <alignment horizontal="left"/>
    </xf>
    <xf numFmtId="9" fontId="56" fillId="36" borderId="0" xfId="44" applyFont="1" applyFill="1" applyAlignment="1">
      <alignment horizontal="left"/>
    </xf>
    <xf numFmtId="9" fontId="56" fillId="36" borderId="0" xfId="0" applyNumberFormat="1" applyFont="1" applyFill="1" applyAlignment="1">
      <alignment horizontal="left"/>
    </xf>
    <xf numFmtId="0" fontId="57" fillId="36" borderId="0" xfId="0" applyFont="1" applyFill="1" applyBorder="1" applyAlignment="1">
      <alignment horizontal="left"/>
    </xf>
    <xf numFmtId="0" fontId="57" fillId="36" borderId="0" xfId="0" applyFont="1" applyFill="1" applyBorder="1" applyAlignment="1">
      <alignment horizontal="right"/>
    </xf>
    <xf numFmtId="164" fontId="56" fillId="36" borderId="0" xfId="44" applyNumberFormat="1" applyFont="1" applyFill="1"/>
    <xf numFmtId="0" fontId="57" fillId="36" borderId="0" xfId="0" applyFont="1" applyFill="1" applyBorder="1" applyAlignment="1">
      <alignment horizontal="left" vertical="top"/>
    </xf>
    <xf numFmtId="0" fontId="56" fillId="36" borderId="0" xfId="0" applyFont="1" applyFill="1" applyBorder="1" applyAlignment="1">
      <alignment horizontal="left" vertical="top"/>
    </xf>
    <xf numFmtId="164" fontId="56" fillId="36" borderId="0" xfId="0" applyNumberFormat="1" applyFont="1" applyFill="1" applyAlignment="1">
      <alignment horizontal="right"/>
    </xf>
    <xf numFmtId="0" fontId="58" fillId="36" borderId="0" xfId="0" applyFont="1" applyFill="1" applyBorder="1" applyAlignment="1">
      <alignment horizontal="left" vertical="center" wrapText="1"/>
    </xf>
    <xf numFmtId="0" fontId="58" fillId="36" borderId="0" xfId="0" applyFont="1" applyFill="1" applyBorder="1" applyAlignment="1">
      <alignment horizontal="left" vertical="top" wrapText="1"/>
    </xf>
    <xf numFmtId="0" fontId="46" fillId="2" borderId="0" xfId="0" applyFont="1" applyFill="1" applyBorder="1" applyAlignment="1">
      <alignment horizontal="center" wrapText="1"/>
    </xf>
    <xf numFmtId="0" fontId="44" fillId="2" borderId="0"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5" fillId="2" borderId="0" xfId="0" applyFont="1" applyFill="1" applyAlignment="1">
      <alignment horizontal="justify" vertical="center" wrapText="1"/>
    </xf>
    <xf numFmtId="0" fontId="44" fillId="2" borderId="0" xfId="0" applyFont="1" applyFill="1" applyBorder="1" applyAlignment="1">
      <alignment horizontal="center" wrapText="1"/>
    </xf>
    <xf numFmtId="0" fontId="45" fillId="2" borderId="0" xfId="0" applyFont="1" applyFill="1" applyAlignment="1">
      <alignment horizontal="left"/>
    </xf>
    <xf numFmtId="0" fontId="44" fillId="2" borderId="0" xfId="0" applyFont="1" applyFill="1" applyAlignment="1">
      <alignment horizontal="center" vertical="center" wrapText="1"/>
    </xf>
    <xf numFmtId="0" fontId="44" fillId="2" borderId="0" xfId="0" applyFont="1" applyFill="1" applyAlignment="1">
      <alignment horizontal="center" wrapText="1"/>
    </xf>
    <xf numFmtId="0" fontId="45" fillId="2" borderId="0" xfId="0" applyFont="1" applyFill="1" applyAlignment="1">
      <alignment horizontal="center"/>
    </xf>
    <xf numFmtId="0" fontId="45" fillId="2" borderId="0" xfId="0" applyFont="1" applyFill="1" applyAlignment="1">
      <alignment horizontal="left" wrapText="1"/>
    </xf>
    <xf numFmtId="0" fontId="4" fillId="2" borderId="0" xfId="0" applyFont="1" applyFill="1" applyAlignment="1">
      <alignment horizontal="center" vertical="center" wrapText="1"/>
    </xf>
    <xf numFmtId="0" fontId="44" fillId="2" borderId="0" xfId="0" applyFont="1" applyFill="1" applyAlignment="1">
      <alignment horizontal="center"/>
    </xf>
    <xf numFmtId="0" fontId="45" fillId="2" borderId="0" xfId="0" applyFont="1" applyFill="1" applyAlignment="1">
      <alignment horizontal="justify" wrapText="1"/>
    </xf>
    <xf numFmtId="0" fontId="31" fillId="2" borderId="0" xfId="0" applyFont="1" applyFill="1" applyAlignment="1">
      <alignment horizontal="left" vertical="center" wrapText="1"/>
    </xf>
    <xf numFmtId="0" fontId="45" fillId="2" borderId="0" xfId="0" applyFont="1" applyFill="1" applyAlignment="1">
      <alignment horizontal="left" vertical="center" wrapText="1"/>
    </xf>
    <xf numFmtId="0" fontId="4" fillId="2" borderId="0" xfId="0" applyFont="1" applyFill="1" applyAlignment="1">
      <alignment horizontal="left" wrapText="1"/>
    </xf>
    <xf numFmtId="0" fontId="59" fillId="0" borderId="0" xfId="0" applyFont="1" applyFill="1" applyBorder="1"/>
    <xf numFmtId="0" fontId="59" fillId="0" borderId="0" xfId="0" applyFont="1" applyFill="1"/>
    <xf numFmtId="0" fontId="59" fillId="0" borderId="0" xfId="0" applyFont="1" applyFill="1" applyAlignment="1">
      <alignment wrapText="1"/>
    </xf>
    <xf numFmtId="0" fontId="59" fillId="0" borderId="0" xfId="0" applyFont="1" applyFill="1" applyAlignment="1">
      <alignment vertical="center" wrapText="1"/>
    </xf>
    <xf numFmtId="0" fontId="57" fillId="36" borderId="0" xfId="0" applyFont="1" applyFill="1" applyAlignment="1"/>
    <xf numFmtId="0" fontId="56" fillId="0" borderId="0" xfId="0" applyFont="1" applyFill="1"/>
    <xf numFmtId="0" fontId="56" fillId="0" borderId="0" xfId="0" applyFont="1" applyFill="1" applyBorder="1" applyAlignment="1">
      <alignment vertical="center" wrapText="1"/>
    </xf>
    <xf numFmtId="0" fontId="45" fillId="0" borderId="0" xfId="0" applyFont="1" applyFill="1" applyAlignment="1"/>
    <xf numFmtId="0" fontId="37" fillId="0" borderId="0" xfId="0" applyFont="1" applyFill="1"/>
    <xf numFmtId="0" fontId="4" fillId="0" borderId="0" xfId="0" applyFont="1" applyFill="1" applyAlignment="1">
      <alignment vertical="center" wrapText="1"/>
    </xf>
    <xf numFmtId="0" fontId="38" fillId="0" borderId="0" xfId="0" applyFont="1" applyFill="1" applyAlignment="1">
      <alignment vertical="center" wrapText="1"/>
    </xf>
    <xf numFmtId="0" fontId="57" fillId="36" borderId="0" xfId="0" applyFont="1" applyFill="1" applyAlignment="1">
      <alignment horizontal="left" vertical="center" wrapText="1"/>
    </xf>
    <xf numFmtId="164" fontId="56" fillId="36" borderId="0" xfId="44" applyNumberFormat="1" applyFont="1" applyFill="1" applyAlignment="1">
      <alignment horizontal="right"/>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Note" xfId="15" builtinId="10" customBuiltin="1"/>
    <cellStyle name="Pourcentage" xfId="44"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A9396C"/>
      <color rgb="FFF1D7E3"/>
      <color rgb="FFE5B5CB"/>
      <color rgb="FFF5E3EB"/>
      <color rgb="FFA43E82"/>
      <color rgb="FF9DC3E6"/>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618053178135342"/>
          <c:h val="0.8387507297725757"/>
        </c:manualLayout>
      </c:layout>
      <c:barChart>
        <c:barDir val="col"/>
        <c:grouping val="clustered"/>
        <c:varyColors val="0"/>
        <c:ser>
          <c:idx val="1"/>
          <c:order val="1"/>
          <c:tx>
            <c:strRef>
              <c:f>Repères!$A$39</c:f>
              <c:strCache>
                <c:ptCount val="1"/>
                <c:pt idx="0">
                  <c:v>Proportion de victimes parmi les 14 ans ou plus (en %)</c:v>
                </c:pt>
              </c:strCache>
            </c:strRef>
          </c:tx>
          <c:spPr>
            <a:solidFill>
              <a:srgbClr val="F1D7E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Repères!$B$37:$N$37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Repères!$B$39:$N$39</c:f>
              <c:numCache>
                <c:formatCode>0.0</c:formatCode>
                <c:ptCount val="13"/>
                <c:pt idx="0">
                  <c:v>3.7711278724564301</c:v>
                </c:pt>
                <c:pt idx="1">
                  <c:v>3.6703203542041498</c:v>
                </c:pt>
                <c:pt idx="2">
                  <c:v>4.0602186527258102</c:v>
                </c:pt>
                <c:pt idx="3">
                  <c:v>3.39071021715487</c:v>
                </c:pt>
                <c:pt idx="4">
                  <c:v>3.3506408500060099</c:v>
                </c:pt>
                <c:pt idx="5">
                  <c:v>3.1527435145798499</c:v>
                </c:pt>
                <c:pt idx="6">
                  <c:v>3.1875371547847799</c:v>
                </c:pt>
                <c:pt idx="7">
                  <c:v>3.4381035218684901</c:v>
                </c:pt>
                <c:pt idx="8">
                  <c:v>3.7418714206325698</c:v>
                </c:pt>
                <c:pt idx="9">
                  <c:v>3.2720571280564901</c:v>
                </c:pt>
                <c:pt idx="10">
                  <c:v>3.49445125772051</c:v>
                </c:pt>
                <c:pt idx="11">
                  <c:v>3.7562167131055699</c:v>
                </c:pt>
                <c:pt idx="12">
                  <c:v>3.4468886906074698</c:v>
                </c:pt>
              </c:numCache>
            </c:numRef>
          </c:val>
          <c:extLst>
            <c:ext xmlns:c16="http://schemas.microsoft.com/office/drawing/2014/chart" uri="{C3380CC4-5D6E-409C-BE32-E72D297353CC}">
              <c16:uniqueId val="{00000000-69A8-4378-93A2-133CA50150FC}"/>
            </c:ext>
          </c:extLst>
        </c:ser>
        <c:dLbls>
          <c:showLegendKey val="0"/>
          <c:showVal val="0"/>
          <c:showCatName val="0"/>
          <c:showSerName val="0"/>
          <c:showPercent val="0"/>
          <c:showBubbleSize val="0"/>
        </c:dLbls>
        <c:gapWidth val="150"/>
        <c:axId val="-1173016848"/>
        <c:axId val="-1173023920"/>
      </c:barChart>
      <c:lineChart>
        <c:grouping val="standard"/>
        <c:varyColors val="0"/>
        <c:ser>
          <c:idx val="0"/>
          <c:order val="0"/>
          <c:tx>
            <c:strRef>
              <c:f>Repères!$A$38</c:f>
              <c:strCache>
                <c:ptCount val="1"/>
                <c:pt idx="0">
                  <c:v>Victimes de menaces</c:v>
                </c:pt>
              </c:strCache>
            </c:strRef>
          </c:tx>
          <c:spPr>
            <a:ln w="28575" cap="rnd">
              <a:solidFill>
                <a:srgbClr val="A9396C"/>
              </a:solidFill>
              <a:round/>
            </a:ln>
            <a:effectLst/>
          </c:spPr>
          <c:marker>
            <c:symbol val="none"/>
          </c:marker>
          <c:dLbls>
            <c:dLbl>
              <c:idx val="0"/>
              <c:layout>
                <c:manualLayout>
                  <c:x val="-5.213033404461296E-2"/>
                  <c:y val="-3.8204393505253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A8-4378-93A2-133CA50150FC}"/>
                </c:ext>
              </c:extLst>
            </c:dLbl>
            <c:dLbl>
              <c:idx val="1"/>
              <c:layout>
                <c:manualLayout>
                  <c:x val="-4.0100256957394581E-2"/>
                  <c:y val="3.0563514804202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A8-4378-93A2-133CA50150FC}"/>
                </c:ext>
              </c:extLst>
            </c:dLbl>
            <c:dLbl>
              <c:idx val="2"/>
              <c:layout>
                <c:manualLayout>
                  <c:x val="-3.8095244109524889E-2"/>
                  <c:y val="-2.67430754536771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A8-4378-93A2-133CA50150FC}"/>
                </c:ext>
              </c:extLst>
            </c:dLbl>
            <c:dLbl>
              <c:idx val="3"/>
              <c:layout>
                <c:manualLayout>
                  <c:x val="-2.205514132656702E-2"/>
                  <c:y val="-3.82043935052531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A8-4378-93A2-133CA50150FC}"/>
                </c:ext>
              </c:extLst>
            </c:dLbl>
            <c:dLbl>
              <c:idx val="4"/>
              <c:delete val="1"/>
              <c:extLst>
                <c:ext xmlns:c15="http://schemas.microsoft.com/office/drawing/2012/chart" uri="{CE6537A1-D6FC-4f65-9D91-7224C49458BB}"/>
                <c:ext xmlns:c16="http://schemas.microsoft.com/office/drawing/2014/chart" uri="{C3380CC4-5D6E-409C-BE32-E72D297353CC}">
                  <c16:uniqueId val="{00000005-69A8-4378-93A2-133CA50150FC}"/>
                </c:ext>
              </c:extLst>
            </c:dLbl>
            <c:dLbl>
              <c:idx val="5"/>
              <c:layout>
                <c:manualLayout>
                  <c:x val="-4.2105269805264384E-2"/>
                  <c:y val="-3.82043935052531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A8-4378-93A2-133CA50150FC}"/>
                </c:ext>
              </c:extLst>
            </c:dLbl>
            <c:dLbl>
              <c:idx val="6"/>
              <c:delete val="1"/>
              <c:extLst>
                <c:ext xmlns:c15="http://schemas.microsoft.com/office/drawing/2012/chart" uri="{CE6537A1-D6FC-4f65-9D91-7224C49458BB}"/>
                <c:ext xmlns:c16="http://schemas.microsoft.com/office/drawing/2014/chart" uri="{C3380CC4-5D6E-409C-BE32-E72D297353CC}">
                  <c16:uniqueId val="{00000007-69A8-4378-93A2-133CA50150FC}"/>
                </c:ext>
              </c:extLst>
            </c:dLbl>
            <c:dLbl>
              <c:idx val="7"/>
              <c:delete val="1"/>
              <c:extLst>
                <c:ext xmlns:c15="http://schemas.microsoft.com/office/drawing/2012/chart" uri="{CE6537A1-D6FC-4f65-9D91-7224C49458BB}"/>
                <c:ext xmlns:c16="http://schemas.microsoft.com/office/drawing/2014/chart" uri="{C3380CC4-5D6E-409C-BE32-E72D297353CC}">
                  <c16:uniqueId val="{00000008-69A8-4378-93A2-133CA50150FC}"/>
                </c:ext>
              </c:extLst>
            </c:dLbl>
            <c:dLbl>
              <c:idx val="8"/>
              <c:layout>
                <c:manualLayout>
                  <c:x val="-3.8095244109524855E-2"/>
                  <c:y val="-2.29226361031518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9A8-4378-93A2-133CA50150FC}"/>
                </c:ext>
              </c:extLst>
            </c:dLbl>
            <c:dLbl>
              <c:idx val="9"/>
              <c:layout>
                <c:manualLayout>
                  <c:x val="-3.8095244109524855E-2"/>
                  <c:y val="3.0563514804202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9A8-4378-93A2-133CA50150FC}"/>
                </c:ext>
              </c:extLst>
            </c:dLbl>
            <c:dLbl>
              <c:idx val="10"/>
              <c:delete val="1"/>
              <c:extLst>
                <c:ext xmlns:c15="http://schemas.microsoft.com/office/drawing/2012/chart" uri="{CE6537A1-D6FC-4f65-9D91-7224C49458BB}"/>
                <c:ext xmlns:c16="http://schemas.microsoft.com/office/drawing/2014/chart" uri="{C3380CC4-5D6E-409C-BE32-E72D297353CC}">
                  <c16:uniqueId val="{0000000B-69A8-4378-93A2-133CA50150FC}"/>
                </c:ext>
              </c:extLst>
            </c:dLbl>
            <c:dLbl>
              <c:idx val="11"/>
              <c:layout>
                <c:manualLayout>
                  <c:x val="0"/>
                  <c:y val="-2.29226361031518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9A8-4378-93A2-133CA50150FC}"/>
                </c:ext>
              </c:extLst>
            </c:dLbl>
            <c:dLbl>
              <c:idx val="12"/>
              <c:layout>
                <c:manualLayout>
                  <c:x val="-5.83941695337554E-3"/>
                  <c:y val="2.98786181139122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9A8-4378-93A2-133CA50150F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Repères!$B$37:$N$37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Repères!$B$38:$N$38</c:f>
              <c:numCache>
                <c:formatCode>#,##0</c:formatCode>
                <c:ptCount val="13"/>
                <c:pt idx="0">
                  <c:v>1898000</c:v>
                </c:pt>
                <c:pt idx="1">
                  <c:v>1849000</c:v>
                </c:pt>
                <c:pt idx="2">
                  <c:v>2061000</c:v>
                </c:pt>
                <c:pt idx="3">
                  <c:v>1715000</c:v>
                </c:pt>
                <c:pt idx="4">
                  <c:v>1704000</c:v>
                </c:pt>
                <c:pt idx="5">
                  <c:v>1611000</c:v>
                </c:pt>
                <c:pt idx="6">
                  <c:v>1637000</c:v>
                </c:pt>
                <c:pt idx="7">
                  <c:v>1774000</c:v>
                </c:pt>
                <c:pt idx="8">
                  <c:v>1938000</c:v>
                </c:pt>
                <c:pt idx="9">
                  <c:v>1694000</c:v>
                </c:pt>
                <c:pt idx="10">
                  <c:v>1811000</c:v>
                </c:pt>
                <c:pt idx="11">
                  <c:v>1960000</c:v>
                </c:pt>
                <c:pt idx="12">
                  <c:v>1805000</c:v>
                </c:pt>
              </c:numCache>
            </c:numRef>
          </c:val>
          <c:smooth val="0"/>
          <c:extLst>
            <c:ext xmlns:c16="http://schemas.microsoft.com/office/drawing/2014/chart" uri="{C3380CC4-5D6E-409C-BE32-E72D297353CC}">
              <c16:uniqueId val="{0000000E-69A8-4378-93A2-133CA50150FC}"/>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1400830912"/>
        <c:axId val="-1173028272"/>
      </c:lineChart>
      <c:catAx>
        <c:axId val="-140083091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3028272"/>
        <c:crossesAt val="0"/>
        <c:auto val="1"/>
        <c:lblAlgn val="ctr"/>
        <c:lblOffset val="100"/>
        <c:noMultiLvlLbl val="0"/>
      </c:catAx>
      <c:valAx>
        <c:axId val="-1173028272"/>
        <c:scaling>
          <c:orientation val="minMax"/>
          <c:max val="22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400830912"/>
        <c:crosses val="autoZero"/>
        <c:crossBetween val="between"/>
        <c:majorUnit val="200000"/>
        <c:minorUnit val="20000"/>
      </c:valAx>
      <c:valAx>
        <c:axId val="-1173023920"/>
        <c:scaling>
          <c:orientation val="minMax"/>
          <c:max val="8"/>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3016848"/>
        <c:crosses val="max"/>
        <c:crossBetween val="between"/>
      </c:valAx>
      <c:catAx>
        <c:axId val="-1173016848"/>
        <c:scaling>
          <c:orientation val="minMax"/>
        </c:scaling>
        <c:delete val="1"/>
        <c:axPos val="b"/>
        <c:numFmt formatCode="General" sourceLinked="1"/>
        <c:majorTickMark val="out"/>
        <c:minorTickMark val="none"/>
        <c:tickLblPos val="nextTo"/>
        <c:crossAx val="-1173023920"/>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41988552797513912"/>
          <c:y val="1.2634523836386558E-4"/>
          <c:w val="0.58011447202486088"/>
          <c:h val="8.76772781625792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153928830112848"/>
          <c:y val="0.2042045825352912"/>
          <c:w val="0.3542997110524389"/>
          <c:h val="0.4987631410938497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4614-4866-AC7F-12F981A8D77D}"/>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4614-4866-AC7F-12F981A8D77D}"/>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4614-4866-AC7F-12F981A8D77D}"/>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4614-4866-AC7F-12F981A8D77D}"/>
              </c:ext>
            </c:extLst>
          </c:dPt>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Contexte!$A$84:$A$87</c:f>
              <c:strCache>
                <c:ptCount val="4"/>
                <c:pt idx="0">
                  <c:v>Menaces entre automobilistes, motards, cyclistes ou piétons</c:v>
                </c:pt>
                <c:pt idx="1">
                  <c:v>Menaces à la suite d'une sollicitation d'un inconnu</c:v>
                </c:pt>
                <c:pt idx="2">
                  <c:v>Menaces à caractère discriminatoire </c:v>
                </c:pt>
                <c:pt idx="3">
                  <c:v>Autres menaces</c:v>
                </c:pt>
              </c:strCache>
            </c:strRef>
          </c:cat>
          <c:val>
            <c:numRef>
              <c:f>Contexte!$B$84:$B$87</c:f>
              <c:numCache>
                <c:formatCode>0%</c:formatCode>
                <c:ptCount val="4"/>
                <c:pt idx="0">
                  <c:v>0.12669910260452399</c:v>
                </c:pt>
                <c:pt idx="1">
                  <c:v>6.9934579335334104E-2</c:v>
                </c:pt>
                <c:pt idx="2">
                  <c:v>0.12880917819033799</c:v>
                </c:pt>
                <c:pt idx="3">
                  <c:v>0.68608411105336298</c:v>
                </c:pt>
              </c:numCache>
            </c:numRef>
          </c:val>
          <c:extLst>
            <c:ext xmlns:c16="http://schemas.microsoft.com/office/drawing/2014/chart" uri="{C3380CC4-5D6E-409C-BE32-E72D297353CC}">
              <c16:uniqueId val="{00000008-4614-4866-AC7F-12F981A8D77D}"/>
            </c:ext>
          </c:extLst>
        </c:ser>
        <c:dLbls>
          <c:showLegendKey val="0"/>
          <c:showVal val="0"/>
          <c:showCatName val="0"/>
          <c:showSerName val="0"/>
          <c:showPercent val="0"/>
          <c:showBubbleSize val="0"/>
        </c:dLbls>
        <c:gapWidth val="90"/>
        <c:axId val="-1030844496"/>
        <c:axId val="-1030835248"/>
      </c:barChart>
      <c:valAx>
        <c:axId val="-1030835248"/>
        <c:scaling>
          <c:orientation val="minMax"/>
        </c:scaling>
        <c:delete val="0"/>
        <c:axPos val="t"/>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44496"/>
        <c:crosses val="autoZero"/>
        <c:crossBetween val="between"/>
      </c:valAx>
      <c:catAx>
        <c:axId val="-1030844496"/>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35248"/>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07587935591097E-2"/>
          <c:y val="0.14746429423594781"/>
          <c:w val="0.36249171275735864"/>
          <c:h val="0.6802604219927055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219-4076-8C06-3A89D1F939A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219-4076-8C06-3A89D1F939A4}"/>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A219-4076-8C06-3A89D1F939A4}"/>
              </c:ext>
            </c:extLst>
          </c:dPt>
          <c:dLbls>
            <c:dLbl>
              <c:idx val="2"/>
              <c:delete val="1"/>
              <c:extLst>
                <c:ext xmlns:c15="http://schemas.microsoft.com/office/drawing/2012/chart" uri="{CE6537A1-D6FC-4f65-9D91-7224C49458BB}"/>
                <c:ext xmlns:c16="http://schemas.microsoft.com/office/drawing/2014/chart" uri="{C3380CC4-5D6E-409C-BE32-E72D297353CC}">
                  <c16:uniqueId val="{00000005-A219-4076-8C06-3A89D1F939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Auteurs!$A$40:$A$42</c:f>
              <c:strCache>
                <c:ptCount val="3"/>
                <c:pt idx="0">
                  <c:v>Un seul auteur</c:v>
                </c:pt>
                <c:pt idx="1">
                  <c:v>Plusieurs auteurs</c:v>
                </c:pt>
                <c:pt idx="2">
                  <c:v>Ne sait pas/Refus</c:v>
                </c:pt>
              </c:strCache>
            </c:strRef>
          </c:cat>
          <c:val>
            <c:numRef>
              <c:f>Auteurs!$B$40:$B$42</c:f>
              <c:numCache>
                <c:formatCode>0</c:formatCode>
                <c:ptCount val="3"/>
                <c:pt idx="0">
                  <c:v>74.993158072380595</c:v>
                </c:pt>
                <c:pt idx="1">
                  <c:v>24.1187902108964</c:v>
                </c:pt>
                <c:pt idx="2">
                  <c:v>0.88805171672300531</c:v>
                </c:pt>
              </c:numCache>
            </c:numRef>
          </c:val>
          <c:extLst>
            <c:ext xmlns:c16="http://schemas.microsoft.com/office/drawing/2014/chart" uri="{C3380CC4-5D6E-409C-BE32-E72D297353CC}">
              <c16:uniqueId val="{00000006-A219-4076-8C06-3A89D1F939A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657853294653955"/>
          <c:y val="0.31043722788086914"/>
          <c:w val="0.41378311921536126"/>
          <c:h val="0.368916174642113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AD9-4493-8920-2812DD5B796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AD9-4493-8920-2812DD5B796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AD9-4493-8920-2812DD5B796C}"/>
              </c:ext>
            </c:extLst>
          </c:dPt>
          <c:dLbls>
            <c:dLbl>
              <c:idx val="2"/>
              <c:layout>
                <c:manualLayout>
                  <c:x val="-6.3626850565247969E-4"/>
                  <c:y val="-8.399467307965815E-3"/>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AD9-4493-8920-2812DD5B796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Auteurs!$A$45:$A$47</c:f>
              <c:strCache>
                <c:ptCount val="3"/>
                <c:pt idx="0">
                  <c:v>L'auteur (au moins un auteur) était mineur selon la victime</c:v>
                </c:pt>
                <c:pt idx="1">
                  <c:v>L'auteur (tous les auteurs) étai(en)t majeur(s) selon la victime</c:v>
                </c:pt>
                <c:pt idx="2">
                  <c:v>Ne sait pas/Refus</c:v>
                </c:pt>
              </c:strCache>
            </c:strRef>
          </c:cat>
          <c:val>
            <c:numRef>
              <c:f>Auteurs!$B$45:$B$47</c:f>
              <c:numCache>
                <c:formatCode>0</c:formatCode>
                <c:ptCount val="3"/>
                <c:pt idx="0">
                  <c:v>17.2498804680273</c:v>
                </c:pt>
                <c:pt idx="1">
                  <c:v>79.627286217111703</c:v>
                </c:pt>
                <c:pt idx="2">
                  <c:v>3.1228333148609977</c:v>
                </c:pt>
              </c:numCache>
            </c:numRef>
          </c:val>
          <c:extLst>
            <c:ext xmlns:c16="http://schemas.microsoft.com/office/drawing/2014/chart" uri="{C3380CC4-5D6E-409C-BE32-E72D297353CC}">
              <c16:uniqueId val="{00000006-2AD9-4493-8920-2812DD5B796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146295438560374"/>
          <c:y val="0.21313370311469687"/>
          <c:w val="0.56157480314960617"/>
          <c:h val="0.70678458296161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34941151224025E-2"/>
          <c:y val="0.30591066303627934"/>
          <c:w val="0.32725300846828109"/>
          <c:h val="0.4862918537052027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806-4AD5-92F0-1D7B8FDD13F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806-4AD5-92F0-1D7B8FDD13FD}"/>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8806-4AD5-92F0-1D7B8FDD13FD}"/>
              </c:ext>
            </c:extLst>
          </c:dPt>
          <c:dPt>
            <c:idx val="3"/>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7-8806-4AD5-92F0-1D7B8FDD13FD}"/>
              </c:ext>
            </c:extLst>
          </c:dPt>
          <c:dLbls>
            <c:dLbl>
              <c:idx val="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06-4AD5-92F0-1D7B8FDD13FD}"/>
                </c:ext>
              </c:extLst>
            </c:dLbl>
            <c:dLbl>
              <c:idx val="2"/>
              <c:layout>
                <c:manualLayout>
                  <c:x val="1.9760973274567075E-2"/>
                  <c:y val="2.4484130205373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806-4AD5-92F0-1D7B8FDD13FD}"/>
                </c:ext>
              </c:extLst>
            </c:dLbl>
            <c:dLbl>
              <c:idx val="3"/>
              <c:delete val="1"/>
              <c:extLst>
                <c:ext xmlns:c15="http://schemas.microsoft.com/office/drawing/2012/chart" uri="{CE6537A1-D6FC-4f65-9D91-7224C49458BB}"/>
                <c:ext xmlns:c16="http://schemas.microsoft.com/office/drawing/2014/chart" uri="{C3380CC4-5D6E-409C-BE32-E72D297353CC}">
                  <c16:uniqueId val="{00000007-8806-4AD5-92F0-1D7B8FDD13F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Auteurs!$A$56:$A$59</c:f>
              <c:strCache>
                <c:ptCount val="4"/>
                <c:pt idx="0">
                  <c:v>L'auteur (tous les auteurs) étai(en)t de sexe masculin</c:v>
                </c:pt>
                <c:pt idx="1">
                  <c:v>L'auteur (tous les auteurs) étai(en)t de sexe feminin</c:v>
                </c:pt>
                <c:pt idx="2">
                  <c:v>Auteurs des deux sexes</c:v>
                </c:pt>
                <c:pt idx="3">
                  <c:v>Ne sait pas/Refus</c:v>
                </c:pt>
              </c:strCache>
            </c:strRef>
          </c:cat>
          <c:val>
            <c:numRef>
              <c:f>Auteurs!$B$56:$B$59</c:f>
              <c:numCache>
                <c:formatCode>0</c:formatCode>
                <c:ptCount val="4"/>
                <c:pt idx="0">
                  <c:v>78.010295711160509</c:v>
                </c:pt>
                <c:pt idx="1">
                  <c:v>13.307543839449501</c:v>
                </c:pt>
                <c:pt idx="2">
                  <c:v>7.5571377176907708</c:v>
                </c:pt>
                <c:pt idx="3">
                  <c:v>1.125022731699219</c:v>
                </c:pt>
              </c:numCache>
            </c:numRef>
          </c:val>
          <c:extLst>
            <c:ext xmlns:c16="http://schemas.microsoft.com/office/drawing/2014/chart" uri="{C3380CC4-5D6E-409C-BE32-E72D297353CC}">
              <c16:uniqueId val="{00000008-8806-4AD5-92F0-1D7B8FDD13F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92900179930339"/>
          <c:y val="0.25499595260872765"/>
          <c:w val="0.58486294242805459"/>
          <c:h val="0.65671548065837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7016791819942"/>
          <c:y val="5.6858830146231727E-2"/>
          <c:w val="0.2958648833279402"/>
          <c:h val="0.53514867603574867"/>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F7F-4C05-90A2-E88E5CE52613}"/>
              </c:ext>
            </c:extLst>
          </c:dPt>
          <c:dPt>
            <c:idx val="1"/>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3-BF7F-4C05-90A2-E88E5CE52613}"/>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BF7F-4C05-90A2-E88E5CE52613}"/>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BF7F-4C05-90A2-E88E5CE52613}"/>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BF7F-4C05-90A2-E88E5CE52613}"/>
              </c:ext>
            </c:extLst>
          </c:dPt>
          <c:dLbls>
            <c:dLbl>
              <c:idx val="1"/>
              <c:delete val="1"/>
              <c:extLst>
                <c:ext xmlns:c15="http://schemas.microsoft.com/office/drawing/2012/chart" uri="{CE6537A1-D6FC-4f65-9D91-7224C49458BB}"/>
                <c:ext xmlns:c16="http://schemas.microsoft.com/office/drawing/2014/chart" uri="{C3380CC4-5D6E-409C-BE32-E72D297353CC}">
                  <c16:uniqueId val="{00000003-BF7F-4C05-90A2-E88E5CE52613}"/>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F7F-4C05-90A2-E88E5CE52613}"/>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F7F-4C05-90A2-E88E5CE52613}"/>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Auteurs!$A$50:$A$52</c:f>
              <c:strCache>
                <c:ptCount val="3"/>
                <c:pt idx="0">
                  <c:v>L'auteur (tous les auteurs) étai(en)t inconnu(s) de la victime</c:v>
                </c:pt>
                <c:pt idx="1">
                  <c:v>Ne sait pas/Refus</c:v>
                </c:pt>
                <c:pt idx="2">
                  <c:v>L'auteur (au moins un auteur) était connu de vue ou personnellement </c:v>
                </c:pt>
              </c:strCache>
            </c:strRef>
          </c:cat>
          <c:val>
            <c:numRef>
              <c:f>Auteurs!$B$50:$B$53</c:f>
              <c:numCache>
                <c:formatCode>0</c:formatCode>
                <c:ptCount val="4"/>
                <c:pt idx="0">
                  <c:v>44.321540827207897</c:v>
                </c:pt>
                <c:pt idx="1">
                  <c:v>0.88803378244356501</c:v>
                </c:pt>
                <c:pt idx="2">
                  <c:v>24.5535888824684</c:v>
                </c:pt>
                <c:pt idx="3">
                  <c:v>30.236836507880099</c:v>
                </c:pt>
              </c:numCache>
            </c:numRef>
          </c:val>
          <c:extLst>
            <c:ext xmlns:c16="http://schemas.microsoft.com/office/drawing/2014/chart" uri="{C3380CC4-5D6E-409C-BE32-E72D297353CC}">
              <c16:uniqueId val="{0000000A-BF7F-4C05-90A2-E88E5CE52613}"/>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2.5783806133822314E-2"/>
          <c:y val="0.61528289976411177"/>
          <c:w val="0.93790331441127994"/>
          <c:h val="0.2332639670041244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7EB-48F9-9FAB-98ADC78B483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7EB-48F9-9FAB-98ADC78B4830}"/>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F7EB-48F9-9FAB-98ADC78B4830}"/>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Auteurs!$A$61:$A$63</c:f>
              <c:strCache>
                <c:ptCount val="3"/>
                <c:pt idx="0">
                  <c:v>Aucun auteur sous l'emprise de drogue ou d'alcool selon la victime</c:v>
                </c:pt>
                <c:pt idx="1">
                  <c:v>Au moins un auteur sous l'emprise de drogue ou d'alcool selon la victime</c:v>
                </c:pt>
                <c:pt idx="2">
                  <c:v>Ne sait pas/Refus</c:v>
                </c:pt>
              </c:strCache>
            </c:strRef>
          </c:cat>
          <c:val>
            <c:numRef>
              <c:f>Auteurs!$B$61:$B$63</c:f>
              <c:numCache>
                <c:formatCode>0</c:formatCode>
                <c:ptCount val="3"/>
                <c:pt idx="0">
                  <c:v>53.016312661924104</c:v>
                </c:pt>
                <c:pt idx="1">
                  <c:v>27.012487997483461</c:v>
                </c:pt>
                <c:pt idx="2">
                  <c:v>19.971183199740899</c:v>
                </c:pt>
              </c:numCache>
            </c:numRef>
          </c:val>
          <c:extLst>
            <c:ext xmlns:c16="http://schemas.microsoft.com/office/drawing/2014/chart" uri="{C3380CC4-5D6E-409C-BE32-E72D297353CC}">
              <c16:uniqueId val="{00000006-F7EB-48F9-9FAB-98ADC78B483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5523521098324246"/>
          <c:y val="0.21957203625408891"/>
          <c:w val="0.55034625479507382"/>
          <c:h val="0.74014558525011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1498052539351"/>
          <c:y val="0.15592940807772163"/>
          <c:w val="0.49536398272796545"/>
          <c:h val="0.57635401574803136"/>
        </c:manualLayout>
      </c:layout>
      <c:barChart>
        <c:barDir val="bar"/>
        <c:grouping val="stacked"/>
        <c:varyColors val="0"/>
        <c:ser>
          <c:idx val="0"/>
          <c:order val="0"/>
          <c:tx>
            <c:strRef>
              <c:f>'Prejudice&amp;Recours'!$A$41</c:f>
              <c:strCache>
                <c:ptCount val="1"/>
                <c:pt idx="0">
                  <c:v>Très importants</c:v>
                </c:pt>
              </c:strCache>
            </c:strRef>
          </c:tx>
          <c:spPr>
            <a:solidFill>
              <a:schemeClr val="accent2">
                <a:lumMod val="75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 par inconnu</c:v>
                </c:pt>
                <c:pt idx="1">
                  <c:v>Victimes de menaces par personne connue</c:v>
                </c:pt>
                <c:pt idx="2">
                  <c:v>Victimes de menaces</c:v>
                </c:pt>
              </c:strCache>
            </c:strRef>
          </c:cat>
          <c:val>
            <c:numRef>
              <c:f>'Prejudice&amp;Recours'!$B$41:$D$41</c:f>
              <c:numCache>
                <c:formatCode>0%</c:formatCode>
                <c:ptCount val="3"/>
                <c:pt idx="0">
                  <c:v>9.4497960407751797E-2</c:v>
                </c:pt>
                <c:pt idx="1">
                  <c:v>0.22937843916352699</c:v>
                </c:pt>
                <c:pt idx="2">
                  <c:v>0.16839954848658001</c:v>
                </c:pt>
              </c:numCache>
            </c:numRef>
          </c:val>
          <c:extLst>
            <c:ext xmlns:c16="http://schemas.microsoft.com/office/drawing/2014/chart" uri="{C3380CC4-5D6E-409C-BE32-E72D297353CC}">
              <c16:uniqueId val="{00000000-437D-4ACD-A008-7180254BE633}"/>
            </c:ext>
          </c:extLst>
        </c:ser>
        <c:ser>
          <c:idx val="1"/>
          <c:order val="1"/>
          <c:tx>
            <c:strRef>
              <c:f>'Prejudice&amp;Recours'!$A$42</c:f>
              <c:strCache>
                <c:ptCount val="1"/>
                <c:pt idx="0">
                  <c:v>Plutôt importants</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 par inconnu</c:v>
                </c:pt>
                <c:pt idx="1">
                  <c:v>Victimes de menaces par personne connue</c:v>
                </c:pt>
                <c:pt idx="2">
                  <c:v>Victimes de menaces</c:v>
                </c:pt>
              </c:strCache>
            </c:strRef>
          </c:cat>
          <c:val>
            <c:numRef>
              <c:f>'Prejudice&amp;Recours'!$B$42:$D$42</c:f>
              <c:numCache>
                <c:formatCode>0%</c:formatCode>
                <c:ptCount val="3"/>
                <c:pt idx="0">
                  <c:v>0.20617050538965701</c:v>
                </c:pt>
                <c:pt idx="1">
                  <c:v>0.291145398775215</c:v>
                </c:pt>
                <c:pt idx="2">
                  <c:v>0.25272861095059901</c:v>
                </c:pt>
              </c:numCache>
            </c:numRef>
          </c:val>
          <c:extLst>
            <c:ext xmlns:c16="http://schemas.microsoft.com/office/drawing/2014/chart" uri="{C3380CC4-5D6E-409C-BE32-E72D297353CC}">
              <c16:uniqueId val="{00000001-437D-4ACD-A008-7180254BE633}"/>
            </c:ext>
          </c:extLst>
        </c:ser>
        <c:ser>
          <c:idx val="2"/>
          <c:order val="2"/>
          <c:tx>
            <c:strRef>
              <c:f>'Prejudice&amp;Recours'!$A$43</c:f>
              <c:strCache>
                <c:ptCount val="1"/>
                <c:pt idx="0">
                  <c:v>Peu importants</c:v>
                </c:pt>
              </c:strCache>
            </c:strRef>
          </c:tx>
          <c:spPr>
            <a:solidFill>
              <a:schemeClr val="accent2">
                <a:lumMod val="20000"/>
                <a:lumOff val="8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 par inconnu</c:v>
                </c:pt>
                <c:pt idx="1">
                  <c:v>Victimes de menaces par personne connue</c:v>
                </c:pt>
                <c:pt idx="2">
                  <c:v>Victimes de menaces</c:v>
                </c:pt>
              </c:strCache>
            </c:strRef>
          </c:cat>
          <c:val>
            <c:numRef>
              <c:f>'Prejudice&amp;Recours'!$B$43:$D$43</c:f>
              <c:numCache>
                <c:formatCode>0%</c:formatCode>
                <c:ptCount val="3"/>
                <c:pt idx="0">
                  <c:v>0.303319400185731</c:v>
                </c:pt>
                <c:pt idx="1">
                  <c:v>0.23891538221583999</c:v>
                </c:pt>
                <c:pt idx="2">
                  <c:v>0.26803211096871299</c:v>
                </c:pt>
              </c:numCache>
            </c:numRef>
          </c:val>
          <c:extLst>
            <c:ext xmlns:c16="http://schemas.microsoft.com/office/drawing/2014/chart" uri="{C3380CC4-5D6E-409C-BE32-E72D297353CC}">
              <c16:uniqueId val="{00000002-437D-4ACD-A008-7180254BE633}"/>
            </c:ext>
          </c:extLst>
        </c:ser>
        <c:ser>
          <c:idx val="3"/>
          <c:order val="3"/>
          <c:tx>
            <c:strRef>
              <c:f>'Prejudice&amp;Recours'!$A$44</c:f>
              <c:strCache>
                <c:ptCount val="1"/>
                <c:pt idx="0">
                  <c:v>Pas importants</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 par inconnu</c:v>
                </c:pt>
                <c:pt idx="1">
                  <c:v>Victimes de menaces par personne connue</c:v>
                </c:pt>
                <c:pt idx="2">
                  <c:v>Victimes de menaces</c:v>
                </c:pt>
              </c:strCache>
            </c:strRef>
          </c:cat>
          <c:val>
            <c:numRef>
              <c:f>'Prejudice&amp;Recours'!$B$44:$D$44</c:f>
              <c:numCache>
                <c:formatCode>0%</c:formatCode>
                <c:ptCount val="3"/>
                <c:pt idx="0">
                  <c:v>0.39018103835734602</c:v>
                </c:pt>
                <c:pt idx="1">
                  <c:v>0.23813805065486299</c:v>
                </c:pt>
                <c:pt idx="2">
                  <c:v>0.30687596688184199</c:v>
                </c:pt>
              </c:numCache>
            </c:numRef>
          </c:val>
          <c:extLst>
            <c:ext xmlns:c16="http://schemas.microsoft.com/office/drawing/2014/chart" uri="{C3380CC4-5D6E-409C-BE32-E72D297353CC}">
              <c16:uniqueId val="{00000003-437D-4ACD-A008-7180254BE633}"/>
            </c:ext>
          </c:extLst>
        </c:ser>
        <c:ser>
          <c:idx val="4"/>
          <c:order val="4"/>
          <c:tx>
            <c:strRef>
              <c:f>'Prejudice&amp;Recours'!$A$45</c:f>
              <c:strCache>
                <c:ptCount val="1"/>
                <c:pt idx="0">
                  <c:v>Ne sait pas/Refus</c:v>
                </c:pt>
              </c:strCache>
            </c:strRef>
          </c:tx>
          <c:spPr>
            <a:solidFill>
              <a:schemeClr val="bg1">
                <a:lumMod val="85000"/>
              </a:schemeClr>
            </a:solidFill>
            <a:ln w="9525" cap="flat" cmpd="sng" algn="ctr">
              <a:noFill/>
              <a:round/>
            </a:ln>
            <a:effectLst/>
          </c:spPr>
          <c:invertIfNegative val="0"/>
          <c:cat>
            <c:strRef>
              <c:f>'Prejudice&amp;Recours'!$B$40:$D$40</c:f>
              <c:strCache>
                <c:ptCount val="3"/>
                <c:pt idx="0">
                  <c:v>Victimes de menaces par inconnu</c:v>
                </c:pt>
                <c:pt idx="1">
                  <c:v>Victimes de menaces par personne connue</c:v>
                </c:pt>
                <c:pt idx="2">
                  <c:v>Victimes de menaces</c:v>
                </c:pt>
              </c:strCache>
            </c:strRef>
          </c:cat>
          <c:val>
            <c:numRef>
              <c:f>'Prejudice&amp;Recours'!$B$45:$D$45</c:f>
              <c:numCache>
                <c:formatCode>0%</c:formatCode>
                <c:ptCount val="3"/>
                <c:pt idx="0">
                  <c:v>5.8310956595141739E-3</c:v>
                </c:pt>
                <c:pt idx="1">
                  <c:v>2.4227291905550563E-3</c:v>
                </c:pt>
                <c:pt idx="2">
                  <c:v>3.9637627122660612E-3</c:v>
                </c:pt>
              </c:numCache>
            </c:numRef>
          </c:val>
          <c:extLst>
            <c:ext xmlns:c16="http://schemas.microsoft.com/office/drawing/2014/chart" uri="{C3380CC4-5D6E-409C-BE32-E72D297353CC}">
              <c16:uniqueId val="{00000004-437D-4ACD-A008-7180254BE633}"/>
            </c:ext>
          </c:extLst>
        </c:ser>
        <c:dLbls>
          <c:showLegendKey val="0"/>
          <c:showVal val="0"/>
          <c:showCatName val="0"/>
          <c:showSerName val="0"/>
          <c:showPercent val="0"/>
          <c:showBubbleSize val="0"/>
        </c:dLbls>
        <c:gapWidth val="70"/>
        <c:overlap val="100"/>
        <c:axId val="-1030836336"/>
        <c:axId val="-1030842864"/>
      </c:barChart>
      <c:catAx>
        <c:axId val="-103083633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42864"/>
        <c:crosses val="autoZero"/>
        <c:auto val="1"/>
        <c:lblAlgn val="ctr"/>
        <c:lblOffset val="100"/>
        <c:noMultiLvlLbl val="0"/>
      </c:catAx>
      <c:valAx>
        <c:axId val="-1030842864"/>
        <c:scaling>
          <c:orientation val="minMax"/>
          <c:max val="1"/>
          <c:min val="0"/>
        </c:scaling>
        <c:delete val="1"/>
        <c:axPos val="b"/>
        <c:numFmt formatCode="0%" sourceLinked="1"/>
        <c:majorTickMark val="none"/>
        <c:minorTickMark val="none"/>
        <c:tickLblPos val="nextTo"/>
        <c:crossAx val="-1030836336"/>
        <c:crosses val="autoZero"/>
        <c:crossBetween val="between"/>
        <c:majorUnit val="1"/>
      </c:valAx>
      <c:spPr>
        <a:noFill/>
        <a:ln w="25400">
          <a:noFill/>
        </a:ln>
        <a:effectLst/>
      </c:spPr>
    </c:plotArea>
    <c:legend>
      <c:legendPos val="t"/>
      <c:legendEntry>
        <c:idx val="4"/>
        <c:delete val="1"/>
      </c:legendEntry>
      <c:layout>
        <c:manualLayout>
          <c:xMode val="edge"/>
          <c:yMode val="edge"/>
          <c:x val="0.1887256950024104"/>
          <c:y val="2.9850746268656716E-2"/>
          <c:w val="0.77803907164665642"/>
          <c:h val="0.136062600383907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387504714403371"/>
          <c:y val="0.13238804919500005"/>
          <c:w val="0.5033739127188811"/>
          <c:h val="0.62233082933598816"/>
        </c:manualLayout>
      </c:layout>
      <c:barChart>
        <c:barDir val="bar"/>
        <c:grouping val="stacked"/>
        <c:varyColors val="0"/>
        <c:ser>
          <c:idx val="0"/>
          <c:order val="0"/>
          <c:tx>
            <c:strRef>
              <c:f>'Prejudice&amp;Recours'!$A$48</c:f>
              <c:strCache>
                <c:ptCount val="1"/>
                <c:pt idx="0">
                  <c:v>Oui</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 par inconnu</c:v>
                </c:pt>
                <c:pt idx="1">
                  <c:v>Victimes de menaces par personne connue</c:v>
                </c:pt>
                <c:pt idx="2">
                  <c:v>Victimes de menaces</c:v>
                </c:pt>
              </c:strCache>
            </c:strRef>
          </c:cat>
          <c:val>
            <c:numRef>
              <c:f>'Prejudice&amp;Recours'!$B$48:$D$48</c:f>
              <c:numCache>
                <c:formatCode>0%</c:formatCode>
                <c:ptCount val="3"/>
                <c:pt idx="0">
                  <c:v>0.25723270789540198</c:v>
                </c:pt>
                <c:pt idx="1">
                  <c:v>0.46949674098800498</c:v>
                </c:pt>
                <c:pt idx="2">
                  <c:v>0.37353320011750502</c:v>
                </c:pt>
              </c:numCache>
            </c:numRef>
          </c:val>
          <c:extLst>
            <c:ext xmlns:c16="http://schemas.microsoft.com/office/drawing/2014/chart" uri="{C3380CC4-5D6E-409C-BE32-E72D297353CC}">
              <c16:uniqueId val="{00000000-C473-4214-80CC-B9F1F2A6CC67}"/>
            </c:ext>
          </c:extLst>
        </c:ser>
        <c:ser>
          <c:idx val="1"/>
          <c:order val="1"/>
          <c:tx>
            <c:strRef>
              <c:f>'Prejudice&amp;Recours'!$A$49</c:f>
              <c:strCache>
                <c:ptCount val="1"/>
                <c:pt idx="0">
                  <c:v>Non</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 par inconnu</c:v>
                </c:pt>
                <c:pt idx="1">
                  <c:v>Victimes de menaces par personne connue</c:v>
                </c:pt>
                <c:pt idx="2">
                  <c:v>Victimes de menaces</c:v>
                </c:pt>
              </c:strCache>
            </c:strRef>
          </c:cat>
          <c:val>
            <c:numRef>
              <c:f>'Prejudice&amp;Recours'!$B$49:$D$49</c:f>
              <c:numCache>
                <c:formatCode>0%</c:formatCode>
                <c:ptCount val="3"/>
                <c:pt idx="0">
                  <c:v>0.73904247262923894</c:v>
                </c:pt>
                <c:pt idx="1">
                  <c:v>0.52818939813758603</c:v>
                </c:pt>
                <c:pt idx="2">
                  <c:v>0.62351499682383904</c:v>
                </c:pt>
              </c:numCache>
            </c:numRef>
          </c:val>
          <c:extLst>
            <c:ext xmlns:c16="http://schemas.microsoft.com/office/drawing/2014/chart" uri="{C3380CC4-5D6E-409C-BE32-E72D297353CC}">
              <c16:uniqueId val="{00000001-C473-4214-80CC-B9F1F2A6CC67}"/>
            </c:ext>
          </c:extLst>
        </c:ser>
        <c:dLbls>
          <c:showLegendKey val="0"/>
          <c:showVal val="0"/>
          <c:showCatName val="0"/>
          <c:showSerName val="0"/>
          <c:showPercent val="0"/>
          <c:showBubbleSize val="0"/>
        </c:dLbls>
        <c:gapWidth val="70"/>
        <c:overlap val="100"/>
        <c:axId val="-1030841776"/>
        <c:axId val="-1030845584"/>
      </c:barChart>
      <c:catAx>
        <c:axId val="-103084177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45584"/>
        <c:crosses val="autoZero"/>
        <c:auto val="1"/>
        <c:lblAlgn val="ctr"/>
        <c:lblOffset val="100"/>
        <c:noMultiLvlLbl val="0"/>
      </c:catAx>
      <c:valAx>
        <c:axId val="-1030845584"/>
        <c:scaling>
          <c:orientation val="minMax"/>
          <c:max val="1"/>
          <c:min val="0"/>
        </c:scaling>
        <c:delete val="1"/>
        <c:axPos val="b"/>
        <c:numFmt formatCode="0%" sourceLinked="1"/>
        <c:majorTickMark val="none"/>
        <c:minorTickMark val="none"/>
        <c:tickLblPos val="nextTo"/>
        <c:crossAx val="-1030841776"/>
        <c:crosses val="autoZero"/>
        <c:crossBetween val="between"/>
        <c:majorUnit val="1"/>
      </c:valAx>
      <c:spPr>
        <a:noFill/>
        <a:ln w="25400">
          <a:noFill/>
        </a:ln>
        <a:effectLst/>
      </c:spPr>
    </c:plotArea>
    <c:legend>
      <c:legendPos val="b"/>
      <c:layout>
        <c:manualLayout>
          <c:xMode val="edge"/>
          <c:yMode val="edge"/>
          <c:x val="0.47166847545816304"/>
          <c:y val="4.1043835037861708E-2"/>
          <c:w val="0.31799108689126471"/>
          <c:h val="0.10532315644452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431666225208101E-3"/>
          <c:y val="4.3969549055236874E-2"/>
          <c:w val="0.46895124723582782"/>
          <c:h val="0.77301029678982436"/>
        </c:manualLayout>
      </c:layout>
      <c:barChart>
        <c:barDir val="col"/>
        <c:grouping val="percentStacked"/>
        <c:varyColors val="0"/>
        <c:ser>
          <c:idx val="0"/>
          <c:order val="0"/>
          <c:tx>
            <c:strRef>
              <c:f>'Prejudice&amp;Recours'!$A$54</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9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'Prejudice&amp;Recours'!$B$53:$D$53</c:f>
              <c:strCache>
                <c:ptCount val="3"/>
                <c:pt idx="0">
                  <c:v>Victimes de menaces par personne connue</c:v>
                </c:pt>
                <c:pt idx="1">
                  <c:v>Victimes de menaces par inconnu</c:v>
                </c:pt>
                <c:pt idx="2">
                  <c:v>Victimes de menaces</c:v>
                </c:pt>
              </c:strCache>
            </c:strRef>
          </c:cat>
          <c:val>
            <c:numRef>
              <c:f>'Prejudice&amp;Recours'!$B$54:$D$54</c:f>
              <c:numCache>
                <c:formatCode>0%</c:formatCode>
                <c:ptCount val="3"/>
                <c:pt idx="0">
                  <c:v>0.12982180096213899</c:v>
                </c:pt>
                <c:pt idx="1">
                  <c:v>5.9438752133707397E-2</c:v>
                </c:pt>
                <c:pt idx="2">
                  <c:v>9.8001923989501999E-2</c:v>
                </c:pt>
              </c:numCache>
            </c:numRef>
          </c:val>
          <c:extLst>
            <c:ext xmlns:c16="http://schemas.microsoft.com/office/drawing/2014/chart" uri="{C3380CC4-5D6E-409C-BE32-E72D297353CC}">
              <c16:uniqueId val="{00000000-D746-4DF8-A6CE-2E1891ED582E}"/>
            </c:ext>
          </c:extLst>
        </c:ser>
        <c:ser>
          <c:idx val="1"/>
          <c:order val="1"/>
          <c:tx>
            <c:strRef>
              <c:f>'Prejudice&amp;Recours'!$A$55</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46-4DF8-A6CE-2E1891ED582E}"/>
                </c:ext>
              </c:extLst>
            </c:dLbl>
            <c:dLbl>
              <c:idx val="1"/>
              <c:layout>
                <c:manualLayout>
                  <c:x val="0"/>
                  <c:y val="-3.3694356934291167E-2"/>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46-4DF8-A6CE-2E1891ED582E}"/>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46-4DF8-A6CE-2E1891ED582E}"/>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'Prejudice&amp;Recours'!$B$53:$D$53</c:f>
              <c:strCache>
                <c:ptCount val="3"/>
                <c:pt idx="0">
                  <c:v>Victimes de menaces par personne connue</c:v>
                </c:pt>
                <c:pt idx="1">
                  <c:v>Victimes de menaces par inconnu</c:v>
                </c:pt>
                <c:pt idx="2">
                  <c:v>Victimes de menaces</c:v>
                </c:pt>
              </c:strCache>
            </c:strRef>
          </c:cat>
          <c:val>
            <c:numRef>
              <c:f>'Prejudice&amp;Recours'!$B$55:$D$55</c:f>
              <c:numCache>
                <c:formatCode>0%</c:formatCode>
                <c:ptCount val="3"/>
                <c:pt idx="0">
                  <c:v>8.9240596032754804E-2</c:v>
                </c:pt>
                <c:pt idx="1">
                  <c:v>3.12630556316984E-2</c:v>
                </c:pt>
                <c:pt idx="2">
                  <c:v>6.3029200235154306E-2</c:v>
                </c:pt>
              </c:numCache>
            </c:numRef>
          </c:val>
          <c:extLst>
            <c:ext xmlns:c16="http://schemas.microsoft.com/office/drawing/2014/chart" uri="{C3380CC4-5D6E-409C-BE32-E72D297353CC}">
              <c16:uniqueId val="{00000004-D746-4DF8-A6CE-2E1891ED582E}"/>
            </c:ext>
          </c:extLst>
        </c:ser>
        <c:ser>
          <c:idx val="2"/>
          <c:order val="2"/>
          <c:tx>
            <c:strRef>
              <c:f>'Prejudice&amp;Recours'!$A$56</c:f>
              <c:strCache>
                <c:ptCount val="1"/>
                <c:pt idx="0">
                  <c:v>Abandon de la démarche</c:v>
                </c:pt>
              </c:strCache>
            </c:strRef>
          </c:tx>
          <c:spPr>
            <a:solidFill>
              <a:schemeClr val="accent4">
                <a:lumMod val="20000"/>
                <a:lumOff val="80000"/>
              </a:schemeClr>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D746-4DF8-A6CE-2E1891ED582E}"/>
                </c:ext>
              </c:extLst>
            </c:dLbl>
            <c:dLbl>
              <c:idx val="2"/>
              <c:layout>
                <c:manualLayout>
                  <c:x val="-7.6268836391258615E-17"/>
                  <c:y val="-2.40673978102079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46-4DF8-A6CE-2E1891ED582E}"/>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'Prejudice&amp;Recours'!$B$53:$D$53</c:f>
              <c:strCache>
                <c:ptCount val="3"/>
                <c:pt idx="0">
                  <c:v>Victimes de menaces par personne connue</c:v>
                </c:pt>
                <c:pt idx="1">
                  <c:v>Victimes de menaces par inconnu</c:v>
                </c:pt>
                <c:pt idx="2">
                  <c:v>Victimes de menaces</c:v>
                </c:pt>
              </c:strCache>
            </c:strRef>
          </c:cat>
          <c:val>
            <c:numRef>
              <c:f>'Prejudice&amp;Recours'!$B$56:$D$56</c:f>
              <c:numCache>
                <c:formatCode>0%</c:formatCode>
                <c:ptCount val="3"/>
                <c:pt idx="0">
                  <c:v>4.0060332555718101E-2</c:v>
                </c:pt>
                <c:pt idx="1">
                  <c:v>2.3583359085259801E-2</c:v>
                </c:pt>
                <c:pt idx="2">
                  <c:v>3.2611155767467002E-2</c:v>
                </c:pt>
              </c:numCache>
            </c:numRef>
          </c:val>
          <c:extLst>
            <c:ext xmlns:c16="http://schemas.microsoft.com/office/drawing/2014/chart" uri="{C3380CC4-5D6E-409C-BE32-E72D297353CC}">
              <c16:uniqueId val="{00000007-D746-4DF8-A6CE-2E1891ED582E}"/>
            </c:ext>
          </c:extLst>
        </c:ser>
        <c:ser>
          <c:idx val="3"/>
          <c:order val="3"/>
          <c:tx>
            <c:strRef>
              <c:f>'Prejudice&amp;Recours'!$A$57</c:f>
              <c:strCache>
                <c:ptCount val="1"/>
                <c:pt idx="0">
                  <c:v>Pas de déplacement au commissariat ou à la gendarmerie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'Prejudice&amp;Recours'!$B$53:$D$53</c:f>
              <c:strCache>
                <c:ptCount val="3"/>
                <c:pt idx="0">
                  <c:v>Victimes de menaces par personne connue</c:v>
                </c:pt>
                <c:pt idx="1">
                  <c:v>Victimes de menaces par inconnu</c:v>
                </c:pt>
                <c:pt idx="2">
                  <c:v>Victimes de menaces</c:v>
                </c:pt>
              </c:strCache>
            </c:strRef>
          </c:cat>
          <c:val>
            <c:numRef>
              <c:f>'Prejudice&amp;Recours'!$B$57:$D$57</c:f>
              <c:numCache>
                <c:formatCode>0%</c:formatCode>
                <c:ptCount val="3"/>
                <c:pt idx="0">
                  <c:v>0.74087736864690701</c:v>
                </c:pt>
                <c:pt idx="1">
                  <c:v>0.880092683133883</c:v>
                </c:pt>
                <c:pt idx="2">
                  <c:v>0.80381584077516299</c:v>
                </c:pt>
              </c:numCache>
            </c:numRef>
          </c:val>
          <c:extLst>
            <c:ext xmlns:c16="http://schemas.microsoft.com/office/drawing/2014/chart" uri="{C3380CC4-5D6E-409C-BE32-E72D297353CC}">
              <c16:uniqueId val="{00000008-D746-4DF8-A6CE-2E1891ED582E}"/>
            </c:ext>
          </c:extLst>
        </c:ser>
        <c:ser>
          <c:idx val="4"/>
          <c:order val="4"/>
          <c:tx>
            <c:strRef>
              <c:f>'Prejudice&amp;Recours'!$A$58</c:f>
              <c:strCache>
                <c:ptCount val="1"/>
                <c:pt idx="0">
                  <c:v>Ne sait pas/Refus</c:v>
                </c:pt>
              </c:strCache>
            </c:strRef>
          </c:tx>
          <c:spPr>
            <a:solidFill>
              <a:schemeClr val="bg1">
                <a:lumMod val="85000"/>
              </a:schemeClr>
            </a:solidFill>
            <a:ln w="9525" cap="flat" cmpd="sng" algn="ctr">
              <a:noFill/>
              <a:round/>
            </a:ln>
            <a:effectLst/>
          </c:spPr>
          <c:invertIfNegative val="0"/>
          <c:cat>
            <c:strRef>
              <c:f>'Prejudice&amp;Recours'!$B$53:$D$53</c:f>
              <c:strCache>
                <c:ptCount val="3"/>
                <c:pt idx="0">
                  <c:v>Victimes de menaces par personne connue</c:v>
                </c:pt>
                <c:pt idx="1">
                  <c:v>Victimes de menaces par inconnu</c:v>
                </c:pt>
                <c:pt idx="2">
                  <c:v>Victimes de menaces</c:v>
                </c:pt>
              </c:strCache>
            </c:strRef>
          </c:cat>
          <c:val>
            <c:numRef>
              <c:f>'Prejudice&amp;Recours'!$B$58:$D$58</c:f>
              <c:numCache>
                <c:formatCode>0%</c:formatCode>
                <c:ptCount val="3"/>
                <c:pt idx="0">
                  <c:v>-9.819751889406092E-8</c:v>
                </c:pt>
                <c:pt idx="1">
                  <c:v>5.6221500154514104E-3</c:v>
                </c:pt>
                <c:pt idx="2">
                  <c:v>2.5418792327136508E-3</c:v>
                </c:pt>
              </c:numCache>
            </c:numRef>
          </c:val>
          <c:extLst>
            <c:ext xmlns:c16="http://schemas.microsoft.com/office/drawing/2014/chart" uri="{C3380CC4-5D6E-409C-BE32-E72D297353CC}">
              <c16:uniqueId val="{00000009-D746-4DF8-A6CE-2E1891ED582E}"/>
            </c:ext>
          </c:extLst>
        </c:ser>
        <c:dLbls>
          <c:showLegendKey val="0"/>
          <c:showVal val="0"/>
          <c:showCatName val="0"/>
          <c:showSerName val="0"/>
          <c:showPercent val="0"/>
          <c:showBubbleSize val="0"/>
        </c:dLbls>
        <c:gapWidth val="50"/>
        <c:overlap val="100"/>
        <c:axId val="-1030837968"/>
        <c:axId val="-1030837424"/>
      </c:barChart>
      <c:catAx>
        <c:axId val="-103083796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37424"/>
        <c:crosses val="autoZero"/>
        <c:auto val="1"/>
        <c:lblAlgn val="ctr"/>
        <c:lblOffset val="100"/>
        <c:noMultiLvlLbl val="0"/>
      </c:catAx>
      <c:valAx>
        <c:axId val="-1030837424"/>
        <c:scaling>
          <c:orientation val="minMax"/>
          <c:max val="1"/>
          <c:min val="0"/>
        </c:scaling>
        <c:delete val="1"/>
        <c:axPos val="l"/>
        <c:numFmt formatCode="0%" sourceLinked="1"/>
        <c:majorTickMark val="none"/>
        <c:minorTickMark val="none"/>
        <c:tickLblPos val="nextTo"/>
        <c:crossAx val="-1030837968"/>
        <c:crosses val="autoZero"/>
        <c:crossBetween val="between"/>
        <c:majorUnit val="1"/>
      </c:valAx>
      <c:spPr>
        <a:noFill/>
        <a:ln w="25400">
          <a:noFill/>
        </a:ln>
        <a:effectLst/>
      </c:spPr>
    </c:plotArea>
    <c:legend>
      <c:legendPos val="r"/>
      <c:layout>
        <c:manualLayout>
          <c:xMode val="edge"/>
          <c:yMode val="edge"/>
          <c:x val="0.48339148944964555"/>
          <c:y val="4.9148770454284556E-2"/>
          <c:w val="0.51456978113956231"/>
          <c:h val="0.382493123175443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62176815517135"/>
          <c:y val="0.12666300537440339"/>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2"/>
              <c:layout>
                <c:manualLayout>
                  <c:x val="-1.5920393020599985E-2"/>
                  <c:y val="1.9477403677036346E-16"/>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FC-47AC-B0FD-DF056E9DE485}"/>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Profil!$B$47:$B$59</c:f>
              <c:strCache>
                <c:ptCount val="13"/>
                <c:pt idx="0">
                  <c:v>Ile-de-France</c:v>
                </c:pt>
                <c:pt idx="1">
                  <c:v>Centre-Val-de-Loire</c:v>
                </c:pt>
                <c:pt idx="2">
                  <c:v>Bourgogne-Franche-Comte</c:v>
                </c:pt>
                <c:pt idx="3">
                  <c:v>Normandie</c:v>
                </c:pt>
                <c:pt idx="4">
                  <c:v>Hauts-de-France</c:v>
                </c:pt>
                <c:pt idx="5">
                  <c:v>Grand-Est</c:v>
                </c:pt>
                <c:pt idx="6">
                  <c:v>Pays de la Loire</c:v>
                </c:pt>
                <c:pt idx="7">
                  <c:v>Bretagne</c:v>
                </c:pt>
                <c:pt idx="8">
                  <c:v>Nouvelle-Aquitaine</c:v>
                </c:pt>
                <c:pt idx="9">
                  <c:v>Occitanie</c:v>
                </c:pt>
                <c:pt idx="10">
                  <c:v>Auvergne-Rhône-Alpes</c:v>
                </c:pt>
                <c:pt idx="11">
                  <c:v>Provence-Alpes-Côte d'Azur</c:v>
                </c:pt>
                <c:pt idx="12">
                  <c:v>Corse</c:v>
                </c:pt>
              </c:strCache>
            </c:strRef>
          </c:cat>
          <c:val>
            <c:numRef>
              <c:f>Profil!$C$47:$C$59</c:f>
              <c:numCache>
                <c:formatCode>0.0%</c:formatCode>
                <c:ptCount val="13"/>
                <c:pt idx="0">
                  <c:v>3.3552081310970698E-2</c:v>
                </c:pt>
                <c:pt idx="1">
                  <c:v>3.01847791413811E-2</c:v>
                </c:pt>
                <c:pt idx="2">
                  <c:v>4.8648069803559998E-2</c:v>
                </c:pt>
                <c:pt idx="3">
                  <c:v>2.9451183162445198E-2</c:v>
                </c:pt>
                <c:pt idx="4">
                  <c:v>3.8877442503607099E-2</c:v>
                </c:pt>
                <c:pt idx="5">
                  <c:v>4.3850540842946997E-2</c:v>
                </c:pt>
                <c:pt idx="6">
                  <c:v>3.1878837351188398E-2</c:v>
                </c:pt>
                <c:pt idx="7">
                  <c:v>3.0380773505866699E-2</c:v>
                </c:pt>
                <c:pt idx="8">
                  <c:v>2.9361502064090401E-2</c:v>
                </c:pt>
                <c:pt idx="9">
                  <c:v>3.2288613361177498E-2</c:v>
                </c:pt>
                <c:pt idx="10">
                  <c:v>4.0921767290923998E-2</c:v>
                </c:pt>
                <c:pt idx="11">
                  <c:v>3.8155486703341603E-2</c:v>
                </c:pt>
                <c:pt idx="12">
                  <c:v>0</c:v>
                </c:pt>
              </c:numCache>
            </c:numRef>
          </c:val>
          <c:extLst>
            <c:ext xmlns:c16="http://schemas.microsoft.com/office/drawing/2014/chart" uri="{C3380CC4-5D6E-409C-BE32-E72D297353CC}">
              <c16:uniqueId val="{00000001-21FC-47AC-B0FD-DF056E9DE485}"/>
            </c:ext>
          </c:extLst>
        </c:ser>
        <c:dLbls>
          <c:showLegendKey val="0"/>
          <c:showVal val="0"/>
          <c:showCatName val="0"/>
          <c:showSerName val="0"/>
          <c:showPercent val="0"/>
          <c:showBubbleSize val="0"/>
        </c:dLbls>
        <c:gapWidth val="80"/>
        <c:axId val="-1030848304"/>
        <c:axId val="-1030839056"/>
      </c:barChart>
      <c:catAx>
        <c:axId val="-1030848304"/>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39056"/>
        <c:crosses val="autoZero"/>
        <c:auto val="1"/>
        <c:lblAlgn val="ctr"/>
        <c:lblOffset val="100"/>
        <c:noMultiLvlLbl val="0"/>
      </c:catAx>
      <c:valAx>
        <c:axId val="-1030839056"/>
        <c:scaling>
          <c:orientation val="minMax"/>
          <c:max val="8.0000000000000016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483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18593631695883689"/>
          <c:w val="0.36289139164542328"/>
          <c:h val="0.6091490585319635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453-44F2-A677-DF6B5614D603}"/>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Profil!$B$60:$B$64</c:f>
              <c:strCache>
                <c:ptCount val="5"/>
                <c:pt idx="0">
                  <c:v>Communes rurales</c:v>
                </c:pt>
                <c:pt idx="1">
                  <c:v>moins de 20 000 hab.</c:v>
                </c:pt>
                <c:pt idx="2">
                  <c:v>20 000 à moins de 100 000 hab.</c:v>
                </c:pt>
                <c:pt idx="3">
                  <c:v>100 000 hab. ou plus</c:v>
                </c:pt>
                <c:pt idx="4">
                  <c:v>Agglomération parisienne</c:v>
                </c:pt>
              </c:strCache>
            </c:strRef>
          </c:cat>
          <c:val>
            <c:numRef>
              <c:f>Profil!$C$60:$C$64</c:f>
              <c:numCache>
                <c:formatCode>0.0%</c:formatCode>
                <c:ptCount val="5"/>
                <c:pt idx="0">
                  <c:v>3.3345970674436003E-2</c:v>
                </c:pt>
                <c:pt idx="1">
                  <c:v>3.0242627360180002E-2</c:v>
                </c:pt>
                <c:pt idx="2">
                  <c:v>3.6686994407805602E-2</c:v>
                </c:pt>
                <c:pt idx="3">
                  <c:v>4.1882149795500499E-2</c:v>
                </c:pt>
                <c:pt idx="4">
                  <c:v>3.22504949907476E-2</c:v>
                </c:pt>
              </c:numCache>
            </c:numRef>
          </c:val>
          <c:extLst>
            <c:ext xmlns:c16="http://schemas.microsoft.com/office/drawing/2014/chart" uri="{C3380CC4-5D6E-409C-BE32-E72D297353CC}">
              <c16:uniqueId val="{00000001-0453-44F2-A677-DF6B5614D603}"/>
            </c:ext>
          </c:extLst>
        </c:ser>
        <c:dLbls>
          <c:showLegendKey val="0"/>
          <c:showVal val="0"/>
          <c:showCatName val="0"/>
          <c:showSerName val="0"/>
          <c:showPercent val="0"/>
          <c:showBubbleSize val="0"/>
        </c:dLbls>
        <c:gapWidth val="90"/>
        <c:axId val="-1030847760"/>
        <c:axId val="-1030834704"/>
      </c:barChart>
      <c:catAx>
        <c:axId val="-103084776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34704"/>
        <c:crosses val="autoZero"/>
        <c:auto val="1"/>
        <c:lblAlgn val="ctr"/>
        <c:lblOffset val="100"/>
        <c:noMultiLvlLbl val="0"/>
      </c:catAx>
      <c:valAx>
        <c:axId val="-1030834704"/>
        <c:scaling>
          <c:orientation val="minMax"/>
          <c:max val="8.0000000000000016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4776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847451262"/>
          <c:y val="0.16508021603682518"/>
          <c:w val="0.45613393124653112"/>
          <c:h val="0.5189861639591021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2"/>
              <c:layout>
                <c:manualLayout>
                  <c:x val="0"/>
                  <c:y val="8.42902140117185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29E-4071-B54B-434D1526D842}"/>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Profil!$B$72:$B$76</c:f>
              <c:strCache>
                <c:ptCount val="5"/>
                <c:pt idx="0">
                  <c:v>Personnes en emploi¹</c:v>
                </c:pt>
                <c:pt idx="1">
                  <c:v>Chômeurs</c:v>
                </c:pt>
                <c:pt idx="2">
                  <c:v>Retraités</c:v>
                </c:pt>
                <c:pt idx="3">
                  <c:v>Étudiants, élèves</c:v>
                </c:pt>
                <c:pt idx="4">
                  <c:v>Autres inactifs </c:v>
                </c:pt>
              </c:strCache>
            </c:strRef>
          </c:cat>
          <c:val>
            <c:numRef>
              <c:f>Profil!$C$72:$C$76</c:f>
              <c:numCache>
                <c:formatCode>0.0%</c:formatCode>
                <c:ptCount val="5"/>
                <c:pt idx="0">
                  <c:v>4.6233445416658997E-2</c:v>
                </c:pt>
                <c:pt idx="1">
                  <c:v>5.7691320257514098E-2</c:v>
                </c:pt>
                <c:pt idx="2">
                  <c:v>1.12041971648112E-2</c:v>
                </c:pt>
                <c:pt idx="3">
                  <c:v>4.5910001645420397E-2</c:v>
                </c:pt>
                <c:pt idx="4">
                  <c:v>3.0643988302736801E-2</c:v>
                </c:pt>
              </c:numCache>
            </c:numRef>
          </c:val>
          <c:extLst>
            <c:ext xmlns:c16="http://schemas.microsoft.com/office/drawing/2014/chart" uri="{C3380CC4-5D6E-409C-BE32-E72D297353CC}">
              <c16:uniqueId val="{00000001-F29E-4071-B54B-434D1526D842}"/>
            </c:ext>
          </c:extLst>
        </c:ser>
        <c:dLbls>
          <c:showLegendKey val="0"/>
          <c:showVal val="0"/>
          <c:showCatName val="0"/>
          <c:showSerName val="0"/>
          <c:showPercent val="0"/>
          <c:showBubbleSize val="0"/>
        </c:dLbls>
        <c:gapWidth val="130"/>
        <c:axId val="-1030836880"/>
        <c:axId val="-1030834160"/>
      </c:barChart>
      <c:catAx>
        <c:axId val="-103083688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34160"/>
        <c:crosses val="autoZero"/>
        <c:auto val="1"/>
        <c:lblAlgn val="ctr"/>
        <c:lblOffset val="100"/>
        <c:noMultiLvlLbl val="0"/>
      </c:catAx>
      <c:valAx>
        <c:axId val="-1030834160"/>
        <c:scaling>
          <c:orientation val="minMax"/>
          <c:max val="8.0000000000000016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368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329936699084"/>
          <c:y val="0.22427220693798816"/>
          <c:w val="0.46537532808398951"/>
          <c:h val="0.629262245833728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Profil!$B$77:$B$80</c:f>
              <c:strCache>
                <c:ptCount val="4"/>
                <c:pt idx="0">
                  <c:v>Modeste</c:v>
                </c:pt>
                <c:pt idx="1">
                  <c:v>Médian inférieur</c:v>
                </c:pt>
                <c:pt idx="2">
                  <c:v>Médian supérieur</c:v>
                </c:pt>
                <c:pt idx="3">
                  <c:v>Aisé</c:v>
                </c:pt>
              </c:strCache>
            </c:strRef>
          </c:cat>
          <c:val>
            <c:numRef>
              <c:f>Profil!$C$77:$C$80</c:f>
              <c:numCache>
                <c:formatCode>0.0%</c:formatCode>
                <c:ptCount val="4"/>
                <c:pt idx="0">
                  <c:v>4.13343490371611E-2</c:v>
                </c:pt>
                <c:pt idx="1">
                  <c:v>3.3461390709678102E-2</c:v>
                </c:pt>
                <c:pt idx="2">
                  <c:v>3.3083324460314402E-2</c:v>
                </c:pt>
                <c:pt idx="3">
                  <c:v>3.4710796640008403E-2</c:v>
                </c:pt>
              </c:numCache>
            </c:numRef>
          </c:val>
          <c:extLst>
            <c:ext xmlns:c16="http://schemas.microsoft.com/office/drawing/2014/chart" uri="{C3380CC4-5D6E-409C-BE32-E72D297353CC}">
              <c16:uniqueId val="{00000000-AD6D-4E04-9435-10E79960B767}"/>
            </c:ext>
          </c:extLst>
        </c:ser>
        <c:dLbls>
          <c:showLegendKey val="0"/>
          <c:showVal val="0"/>
          <c:showCatName val="0"/>
          <c:showSerName val="0"/>
          <c:showPercent val="0"/>
          <c:showBubbleSize val="0"/>
        </c:dLbls>
        <c:gapWidth val="90"/>
        <c:axId val="-1030843952"/>
        <c:axId val="-1030847216"/>
      </c:barChart>
      <c:catAx>
        <c:axId val="-10308439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47216"/>
        <c:crosses val="autoZero"/>
        <c:auto val="1"/>
        <c:lblAlgn val="ctr"/>
        <c:lblOffset val="100"/>
        <c:noMultiLvlLbl val="0"/>
      </c:catAx>
      <c:valAx>
        <c:axId val="-1030847216"/>
        <c:scaling>
          <c:orientation val="minMax"/>
          <c:max val="8.0000000000000016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4395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Profil!$B$65:$B$66</c:f>
              <c:strCache>
                <c:ptCount val="2"/>
                <c:pt idx="0">
                  <c:v>Hommes</c:v>
                </c:pt>
                <c:pt idx="1">
                  <c:v>Femmes</c:v>
                </c:pt>
              </c:strCache>
            </c:strRef>
          </c:cat>
          <c:val>
            <c:numRef>
              <c:f>Profil!$C$65:$C$66</c:f>
              <c:numCache>
                <c:formatCode>0.0%</c:formatCode>
                <c:ptCount val="2"/>
                <c:pt idx="0">
                  <c:v>3.7142932894712002E-2</c:v>
                </c:pt>
                <c:pt idx="1">
                  <c:v>3.4293651453505103E-2</c:v>
                </c:pt>
              </c:numCache>
            </c:numRef>
          </c:val>
          <c:extLst>
            <c:ext xmlns:c16="http://schemas.microsoft.com/office/drawing/2014/chart" uri="{C3380CC4-5D6E-409C-BE32-E72D297353CC}">
              <c16:uniqueId val="{00000000-94F3-4D26-B357-95DA72B9B5B3}"/>
            </c:ext>
          </c:extLst>
        </c:ser>
        <c:dLbls>
          <c:showLegendKey val="0"/>
          <c:showVal val="0"/>
          <c:showCatName val="0"/>
          <c:showSerName val="0"/>
          <c:showPercent val="0"/>
          <c:showBubbleSize val="0"/>
        </c:dLbls>
        <c:gapWidth val="90"/>
        <c:axId val="-1030840688"/>
        <c:axId val="-1030838512"/>
      </c:barChart>
      <c:catAx>
        <c:axId val="-103084068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38512"/>
        <c:crosses val="autoZero"/>
        <c:auto val="1"/>
        <c:lblAlgn val="ctr"/>
        <c:lblOffset val="100"/>
        <c:noMultiLvlLbl val="0"/>
      </c:catAx>
      <c:valAx>
        <c:axId val="-1030838512"/>
        <c:scaling>
          <c:orientation val="minMax"/>
          <c:max val="8.0000000000000016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4068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915945988352239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Profil!$B$81:$B$82</c:f>
              <c:strCache>
                <c:ptCount val="2"/>
                <c:pt idx="0">
                  <c:v>QPV</c:v>
                </c:pt>
                <c:pt idx="1">
                  <c:v>Hors QPV</c:v>
                </c:pt>
              </c:strCache>
            </c:strRef>
          </c:cat>
          <c:val>
            <c:numRef>
              <c:f>Profil!$C$81:$C$82</c:f>
              <c:numCache>
                <c:formatCode>0.0%</c:formatCode>
                <c:ptCount val="2"/>
                <c:pt idx="0">
                  <c:v>4.1355522289463903E-2</c:v>
                </c:pt>
                <c:pt idx="1">
                  <c:v>3.45249074009365E-2</c:v>
                </c:pt>
              </c:numCache>
            </c:numRef>
          </c:val>
          <c:extLst>
            <c:ext xmlns:c16="http://schemas.microsoft.com/office/drawing/2014/chart" uri="{C3380CC4-5D6E-409C-BE32-E72D297353CC}">
              <c16:uniqueId val="{00000000-CA00-4943-862F-8072027E04CA}"/>
            </c:ext>
          </c:extLst>
        </c:ser>
        <c:dLbls>
          <c:showLegendKey val="0"/>
          <c:showVal val="0"/>
          <c:showCatName val="0"/>
          <c:showSerName val="0"/>
          <c:showPercent val="0"/>
          <c:showBubbleSize val="0"/>
        </c:dLbls>
        <c:gapWidth val="120"/>
        <c:axId val="-1030833072"/>
        <c:axId val="-1030846672"/>
      </c:barChart>
      <c:catAx>
        <c:axId val="-103083307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46672"/>
        <c:crosses val="autoZero"/>
        <c:auto val="1"/>
        <c:lblAlgn val="ctr"/>
        <c:lblOffset val="100"/>
        <c:noMultiLvlLbl val="0"/>
      </c:catAx>
      <c:valAx>
        <c:axId val="-1030846672"/>
        <c:scaling>
          <c:orientation val="minMax"/>
          <c:max val="8.0000000000000016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3307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9872555994222724"/>
          <c:w val="0.46728286623746501"/>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709402284609423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D4-4A46-82A0-1F60C797986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Profil!$B$67:$B$71</c:f>
              <c:strCache>
                <c:ptCount val="5"/>
                <c:pt idx="0">
                  <c:v>Moins de 30 ans</c:v>
                </c:pt>
                <c:pt idx="1">
                  <c:v>30-39 ans</c:v>
                </c:pt>
                <c:pt idx="2">
                  <c:v>40-49 ans</c:v>
                </c:pt>
                <c:pt idx="3">
                  <c:v>50-59 ans</c:v>
                </c:pt>
                <c:pt idx="4">
                  <c:v>60 ans ou plus</c:v>
                </c:pt>
              </c:strCache>
            </c:strRef>
          </c:cat>
          <c:val>
            <c:numRef>
              <c:f>Profil!$C$67:$C$71</c:f>
              <c:numCache>
                <c:formatCode>0.0%</c:formatCode>
                <c:ptCount val="5"/>
                <c:pt idx="0">
                  <c:v>5.40590776419448E-2</c:v>
                </c:pt>
                <c:pt idx="1">
                  <c:v>5.21615428291963E-2</c:v>
                </c:pt>
                <c:pt idx="2">
                  <c:v>4.2456653020762701E-2</c:v>
                </c:pt>
                <c:pt idx="3">
                  <c:v>3.4003611809676697E-2</c:v>
                </c:pt>
                <c:pt idx="4">
                  <c:v>1.14777687913904E-2</c:v>
                </c:pt>
              </c:numCache>
            </c:numRef>
          </c:val>
          <c:extLst>
            <c:ext xmlns:c16="http://schemas.microsoft.com/office/drawing/2014/chart" uri="{C3380CC4-5D6E-409C-BE32-E72D297353CC}">
              <c16:uniqueId val="{00000001-E1D4-4A46-82A0-1F60C7979861}"/>
            </c:ext>
          </c:extLst>
        </c:ser>
        <c:dLbls>
          <c:showLegendKey val="0"/>
          <c:showVal val="0"/>
          <c:showCatName val="0"/>
          <c:showSerName val="0"/>
          <c:showPercent val="0"/>
          <c:showBubbleSize val="0"/>
        </c:dLbls>
        <c:gapWidth val="80"/>
        <c:axId val="-1030845040"/>
        <c:axId val="-1030842320"/>
      </c:barChart>
      <c:catAx>
        <c:axId val="-10308450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42320"/>
        <c:crosses val="autoZero"/>
        <c:auto val="1"/>
        <c:lblAlgn val="ctr"/>
        <c:lblOffset val="100"/>
        <c:noMultiLvlLbl val="0"/>
      </c:catAx>
      <c:valAx>
        <c:axId val="-1030842320"/>
        <c:scaling>
          <c:orientation val="minMax"/>
          <c:max val="8.0000000000000016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4504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064275782340552"/>
          <c:y val="0.24780849762200777"/>
          <c:w val="0.44695705585511331"/>
          <c:h val="0.661770173465159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Profil!$B$83:$B$85</c:f>
              <c:strCache>
                <c:ptCount val="3"/>
                <c:pt idx="0">
                  <c:v>Immigrés</c:v>
                </c:pt>
                <c:pt idx="1">
                  <c:v>Descendants d'immigré(s)</c:v>
                </c:pt>
                <c:pt idx="2">
                  <c:v>Sans lien direct</c:v>
                </c:pt>
              </c:strCache>
            </c:strRef>
          </c:cat>
          <c:val>
            <c:numRef>
              <c:f>Profil!$C$83:$C$85</c:f>
              <c:numCache>
                <c:formatCode>0.0%</c:formatCode>
                <c:ptCount val="3"/>
                <c:pt idx="0">
                  <c:v>2.96105399933521E-2</c:v>
                </c:pt>
                <c:pt idx="1">
                  <c:v>3.2129925336731001E-2</c:v>
                </c:pt>
                <c:pt idx="2">
                  <c:v>3.6811998106807603E-2</c:v>
                </c:pt>
              </c:numCache>
            </c:numRef>
          </c:val>
          <c:extLst>
            <c:ext xmlns:c16="http://schemas.microsoft.com/office/drawing/2014/chart" uri="{C3380CC4-5D6E-409C-BE32-E72D297353CC}">
              <c16:uniqueId val="{00000000-FC4F-484A-B3F8-450C305D7570}"/>
            </c:ext>
          </c:extLst>
        </c:ser>
        <c:dLbls>
          <c:showLegendKey val="0"/>
          <c:showVal val="0"/>
          <c:showCatName val="0"/>
          <c:showSerName val="0"/>
          <c:showPercent val="0"/>
          <c:showBubbleSize val="0"/>
        </c:dLbls>
        <c:gapWidth val="120"/>
        <c:axId val="-1030835792"/>
        <c:axId val="-1030846128"/>
      </c:barChart>
      <c:catAx>
        <c:axId val="-103083579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030846128"/>
        <c:crosses val="autoZero"/>
        <c:auto val="1"/>
        <c:lblAlgn val="ctr"/>
        <c:lblOffset val="100"/>
        <c:noMultiLvlLbl val="0"/>
      </c:catAx>
      <c:valAx>
        <c:axId val="-1030846128"/>
        <c:scaling>
          <c:orientation val="minMax"/>
          <c:max val="8.0000000000000016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03083579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9387712458272814"/>
          <c:y val="6.628288688794283E-2"/>
          <c:w val="0.34362383100170729"/>
          <c:h val="0.7685525516207025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6F4-4DD4-BFC9-9BE80C80677B}"/>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3-36F4-4DD4-BFC9-9BE80C80677B}"/>
              </c:ext>
            </c:extLst>
          </c:dPt>
          <c:dPt>
            <c:idx val="4"/>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5-36F4-4DD4-BFC9-9BE80C80677B}"/>
              </c:ext>
            </c:extLst>
          </c:dPt>
          <c:dPt>
            <c:idx val="5"/>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7-36F4-4DD4-BFC9-9BE80C80677B}"/>
              </c:ext>
            </c:extLst>
          </c:dPt>
          <c:dPt>
            <c:idx val="7"/>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9-36F4-4DD4-BFC9-9BE80C80677B}"/>
              </c:ext>
            </c:extLst>
          </c:dPt>
          <c:dPt>
            <c:idx val="8"/>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B-36F4-4DD4-BFC9-9BE80C80677B}"/>
              </c:ext>
            </c:extLst>
          </c:dPt>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Contexte!$A$47:$A$55</c:f>
              <c:strCache>
                <c:ptCount val="9"/>
                <c:pt idx="0">
                  <c:v>Dans la rue</c:v>
                </c:pt>
                <c:pt idx="1">
                  <c:v>Sur le lieu de travail ou d'études </c:v>
                </c:pt>
                <c:pt idx="2">
                  <c:v>Au domicile de la victime</c:v>
                </c:pt>
                <c:pt idx="3">
                  <c:v>Dans l'immeuble de la victime</c:v>
                </c:pt>
                <c:pt idx="4">
                  <c:v>Dans un transport en commun</c:v>
                </c:pt>
                <c:pt idx="5">
                  <c:v>Dans un établissement commercial</c:v>
                </c:pt>
                <c:pt idx="6">
                  <c:v>Au domicile de quelqu'un d'autre</c:v>
                </c:pt>
                <c:pt idx="7">
                  <c:v>Dans un autre lieu</c:v>
                </c:pt>
                <c:pt idx="8">
                  <c:v>Sans objet ou Ne sait pas/Refus</c:v>
                </c:pt>
              </c:strCache>
            </c:strRef>
          </c:cat>
          <c:val>
            <c:numRef>
              <c:f>Contexte!$B$47:$B$55</c:f>
              <c:numCache>
                <c:formatCode>0%</c:formatCode>
                <c:ptCount val="9"/>
                <c:pt idx="0">
                  <c:v>0.297682317194993</c:v>
                </c:pt>
                <c:pt idx="1">
                  <c:v>0.260474605598293</c:v>
                </c:pt>
                <c:pt idx="2">
                  <c:v>0.102202383322268</c:v>
                </c:pt>
                <c:pt idx="3">
                  <c:v>5.2811359716093201E-2</c:v>
                </c:pt>
                <c:pt idx="4">
                  <c:v>3.1098130279627701E-2</c:v>
                </c:pt>
                <c:pt idx="5">
                  <c:v>2.2249446458463999E-2</c:v>
                </c:pt>
                <c:pt idx="6">
                  <c:v>2.00504885835757E-2</c:v>
                </c:pt>
                <c:pt idx="7">
                  <c:v>5.5959614872108897E-2</c:v>
                </c:pt>
                <c:pt idx="8">
                  <c:v>0.15747165397457652</c:v>
                </c:pt>
              </c:numCache>
            </c:numRef>
          </c:val>
          <c:extLst>
            <c:ext xmlns:c16="http://schemas.microsoft.com/office/drawing/2014/chart" uri="{C3380CC4-5D6E-409C-BE32-E72D297353CC}">
              <c16:uniqueId val="{0000000C-36F4-4DD4-BFC9-9BE80C80677B}"/>
            </c:ext>
          </c:extLst>
        </c:ser>
        <c:dLbls>
          <c:showLegendKey val="0"/>
          <c:showVal val="0"/>
          <c:showCatName val="0"/>
          <c:showSerName val="0"/>
          <c:showPercent val="0"/>
          <c:showBubbleSize val="0"/>
        </c:dLbls>
        <c:gapWidth val="50"/>
        <c:axId val="-1129706144"/>
        <c:axId val="-1129701792"/>
      </c:barChart>
      <c:catAx>
        <c:axId val="-112970614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29701792"/>
        <c:crosses val="autoZero"/>
        <c:auto val="1"/>
        <c:lblAlgn val="ctr"/>
        <c:lblOffset val="100"/>
        <c:noMultiLvlLbl val="0"/>
      </c:catAx>
      <c:valAx>
        <c:axId val="-1129701792"/>
        <c:scaling>
          <c:orientation val="minMax"/>
        </c:scaling>
        <c:delete val="1"/>
        <c:axPos val="t"/>
        <c:numFmt formatCode="0%" sourceLinked="1"/>
        <c:majorTickMark val="out"/>
        <c:minorTickMark val="none"/>
        <c:tickLblPos val="nextTo"/>
        <c:crossAx val="-11297061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9401755815006"/>
          <c:y val="0.26539377493067606"/>
          <c:w val="0.24208797176215041"/>
          <c:h val="0.4732955852428558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0A6-4115-B549-D6F011C8C02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90A6-4115-B549-D6F011C8C02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90A6-4115-B549-D6F011C8C02C}"/>
              </c:ext>
            </c:extLst>
          </c:dPt>
          <c:dLbls>
            <c:dLbl>
              <c:idx val="2"/>
              <c:layout>
                <c:manualLayout>
                  <c:x val="9.6811174465260101E-3"/>
                  <c:y val="1.3816747482835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A6-4115-B549-D6F011C8C02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Contexte!$A$57:$A$59</c:f>
              <c:strCache>
                <c:ptCount val="3"/>
                <c:pt idx="0">
                  <c:v>En journée</c:v>
                </c:pt>
                <c:pt idx="1">
                  <c:v>De nuit</c:v>
                </c:pt>
                <c:pt idx="2">
                  <c:v>Sans objet ou Ne sait pas/Refus</c:v>
                </c:pt>
              </c:strCache>
            </c:strRef>
          </c:cat>
          <c:val>
            <c:numRef>
              <c:f>Contexte!$B$57:$B$59</c:f>
              <c:numCache>
                <c:formatCode>0</c:formatCode>
                <c:ptCount val="3"/>
                <c:pt idx="0">
                  <c:v>74.510779757363494</c:v>
                </c:pt>
                <c:pt idx="1">
                  <c:v>17.694360063659502</c:v>
                </c:pt>
                <c:pt idx="2">
                  <c:v>7.7948601789770038</c:v>
                </c:pt>
              </c:numCache>
            </c:numRef>
          </c:val>
          <c:extLst>
            <c:ext xmlns:c16="http://schemas.microsoft.com/office/drawing/2014/chart" uri="{C3380CC4-5D6E-409C-BE32-E72D297353CC}">
              <c16:uniqueId val="{00000006-90A6-4115-B549-D6F011C8C02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124149998491568"/>
          <c:y val="0.34977831160935391"/>
          <c:w val="0.58758500015084314"/>
          <c:h val="0.275998635763749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85718265663726E-2"/>
          <c:y val="9.2207050068108573E-2"/>
          <c:w val="0.2337095851845335"/>
          <c:h val="0.5262140345664339"/>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41B-41EB-B4FA-9B474959562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41B-41EB-B4FA-9B4749595628}"/>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41B-41EB-B4FA-9B4749595628}"/>
              </c:ext>
            </c:extLst>
          </c:dPt>
          <c:dLbls>
            <c:dLbl>
              <c:idx val="2"/>
              <c:layout>
                <c:manualLayout>
                  <c:x val="4.1120837548937667E-2"/>
                  <c:y val="0.119603309080035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41B-41EB-B4FA-9B474959562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Contexte!$A$61:$A$63</c:f>
              <c:strCache>
                <c:ptCount val="3"/>
                <c:pt idx="0">
                  <c:v>Un jour de semaine</c:v>
                </c:pt>
                <c:pt idx="1">
                  <c:v>Samedi, dimanche ou jour férié</c:v>
                </c:pt>
                <c:pt idx="2">
                  <c:v>Sans objet ou Ne sait pas/Refus</c:v>
                </c:pt>
              </c:strCache>
            </c:strRef>
          </c:cat>
          <c:val>
            <c:numRef>
              <c:f>Contexte!$B$61:$B$63</c:f>
              <c:numCache>
                <c:formatCode>0</c:formatCode>
                <c:ptCount val="3"/>
                <c:pt idx="0">
                  <c:v>70.4327756848474</c:v>
                </c:pt>
                <c:pt idx="1">
                  <c:v>17.026177233006102</c:v>
                </c:pt>
                <c:pt idx="2">
                  <c:v>12.541047082146498</c:v>
                </c:pt>
              </c:numCache>
            </c:numRef>
          </c:val>
          <c:extLst>
            <c:ext xmlns:c16="http://schemas.microsoft.com/office/drawing/2014/chart" uri="{C3380CC4-5D6E-409C-BE32-E72D297353CC}">
              <c16:uniqueId val="{00000006-241B-41EB-B4FA-9B474959562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264291265267819"/>
          <c:y val="0.19954217748097938"/>
          <c:w val="0.68423261338142771"/>
          <c:h val="0.311313821621353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02088246398303"/>
          <c:y val="0.13010034404417536"/>
          <c:w val="0.28847374439842194"/>
          <c:h val="0.5500715997923735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B05-4150-9DB2-D091D8E2375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B05-4150-9DB2-D091D8E2375D}"/>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B05-4150-9DB2-D091D8E2375D}"/>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Contexte!$A$43:$A$45</c:f>
              <c:strCache>
                <c:ptCount val="3"/>
                <c:pt idx="0">
                  <c:v>Dans le quartier ou le village</c:v>
                </c:pt>
                <c:pt idx="1">
                  <c:v>Hors du quartier ou du village</c:v>
                </c:pt>
                <c:pt idx="2">
                  <c:v>Sans objet ou Ne sait pas/Refus</c:v>
                </c:pt>
              </c:strCache>
            </c:strRef>
          </c:cat>
          <c:val>
            <c:numRef>
              <c:f>Contexte!$B$43:$B$45</c:f>
              <c:numCache>
                <c:formatCode>0</c:formatCode>
                <c:ptCount val="3"/>
                <c:pt idx="0">
                  <c:v>39.696272216537096</c:v>
                </c:pt>
                <c:pt idx="1">
                  <c:v>44.521741188978197</c:v>
                </c:pt>
                <c:pt idx="2">
                  <c:v>15.781986594484707</c:v>
                </c:pt>
              </c:numCache>
            </c:numRef>
          </c:val>
          <c:extLst>
            <c:ext xmlns:c16="http://schemas.microsoft.com/office/drawing/2014/chart" uri="{C3380CC4-5D6E-409C-BE32-E72D297353CC}">
              <c16:uniqueId val="{00000006-BB05-4150-9DB2-D091D8E2375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26319346031152"/>
          <c:y val="0.103738187338444"/>
          <c:w val="0.38030576818905559"/>
          <c:h val="0.6351736262360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89892985231152"/>
          <c:y val="0.18026392534266553"/>
          <c:w val="0.30293392673741865"/>
          <c:h val="0.2786992125984251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531-43C6-A4BE-B3F2C3EA620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531-43C6-A4BE-B3F2C3EA620B}"/>
              </c:ext>
            </c:extLst>
          </c:dPt>
          <c:dPt>
            <c:idx val="2"/>
            <c:bubble3D val="0"/>
            <c:spPr>
              <a:solidFill>
                <a:schemeClr val="accent4">
                  <a:lumMod val="40000"/>
                  <a:lumOff val="60000"/>
                </a:schemeClr>
              </a:solidFill>
              <a:ln w="9525" cap="flat" cmpd="sng" algn="ctr">
                <a:noFill/>
                <a:round/>
              </a:ln>
              <a:effectLst/>
            </c:spPr>
            <c:extLst>
              <c:ext xmlns:c16="http://schemas.microsoft.com/office/drawing/2014/chart" uri="{C3380CC4-5D6E-409C-BE32-E72D297353CC}">
                <c16:uniqueId val="{00000005-6531-43C6-A4BE-B3F2C3EA620B}"/>
              </c:ext>
            </c:extLst>
          </c:dPt>
          <c:dLbls>
            <c:dLbl>
              <c:idx val="1"/>
              <c:layout>
                <c:manualLayout>
                  <c:x val="1.8602840207887921E-2"/>
                  <c:y val="7.18722659667541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31-43C6-A4BE-B3F2C3EA620B}"/>
                </c:ext>
              </c:extLst>
            </c:dLbl>
            <c:dLbl>
              <c:idx val="2"/>
              <c:layout>
                <c:manualLayout>
                  <c:x val="1.2065263365258152E-2"/>
                  <c:y val="1.652668416447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31-43C6-A4BE-B3F2C3EA620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Contexte!$A$70:$A$72</c:f>
              <c:strCache>
                <c:ptCount val="3"/>
                <c:pt idx="0">
                  <c:v>Menaces verbales par un auteur présent</c:v>
                </c:pt>
                <c:pt idx="1">
                  <c:v>Menaces verbales exprimées au téléphone</c:v>
                </c:pt>
                <c:pt idx="2">
                  <c:v>Menaces non verbales (mail, courrier, réseaux sociaux…)</c:v>
                </c:pt>
              </c:strCache>
            </c:strRef>
          </c:cat>
          <c:val>
            <c:numRef>
              <c:f>Contexte!$B$70:$B$72</c:f>
              <c:numCache>
                <c:formatCode>0</c:formatCode>
                <c:ptCount val="3"/>
                <c:pt idx="0">
                  <c:v>84.107071952687889</c:v>
                </c:pt>
                <c:pt idx="1">
                  <c:v>8.5929930052723194</c:v>
                </c:pt>
                <c:pt idx="2">
                  <c:v>7.1541723921853899</c:v>
                </c:pt>
              </c:numCache>
            </c:numRef>
          </c:val>
          <c:extLst>
            <c:ext xmlns:c16="http://schemas.microsoft.com/office/drawing/2014/chart" uri="{C3380CC4-5D6E-409C-BE32-E72D297353CC}">
              <c16:uniqueId val="{00000006-6531-43C6-A4BE-B3F2C3EA620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4018239441924062"/>
          <c:y val="0.18918197725284339"/>
          <c:w val="0.45862161269576407"/>
          <c:h val="0.29531897054534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068990160918746"/>
          <c:y val="0.13541084568357722"/>
          <c:w val="0.24321261078693265"/>
          <c:h val="0.5597893738267407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Contexte!$A$74:$A$77</c:f>
              <c:strCache>
                <c:ptCount val="4"/>
                <c:pt idx="0">
                  <c:v>Menaces de destruction ou dégradation de biens</c:v>
                </c:pt>
                <c:pt idx="1">
                  <c:v>Menaces pour contraindre à faire ou ne pas faire quelque chose</c:v>
                </c:pt>
                <c:pt idx="2">
                  <c:v>Menaces de dire ou faire quelque chose qui puisse causer du tort</c:v>
                </c:pt>
                <c:pt idx="3">
                  <c:v>Menaces de violences physiques</c:v>
                </c:pt>
              </c:strCache>
            </c:strRef>
          </c:cat>
          <c:val>
            <c:numRef>
              <c:f>Contexte!$B$74:$B$77</c:f>
              <c:numCache>
                <c:formatCode>0%</c:formatCode>
                <c:ptCount val="4"/>
                <c:pt idx="0">
                  <c:v>0.136438600021449</c:v>
                </c:pt>
                <c:pt idx="1">
                  <c:v>0.21729531696507501</c:v>
                </c:pt>
                <c:pt idx="2">
                  <c:v>0.36908119458083499</c:v>
                </c:pt>
                <c:pt idx="3">
                  <c:v>0.60239415457268497</c:v>
                </c:pt>
              </c:numCache>
            </c:numRef>
          </c:val>
          <c:extLst>
            <c:ext xmlns:c16="http://schemas.microsoft.com/office/drawing/2014/chart" uri="{C3380CC4-5D6E-409C-BE32-E72D297353CC}">
              <c16:uniqueId val="{00000000-912C-4493-8B6C-CBF460D9D101}"/>
            </c:ext>
          </c:extLst>
        </c:ser>
        <c:dLbls>
          <c:showLegendKey val="0"/>
          <c:showVal val="0"/>
          <c:showCatName val="0"/>
          <c:showSerName val="0"/>
          <c:showPercent val="0"/>
          <c:showBubbleSize val="0"/>
        </c:dLbls>
        <c:gapWidth val="100"/>
        <c:axId val="-1469730016"/>
        <c:axId val="-1124873104"/>
      </c:barChart>
      <c:catAx>
        <c:axId val="-146973001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24873104"/>
        <c:crosses val="autoZero"/>
        <c:auto val="1"/>
        <c:lblAlgn val="ctr"/>
        <c:lblOffset val="100"/>
        <c:noMultiLvlLbl val="0"/>
      </c:catAx>
      <c:valAx>
        <c:axId val="-1124873104"/>
        <c:scaling>
          <c:orientation val="minMax"/>
          <c:max val="1"/>
          <c:min val="0"/>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469730016"/>
        <c:crosses val="autoZero"/>
        <c:crossBetween val="between"/>
        <c:majorUnit val="0.25"/>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44040898599971"/>
          <c:y val="0.12590753078942055"/>
          <c:w val="0.19264629044339296"/>
          <c:h val="0.6386965475469412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BAE-44EC-A081-443B1A5B6F9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BAE-44EC-A081-443B1A5B6F9D}"/>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BAE-44EC-A081-443B1A5B6F9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Contexte!$A$80:$A$82</c:f>
              <c:strCache>
                <c:ptCount val="3"/>
                <c:pt idx="0">
                  <c:v>Oui</c:v>
                </c:pt>
                <c:pt idx="1">
                  <c:v>Non</c:v>
                </c:pt>
                <c:pt idx="2">
                  <c:v>Ne sait pas/Ne travaille pas</c:v>
                </c:pt>
              </c:strCache>
            </c:strRef>
          </c:cat>
          <c:val>
            <c:numRef>
              <c:f>Contexte!$B$80:$B$82</c:f>
              <c:numCache>
                <c:formatCode>0</c:formatCode>
                <c:ptCount val="3"/>
                <c:pt idx="0">
                  <c:v>32.8295594229036</c:v>
                </c:pt>
                <c:pt idx="1">
                  <c:v>51.463580679328999</c:v>
                </c:pt>
                <c:pt idx="2">
                  <c:v>15.672035113884499</c:v>
                </c:pt>
              </c:numCache>
            </c:numRef>
          </c:val>
          <c:extLst>
            <c:ext xmlns:c16="http://schemas.microsoft.com/office/drawing/2014/chart" uri="{C3380CC4-5D6E-409C-BE32-E72D297353CC}">
              <c16:uniqueId val="{00000006-2BAE-44EC-A081-443B1A5B6F9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128566295802354"/>
          <c:y val="0.24199071269937408"/>
          <c:w val="0.463029882285596"/>
          <c:h val="0.39925136281041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47625</xdr:rowOff>
    </xdr:from>
    <xdr:to>
      <xdr:col>7</xdr:col>
      <xdr:colOff>657225</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xdr:row>
      <xdr:rowOff>123825</xdr:rowOff>
    </xdr:from>
    <xdr:to>
      <xdr:col>0</xdr:col>
      <xdr:colOff>514350</xdr:colOff>
      <xdr:row>9</xdr:row>
      <xdr:rowOff>123825</xdr:rowOff>
    </xdr:to>
    <xdr:cxnSp macro="">
      <xdr:nvCxnSpPr>
        <xdr:cNvPr id="3" name="Connecteur droit 2"/>
        <xdr:cNvCxnSpPr/>
      </xdr:nvCxnSpPr>
      <xdr:spPr>
        <a:xfrm>
          <a:off x="9525" y="1962150"/>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cdr:x>
      <cdr:y>0.20759</cdr:y>
    </cdr:from>
    <cdr:to>
      <cdr:x>0.58616</cdr:x>
      <cdr:y>0.39182</cdr:y>
    </cdr:to>
    <cdr:sp macro="" textlink="">
      <cdr:nvSpPr>
        <cdr:cNvPr id="2" name="ZoneTexte 1"/>
        <cdr:cNvSpPr txBox="1"/>
      </cdr:nvSpPr>
      <cdr:spPr>
        <a:xfrm xmlns:a="http://schemas.openxmlformats.org/drawingml/2006/main">
          <a:off x="0" y="262975"/>
          <a:ext cx="1769866" cy="23338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0.19192</cdr:x>
      <cdr:y>0.01783</cdr:y>
    </cdr:from>
    <cdr:to>
      <cdr:x>0.75496</cdr:x>
      <cdr:y>0.27472</cdr:y>
    </cdr:to>
    <cdr:sp macro="" textlink="">
      <cdr:nvSpPr>
        <cdr:cNvPr id="2" name="ZoneTexte 1"/>
        <cdr:cNvSpPr txBox="1"/>
      </cdr:nvSpPr>
      <cdr:spPr>
        <a:xfrm xmlns:a="http://schemas.openxmlformats.org/drawingml/2006/main">
          <a:off x="566692" y="15455"/>
          <a:ext cx="1662517" cy="22267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0.0367</cdr:x>
      <cdr:y>0.0431</cdr:y>
    </cdr:from>
    <cdr:to>
      <cdr:x>0.66024</cdr:x>
      <cdr:y>0.12791</cdr:y>
    </cdr:to>
    <cdr:sp macro="" textlink="">
      <cdr:nvSpPr>
        <cdr:cNvPr id="2" name="ZoneTexte 1"/>
        <cdr:cNvSpPr txBox="1"/>
      </cdr:nvSpPr>
      <cdr:spPr>
        <a:xfrm xmlns:a="http://schemas.openxmlformats.org/drawingml/2006/main">
          <a:off x="114300" y="70605"/>
          <a:ext cx="1942147" cy="13894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0.22928</cdr:x>
      <cdr:y>0.06742</cdr:y>
    </cdr:from>
    <cdr:to>
      <cdr:x>0.78149</cdr:x>
      <cdr:y>0.23308</cdr:y>
    </cdr:to>
    <cdr:sp macro="" textlink="">
      <cdr:nvSpPr>
        <cdr:cNvPr id="2" name="ZoneTexte 1"/>
        <cdr:cNvSpPr txBox="1"/>
      </cdr:nvSpPr>
      <cdr:spPr>
        <a:xfrm xmlns:a="http://schemas.openxmlformats.org/drawingml/2006/main">
          <a:off x="849535" y="85409"/>
          <a:ext cx="2046066" cy="20986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333375</xdr:colOff>
      <xdr:row>19</xdr:row>
      <xdr:rowOff>133350</xdr:rowOff>
    </xdr:from>
    <xdr:to>
      <xdr:col>4</xdr:col>
      <xdr:colOff>590550</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38099</xdr:rowOff>
    </xdr:from>
    <xdr:to>
      <xdr:col>5</xdr:col>
      <xdr:colOff>161925</xdr:colOff>
      <xdr:row>29</xdr:row>
      <xdr:rowOff>257174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371475</xdr:colOff>
      <xdr:row>29</xdr:row>
      <xdr:rowOff>190501</xdr:rowOff>
    </xdr:from>
    <xdr:to>
      <xdr:col>7</xdr:col>
      <xdr:colOff>676275</xdr:colOff>
      <xdr:row>35</xdr:row>
      <xdr:rowOff>123826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104775</xdr:rowOff>
    </xdr:from>
    <xdr:to>
      <xdr:col>4</xdr:col>
      <xdr:colOff>400050</xdr:colOff>
      <xdr:row>36</xdr:row>
      <xdr:rowOff>104775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47624</xdr:colOff>
      <xdr:row>19</xdr:row>
      <xdr:rowOff>19051</xdr:rowOff>
    </xdr:from>
    <xdr:to>
      <xdr:col>7</xdr:col>
      <xdr:colOff>714375</xdr:colOff>
      <xdr:row>27</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657225</xdr:colOff>
      <xdr:row>1</xdr:row>
      <xdr:rowOff>66675</xdr:rowOff>
    </xdr:from>
    <xdr:to>
      <xdr:col>8</xdr:col>
      <xdr:colOff>381000</xdr:colOff>
      <xdr:row>13</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66675</xdr:colOff>
      <xdr:row>2</xdr:row>
      <xdr:rowOff>66675</xdr:rowOff>
    </xdr:from>
    <xdr:ext cx="2457450" cy="357662"/>
    <xdr:sp macro="" textlink="">
      <xdr:nvSpPr>
        <xdr:cNvPr id="10" name="ZoneTexte 9"/>
        <xdr:cNvSpPr txBox="1"/>
      </xdr:nvSpPr>
      <xdr:spPr>
        <a:xfrm>
          <a:off x="66675" y="552450"/>
          <a:ext cx="24574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De quel type de menaces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avez-vous été l'objet ?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0</xdr:colOff>
      <xdr:row>2</xdr:row>
      <xdr:rowOff>85725</xdr:rowOff>
    </xdr:from>
    <xdr:to>
      <xdr:col>4</xdr:col>
      <xdr:colOff>695324</xdr:colOff>
      <xdr:row>12</xdr:row>
      <xdr:rowOff>104776</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6</xdr:row>
      <xdr:rowOff>142875</xdr:rowOff>
    </xdr:from>
    <xdr:to>
      <xdr:col>8</xdr:col>
      <xdr:colOff>409575</xdr:colOff>
      <xdr:row>13</xdr:row>
      <xdr:rowOff>47625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xdr:row>
      <xdr:rowOff>85725</xdr:rowOff>
    </xdr:from>
    <xdr:to>
      <xdr:col>8</xdr:col>
      <xdr:colOff>323850</xdr:colOff>
      <xdr:row>19</xdr:row>
      <xdr:rowOff>152400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47625</xdr:colOff>
      <xdr:row>12</xdr:row>
      <xdr:rowOff>161925</xdr:rowOff>
    </xdr:from>
    <xdr:ext cx="5991225" cy="357662"/>
    <xdr:sp macro="" textlink="">
      <xdr:nvSpPr>
        <xdr:cNvPr id="14" name="ZoneTexte 13"/>
        <xdr:cNvSpPr txBox="1"/>
      </xdr:nvSpPr>
      <xdr:spPr>
        <a:xfrm>
          <a:off x="47625" y="2914650"/>
          <a:ext cx="599122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Pouvez-vous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indiquer les circonstances dans lesquelles ces menaces se sont déroulées?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3</xdr:col>
      <xdr:colOff>647699</xdr:colOff>
      <xdr:row>2</xdr:row>
      <xdr:rowOff>28575</xdr:rowOff>
    </xdr:from>
    <xdr:ext cx="2714625" cy="224998"/>
    <xdr:sp macro="" textlink="">
      <xdr:nvSpPr>
        <xdr:cNvPr id="15" name="ZoneTexte 14"/>
        <xdr:cNvSpPr txBox="1"/>
      </xdr:nvSpPr>
      <xdr:spPr>
        <a:xfrm>
          <a:off x="2905124" y="409575"/>
          <a:ext cx="271462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menaces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3</xdr:col>
      <xdr:colOff>638175</xdr:colOff>
      <xdr:row>5</xdr:row>
      <xdr:rowOff>190500</xdr:rowOff>
    </xdr:from>
    <xdr:ext cx="2724150" cy="224998"/>
    <xdr:sp macro="" textlink="">
      <xdr:nvSpPr>
        <xdr:cNvPr id="16" name="ZoneTexte 15"/>
        <xdr:cNvSpPr txBox="1"/>
      </xdr:nvSpPr>
      <xdr:spPr>
        <a:xfrm>
          <a:off x="2895600" y="1600200"/>
          <a:ext cx="272415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Menaces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5</xdr:col>
      <xdr:colOff>127260</xdr:colOff>
      <xdr:row>14</xdr:row>
      <xdr:rowOff>19050</xdr:rowOff>
    </xdr:from>
    <xdr:ext cx="2263055" cy="917815"/>
    <xdr:sp macro="" textlink="">
      <xdr:nvSpPr>
        <xdr:cNvPr id="17" name="ZoneTexte 16"/>
        <xdr:cNvSpPr txBox="1"/>
      </xdr:nvSpPr>
      <xdr:spPr>
        <a:xfrm>
          <a:off x="3889635" y="3152775"/>
          <a:ext cx="2263055" cy="917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Plus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précisément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p>
        <a:p>
          <a:pPr algn="ctr"/>
          <a:r>
            <a:rPr lang="fr-FR" sz="900" i="1" baseline="0">
              <a:solidFill>
                <a:schemeClr val="tx1">
                  <a:lumMod val="65000"/>
                  <a:lumOff val="35000"/>
                </a:schemeClr>
              </a:solidFill>
              <a:latin typeface="Albany AMT" panose="020B0604020202020204" pitchFamily="34" charset="0"/>
              <a:cs typeface="Albany AMT" panose="020B0604020202020204" pitchFamily="34" charset="0"/>
            </a:rPr>
            <a:t>Plusieurs réponses possibles</a:t>
          </a:r>
        </a:p>
        <a:p>
          <a:pPr algn="ctr"/>
          <a:endParaRPr lang="fr-FR" sz="200" i="1">
            <a:solidFill>
              <a:schemeClr val="tx1">
                <a:lumMod val="65000"/>
                <a:lumOff val="35000"/>
              </a:schemeClr>
            </a:solidFill>
            <a:latin typeface="Albany AMT" panose="020B0604020202020204" pitchFamily="34" charset="0"/>
            <a:cs typeface="Albany AMT" panose="020B0604020202020204" pitchFamily="34" charset="0"/>
          </a:endParaRPr>
        </a:p>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Racistes, antisémites,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xénophobes :</a:t>
          </a:r>
          <a:r>
            <a:rPr lang="fr-FR" sz="900">
              <a:solidFill>
                <a:schemeClr val="tx1">
                  <a:lumMod val="65000"/>
                  <a:lumOff val="35000"/>
                </a:schemeClr>
              </a:solidFill>
              <a:latin typeface="Albany AMT" panose="020B0604020202020204" pitchFamily="34" charset="0"/>
              <a:cs typeface="Albany AMT" panose="020B0604020202020204" pitchFamily="34" charset="0"/>
            </a:rPr>
            <a:t> 6 %</a:t>
          </a:r>
        </a:p>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Sexistes : 7 %</a:t>
          </a:r>
        </a:p>
        <a:p>
          <a:pPr marL="0" marR="0" lvl="0" indent="0" algn="ctr" defTabSz="914400" eaLnBrk="1" fontAlgn="auto" latinLnBrk="0" hangingPunct="1">
            <a:lnSpc>
              <a:spcPct val="100000"/>
            </a:lnSpc>
            <a:spcBef>
              <a:spcPts val="0"/>
            </a:spcBef>
            <a:spcAft>
              <a:spcPts val="0"/>
            </a:spcAft>
            <a:buClrTx/>
            <a:buSzTx/>
            <a:buFontTx/>
            <a:buNone/>
            <a:tabLst/>
            <a:defRPr/>
          </a:pPr>
          <a:r>
            <a:rPr lang="fr-FR" sz="900">
              <a:solidFill>
                <a:schemeClr val="tx1">
                  <a:lumMod val="65000"/>
                  <a:lumOff val="35000"/>
                </a:schemeClr>
              </a:solidFill>
              <a:effectLst/>
              <a:latin typeface="Albany AMT" panose="020B0604020202020204" pitchFamily="34" charset="0"/>
              <a:ea typeface="+mn-ea"/>
              <a:cs typeface="Albany AMT" panose="020B0604020202020204" pitchFamily="34" charset="0"/>
            </a:rPr>
            <a:t>Homophobes : ND</a:t>
          </a:r>
          <a:endParaRPr lang="fr-FR" sz="900">
            <a:solidFill>
              <a:schemeClr val="tx1">
                <a:lumMod val="65000"/>
                <a:lumOff val="35000"/>
              </a:schemeClr>
            </a:solidFill>
            <a:effectLst/>
            <a:latin typeface="Albany AMT" panose="020B0604020202020204" pitchFamily="34" charset="0"/>
            <a:cs typeface="Albany AMT" panose="020B0604020202020204" pitchFamily="34" charset="0"/>
          </a:endParaRP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5</xdr:col>
      <xdr:colOff>219075</xdr:colOff>
      <xdr:row>16</xdr:row>
      <xdr:rowOff>200025</xdr:rowOff>
    </xdr:from>
    <xdr:to>
      <xdr:col>5</xdr:col>
      <xdr:colOff>657225</xdr:colOff>
      <xdr:row>16</xdr:row>
      <xdr:rowOff>381002</xdr:rowOff>
    </xdr:to>
    <xdr:cxnSp macro="">
      <xdr:nvCxnSpPr>
        <xdr:cNvPr id="19" name="Connecteur droit 18"/>
        <xdr:cNvCxnSpPr/>
      </xdr:nvCxnSpPr>
      <xdr:spPr>
        <a:xfrm flipV="1">
          <a:off x="3981450" y="3714750"/>
          <a:ext cx="438150" cy="180977"/>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133350</xdr:rowOff>
    </xdr:from>
    <xdr:to>
      <xdr:col>1</xdr:col>
      <xdr:colOff>590550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1981200</xdr:colOff>
      <xdr:row>10</xdr:row>
      <xdr:rowOff>95250</xdr:rowOff>
    </xdr:from>
    <xdr:ext cx="1441613" cy="224998"/>
    <xdr:sp macro="" textlink="">
      <xdr:nvSpPr>
        <xdr:cNvPr id="3" name="ZoneTexte 2"/>
        <xdr:cNvSpPr txBox="1"/>
      </xdr:nvSpPr>
      <xdr:spPr>
        <a:xfrm>
          <a:off x="1981200" y="2114550"/>
          <a:ext cx="144161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p>
      </xdr:txBody>
    </xdr:sp>
    <xdr:clientData/>
  </xdr:oneCellAnchor>
  <xdr:oneCellAnchor>
    <xdr:from>
      <xdr:col>0</xdr:col>
      <xdr:colOff>266700</xdr:colOff>
      <xdr:row>1</xdr:row>
      <xdr:rowOff>171450</xdr:rowOff>
    </xdr:from>
    <xdr:ext cx="1199752" cy="224998"/>
    <xdr:sp macro="" textlink="">
      <xdr:nvSpPr>
        <xdr:cNvPr id="4" name="ZoneTexte 3"/>
        <xdr:cNvSpPr txBox="1"/>
      </xdr:nvSpPr>
      <xdr:spPr>
        <a:xfrm>
          <a:off x="266700" y="552450"/>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twoCellAnchor>
    <xdr:from>
      <xdr:col>0</xdr:col>
      <xdr:colOff>104775</xdr:colOff>
      <xdr:row>2</xdr:row>
      <xdr:rowOff>38101</xdr:rowOff>
    </xdr:from>
    <xdr:to>
      <xdr:col>0</xdr:col>
      <xdr:colOff>2819400</xdr:colOff>
      <xdr:row>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171450</xdr:rowOff>
    </xdr:from>
    <xdr:to>
      <xdr:col>0</xdr:col>
      <xdr:colOff>2914650</xdr:colOff>
      <xdr:row>32</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21</xdr:row>
      <xdr:rowOff>142875</xdr:rowOff>
    </xdr:from>
    <xdr:ext cx="2247900" cy="224998"/>
    <xdr:sp macro="" textlink="">
      <xdr:nvSpPr>
        <xdr:cNvPr id="7" name="ZoneTexte 6"/>
        <xdr:cNvSpPr txBox="1"/>
      </xdr:nvSpPr>
      <xdr:spPr>
        <a:xfrm>
          <a:off x="0" y="467677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57150</xdr:colOff>
      <xdr:row>0</xdr:row>
      <xdr:rowOff>323851</xdr:rowOff>
    </xdr:from>
    <xdr:to>
      <xdr:col>5</xdr:col>
      <xdr:colOff>38100</xdr:colOff>
      <xdr:row>10</xdr:row>
      <xdr:rowOff>152401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590550</xdr:colOff>
      <xdr:row>1</xdr:row>
      <xdr:rowOff>142875</xdr:rowOff>
    </xdr:from>
    <xdr:ext cx="1162050" cy="233205"/>
    <xdr:sp macro="" textlink="">
      <xdr:nvSpPr>
        <xdr:cNvPr id="9" name="ZoneTexte 8"/>
        <xdr:cNvSpPr txBox="1"/>
      </xdr:nvSpPr>
      <xdr:spPr>
        <a:xfrm>
          <a:off x="3533775" y="523875"/>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390525</xdr:colOff>
      <xdr:row>10</xdr:row>
      <xdr:rowOff>142875</xdr:rowOff>
    </xdr:from>
    <xdr:to>
      <xdr:col>4</xdr:col>
      <xdr:colOff>723900</xdr:colOff>
      <xdr:row>21</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304800</xdr:colOff>
      <xdr:row>21</xdr:row>
      <xdr:rowOff>142875</xdr:rowOff>
    </xdr:from>
    <xdr:ext cx="2466975" cy="357662"/>
    <xdr:sp macro="" textlink="">
      <xdr:nvSpPr>
        <xdr:cNvPr id="11" name="ZoneTexte 10"/>
        <xdr:cNvSpPr txBox="1"/>
      </xdr:nvSpPr>
      <xdr:spPr>
        <a:xfrm>
          <a:off x="3248025" y="4676775"/>
          <a:ext cx="24669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Auteurs 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238125</xdr:colOff>
      <xdr:row>21</xdr:row>
      <xdr:rowOff>142875</xdr:rowOff>
    </xdr:from>
    <xdr:to>
      <xdr:col>5</xdr:col>
      <xdr:colOff>161925</xdr:colOff>
      <xdr:row>31</xdr:row>
      <xdr:rowOff>161925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0.40201</cdr:x>
      <cdr:y>0.14637</cdr:y>
    </cdr:from>
    <cdr:to>
      <cdr:x>0.93322</cdr:x>
      <cdr:y>0.37553</cdr:y>
    </cdr:to>
    <cdr:sp macro="" textlink="">
      <cdr:nvSpPr>
        <cdr:cNvPr id="2" name="ZoneTexte 1"/>
        <cdr:cNvSpPr txBox="1"/>
      </cdr:nvSpPr>
      <cdr:spPr>
        <a:xfrm xmlns:a="http://schemas.openxmlformats.org/drawingml/2006/main">
          <a:off x="2236222" y="330419"/>
          <a:ext cx="2954904" cy="517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i="1" baseline="0">
              <a:solidFill>
                <a:schemeClr val="tx1">
                  <a:lumMod val="65000"/>
                  <a:lumOff val="35000"/>
                </a:schemeClr>
              </a:solidFill>
              <a:latin typeface="Albany AMT" panose="020B0604020202020204" pitchFamily="34" charset="0"/>
              <a:cs typeface="Albany AMT" panose="020B0604020202020204" pitchFamily="34" charset="0"/>
            </a:rPr>
            <a:t>dont : </a:t>
          </a:r>
          <a:r>
            <a:rPr lang="fr-FR" sz="900" i="1">
              <a:solidFill>
                <a:schemeClr val="tx1">
                  <a:lumMod val="65000"/>
                  <a:lumOff val="35000"/>
                </a:schemeClr>
              </a:solidFill>
              <a:latin typeface="Albany AMT" panose="020B0604020202020204" pitchFamily="34" charset="0"/>
              <a:cs typeface="Albany AMT" panose="020B0604020202020204" pitchFamily="34" charset="0"/>
            </a:rPr>
            <a:t>ex-conjoint*</a:t>
          </a:r>
          <a:r>
            <a:rPr lang="fr-FR" sz="900" i="1" baseline="0">
              <a:solidFill>
                <a:schemeClr val="tx1">
                  <a:lumMod val="65000"/>
                  <a:lumOff val="35000"/>
                </a:schemeClr>
              </a:solidFill>
              <a:latin typeface="Albany AMT" panose="020B0604020202020204" pitchFamily="34" charset="0"/>
              <a:cs typeface="Albany AMT" panose="020B0604020202020204" pitchFamily="34" charset="0"/>
            </a:rPr>
            <a:t> 6 %, cercle familial 4 %, amis 4 %,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cercle professionnel ou d'études 9 %</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baseline="0">
            <a:solidFill>
              <a:schemeClr val="tx1">
                <a:lumMod val="65000"/>
                <a:lumOff val="35000"/>
              </a:schemeClr>
            </a:solidFill>
            <a:latin typeface="Albany AMT" panose="020B0604020202020204" pitchFamily="34" charset="0"/>
            <a:cs typeface="Albany AMT" panose="020B0604020202020204" pitchFamily="34" charset="0"/>
          </a:endParaRP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0.39945</cdr:x>
      <cdr:y>0.34751</cdr:y>
    </cdr:from>
    <cdr:to>
      <cdr:x>1</cdr:x>
      <cdr:y>0.57806</cdr:y>
    </cdr:to>
    <cdr:sp macro="" textlink="">
      <cdr:nvSpPr>
        <cdr:cNvPr id="3" name="ZoneTexte 1"/>
        <cdr:cNvSpPr txBox="1"/>
      </cdr:nvSpPr>
      <cdr:spPr>
        <a:xfrm xmlns:a="http://schemas.openxmlformats.org/drawingml/2006/main">
          <a:off x="2221981" y="784478"/>
          <a:ext cx="3340619" cy="5204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 cercle professionnel ou d'études 9 %, voisinage 14 %</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276225</xdr:colOff>
      <xdr:row>2</xdr:row>
      <xdr:rowOff>161924</xdr:rowOff>
    </xdr:from>
    <xdr:to>
      <xdr:col>8</xdr:col>
      <xdr:colOff>28575</xdr:colOff>
      <xdr:row>6</xdr:row>
      <xdr:rowOff>9525</xdr:rowOff>
    </xdr:to>
    <xdr:sp macro="" textlink="">
      <xdr:nvSpPr>
        <xdr:cNvPr id="2" name="ZoneTexte 1"/>
        <xdr:cNvSpPr txBox="1"/>
      </xdr:nvSpPr>
      <xdr:spPr>
        <a:xfrm>
          <a:off x="3286125" y="457199"/>
          <a:ext cx="2762250"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affaire a-t-elle eu des conséquences, a-t-elle entraîné des perturbations dans votre vie quotidienne et notamment professionnelle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152401</xdr:colOff>
      <xdr:row>2</xdr:row>
      <xdr:rowOff>152400</xdr:rowOff>
    </xdr:from>
    <xdr:to>
      <xdr:col>4</xdr:col>
      <xdr:colOff>85725</xdr:colOff>
      <xdr:row>5</xdr:row>
      <xdr:rowOff>104775</xdr:rowOff>
    </xdr:to>
    <xdr:sp macro="" textlink="">
      <xdr:nvSpPr>
        <xdr:cNvPr id="3" name="ZoneTexte 1"/>
        <xdr:cNvSpPr txBox="1"/>
      </xdr:nvSpPr>
      <xdr:spPr>
        <a:xfrm>
          <a:off x="152401" y="447675"/>
          <a:ext cx="294322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affaire </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(problème pour dormir, peur, perte de confiance en soi)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0</xdr:colOff>
      <xdr:row>5</xdr:row>
      <xdr:rowOff>28574</xdr:rowOff>
    </xdr:from>
    <xdr:to>
      <xdr:col>4</xdr:col>
      <xdr:colOff>257175</xdr:colOff>
      <xdr:row>18</xdr:row>
      <xdr:rowOff>123824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733425</xdr:colOff>
      <xdr:row>5</xdr:row>
      <xdr:rowOff>38100</xdr:rowOff>
    </xdr:from>
    <xdr:to>
      <xdr:col>8</xdr:col>
      <xdr:colOff>219075</xdr:colOff>
      <xdr:row>18</xdr:row>
      <xdr:rowOff>66675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333375</xdr:colOff>
      <xdr:row>20</xdr:row>
      <xdr:rowOff>133350</xdr:rowOff>
    </xdr:from>
    <xdr:to>
      <xdr:col>4</xdr:col>
      <xdr:colOff>0</xdr:colOff>
      <xdr:row>30</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21</xdr:row>
      <xdr:rowOff>61912</xdr:rowOff>
    </xdr:from>
    <xdr:to>
      <xdr:col>6</xdr:col>
      <xdr:colOff>152400</xdr:colOff>
      <xdr:row>30</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57151</xdr:rowOff>
    </xdr:from>
    <xdr:to>
      <xdr:col>8</xdr:col>
      <xdr:colOff>28575</xdr:colOff>
      <xdr:row>29</xdr:row>
      <xdr:rowOff>66675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28573</xdr:rowOff>
    </xdr:from>
    <xdr:to>
      <xdr:col>3</xdr:col>
      <xdr:colOff>762000</xdr:colOff>
      <xdr:row>15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9526</xdr:colOff>
      <xdr:row>2</xdr:row>
      <xdr:rowOff>133349</xdr:rowOff>
    </xdr:from>
    <xdr:to>
      <xdr:col>9</xdr:col>
      <xdr:colOff>28575</xdr:colOff>
      <xdr:row>12</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16</xdr:row>
      <xdr:rowOff>28576</xdr:rowOff>
    </xdr:from>
    <xdr:to>
      <xdr:col>3</xdr:col>
      <xdr:colOff>171450</xdr:colOff>
      <xdr:row>28</xdr:row>
      <xdr:rowOff>171450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85726</xdr:rowOff>
    </xdr:from>
    <xdr:to>
      <xdr:col>3</xdr:col>
      <xdr:colOff>133350</xdr:colOff>
      <xdr:row>33</xdr:row>
      <xdr:rowOff>142876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285751</xdr:colOff>
      <xdr:row>15</xdr:row>
      <xdr:rowOff>857250</xdr:rowOff>
    </xdr:from>
    <xdr:to>
      <xdr:col>8</xdr:col>
      <xdr:colOff>114301</xdr:colOff>
      <xdr:row>22</xdr:row>
      <xdr:rowOff>85725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3</xdr:row>
      <xdr:rowOff>0</xdr:rowOff>
    </xdr:from>
    <xdr:to>
      <xdr:col>2</xdr:col>
      <xdr:colOff>1057275</xdr:colOff>
      <xdr:row>4</xdr:row>
      <xdr:rowOff>76200</xdr:rowOff>
    </xdr:to>
    <xdr:sp macro="" textlink="">
      <xdr:nvSpPr>
        <xdr:cNvPr id="9" name="ZoneTexte 1"/>
        <xdr:cNvSpPr txBox="1"/>
      </xdr:nvSpPr>
      <xdr:spPr>
        <a:xfrm>
          <a:off x="19050" y="752475"/>
          <a:ext cx="2562225" cy="26670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Régions</a:t>
          </a:r>
        </a:p>
      </xdr:txBody>
    </xdr:sp>
    <xdr:clientData/>
  </xdr:twoCellAnchor>
  <xdr:twoCellAnchor>
    <xdr:from>
      <xdr:col>4</xdr:col>
      <xdr:colOff>114300</xdr:colOff>
      <xdr:row>11</xdr:row>
      <xdr:rowOff>0</xdr:rowOff>
    </xdr:from>
    <xdr:to>
      <xdr:col>8</xdr:col>
      <xdr:colOff>38101</xdr:colOff>
      <xdr:row>15</xdr:row>
      <xdr:rowOff>104776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733425</xdr:colOff>
      <xdr:row>21</xdr:row>
      <xdr:rowOff>0</xdr:rowOff>
    </xdr:from>
    <xdr:to>
      <xdr:col>8</xdr:col>
      <xdr:colOff>47625</xdr:colOff>
      <xdr:row>29</xdr:row>
      <xdr:rowOff>114300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381000</xdr:colOff>
      <xdr:row>28</xdr:row>
      <xdr:rowOff>114300</xdr:rowOff>
    </xdr:from>
    <xdr:to>
      <xdr:col>8</xdr:col>
      <xdr:colOff>285751</xdr:colOff>
      <xdr:row>35</xdr:row>
      <xdr:rowOff>47625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0.10492</cdr:x>
      <cdr:y>0.0588</cdr:y>
    </cdr:from>
    <cdr:to>
      <cdr:x>0.86557</cdr:x>
      <cdr:y>0.14483</cdr:y>
    </cdr:to>
    <cdr:sp macro="" textlink="">
      <cdr:nvSpPr>
        <cdr:cNvPr id="2" name="ZoneTexte 1"/>
        <cdr:cNvSpPr txBox="1"/>
      </cdr:nvSpPr>
      <cdr:spPr>
        <a:xfrm xmlns:a="http://schemas.openxmlformats.org/drawingml/2006/main">
          <a:off x="304801" y="162424"/>
          <a:ext cx="2209799" cy="2376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9.xml><?xml version="1.0" encoding="utf-8"?>
<c:userShapes xmlns:c="http://schemas.openxmlformats.org/drawingml/2006/chart">
  <cdr:relSizeAnchor xmlns:cdr="http://schemas.openxmlformats.org/drawingml/2006/chartDrawing">
    <cdr:from>
      <cdr:x>0.22442</cdr:x>
      <cdr:y>0.04217</cdr:y>
    </cdr:from>
    <cdr:to>
      <cdr:x>0.81058</cdr:x>
      <cdr:y>0.17956</cdr:y>
    </cdr:to>
    <cdr:sp macro="" textlink="">
      <cdr:nvSpPr>
        <cdr:cNvPr id="2" name="ZoneTexte 1"/>
        <cdr:cNvSpPr txBox="1"/>
      </cdr:nvSpPr>
      <cdr:spPr>
        <a:xfrm xmlns:a="http://schemas.openxmlformats.org/drawingml/2006/main">
          <a:off x="728922" y="66675"/>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du ménage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workbookViewId="0">
      <selection activeCell="B43" sqref="B43"/>
    </sheetView>
  </sheetViews>
  <sheetFormatPr baseColWidth="10" defaultRowHeight="15"/>
  <cols>
    <col min="1" max="1" width="32" style="9" customWidth="1"/>
    <col min="2" max="2" width="9.7109375" style="50" customWidth="1"/>
    <col min="3" max="3" width="9.140625" style="50" customWidth="1"/>
    <col min="4" max="7" width="9.7109375" style="50" customWidth="1"/>
    <col min="8" max="16384" width="11.42578125" style="9"/>
  </cols>
  <sheetData>
    <row r="1" spans="1:10" ht="11.1" customHeight="1">
      <c r="A1" s="2"/>
      <c r="B1" s="44"/>
      <c r="C1" s="44"/>
      <c r="D1" s="44"/>
      <c r="E1" s="44"/>
      <c r="F1" s="44"/>
      <c r="G1" s="44"/>
      <c r="H1" s="2"/>
      <c r="I1" s="2"/>
    </row>
    <row r="2" spans="1:10">
      <c r="A2" s="131" t="s">
        <v>80</v>
      </c>
      <c r="B2" s="131"/>
      <c r="C2" s="131"/>
      <c r="D2" s="131"/>
      <c r="E2" s="131"/>
      <c r="F2" s="131"/>
      <c r="G2" s="131"/>
      <c r="H2" s="131"/>
      <c r="I2" s="2"/>
    </row>
    <row r="3" spans="1:10" ht="15" customHeight="1">
      <c r="A3" s="132" t="s">
        <v>81</v>
      </c>
      <c r="B3" s="132"/>
      <c r="C3" s="132"/>
      <c r="D3" s="132"/>
      <c r="E3" s="132"/>
      <c r="F3" s="132"/>
      <c r="G3" s="132"/>
      <c r="H3" s="132"/>
      <c r="I3" s="2"/>
    </row>
    <row r="4" spans="1:10" ht="18.75" customHeight="1">
      <c r="A4" s="55"/>
      <c r="B4" s="56">
        <v>2006</v>
      </c>
      <c r="C4" s="91" t="s">
        <v>82</v>
      </c>
      <c r="D4" s="56">
        <v>2014</v>
      </c>
      <c r="E4" s="56">
        <v>2015</v>
      </c>
      <c r="F4" s="56">
        <v>2016</v>
      </c>
      <c r="G4" s="56">
        <v>2017</v>
      </c>
      <c r="H4" s="56">
        <v>2018</v>
      </c>
      <c r="I4" s="2"/>
    </row>
    <row r="5" spans="1:10" ht="35.1" customHeight="1">
      <c r="A5" s="81" t="s">
        <v>75</v>
      </c>
      <c r="B5" s="57">
        <v>1898237</v>
      </c>
      <c r="C5" s="92" t="s">
        <v>82</v>
      </c>
      <c r="D5" s="57">
        <v>1937597</v>
      </c>
      <c r="E5" s="57">
        <v>1694320</v>
      </c>
      <c r="F5" s="57">
        <v>1810810</v>
      </c>
      <c r="G5" s="57">
        <v>1959658</v>
      </c>
      <c r="H5" s="57">
        <v>1805445</v>
      </c>
      <c r="I5" s="2"/>
    </row>
    <row r="6" spans="1:10" ht="35.1" customHeight="1">
      <c r="A6" s="82" t="s">
        <v>142</v>
      </c>
      <c r="B6" s="51">
        <v>3.7711278724564301</v>
      </c>
      <c r="C6" s="93" t="s">
        <v>82</v>
      </c>
      <c r="D6" s="52">
        <v>3.7418714206325698</v>
      </c>
      <c r="E6" s="52">
        <v>3.2720571280564901</v>
      </c>
      <c r="F6" s="52">
        <v>3.49445125772051</v>
      </c>
      <c r="G6" s="52">
        <v>3.7562167131055699</v>
      </c>
      <c r="H6" s="52">
        <v>3.4468886906074698</v>
      </c>
      <c r="I6" s="2"/>
    </row>
    <row r="7" spans="1:10" ht="35.1" customHeight="1">
      <c r="A7" s="83" t="s">
        <v>143</v>
      </c>
      <c r="B7" s="58">
        <v>45.943941667979303</v>
      </c>
      <c r="C7" s="94" t="s">
        <v>82</v>
      </c>
      <c r="D7" s="59">
        <v>48.4896859357235</v>
      </c>
      <c r="E7" s="59">
        <v>52.257590065631099</v>
      </c>
      <c r="F7" s="59">
        <v>49.377466437671501</v>
      </c>
      <c r="G7" s="59">
        <v>48.706044626154203</v>
      </c>
      <c r="H7" s="59">
        <v>52.345687628257899</v>
      </c>
      <c r="I7" s="2"/>
    </row>
    <row r="8" spans="1:10" ht="35.1" customHeight="1">
      <c r="A8" s="82" t="s">
        <v>144</v>
      </c>
      <c r="B8" s="53">
        <v>37.020287772285499</v>
      </c>
      <c r="C8" s="95" t="s">
        <v>82</v>
      </c>
      <c r="D8" s="54">
        <v>31.059167618446999</v>
      </c>
      <c r="E8" s="54">
        <v>35.115639312526604</v>
      </c>
      <c r="F8" s="54">
        <v>35.607954451322897</v>
      </c>
      <c r="G8" s="54">
        <v>33.653759992815097</v>
      </c>
      <c r="H8" s="54">
        <v>30.7266408004675</v>
      </c>
      <c r="I8" s="2"/>
    </row>
    <row r="9" spans="1:10" ht="35.1" customHeight="1">
      <c r="A9" s="83" t="s">
        <v>145</v>
      </c>
      <c r="B9" s="58">
        <v>49.390034015773601</v>
      </c>
      <c r="C9" s="94" t="s">
        <v>82</v>
      </c>
      <c r="D9" s="59">
        <v>51.571895497360899</v>
      </c>
      <c r="E9" s="59">
        <v>46.938760092544499</v>
      </c>
      <c r="F9" s="59">
        <v>44.528365758969699</v>
      </c>
      <c r="G9" s="59">
        <v>43.116339687843499</v>
      </c>
      <c r="H9" s="59">
        <v>41.691965138788497</v>
      </c>
      <c r="I9" s="2"/>
    </row>
    <row r="10" spans="1:10" ht="28.5" customHeight="1">
      <c r="A10" s="64" t="s">
        <v>141</v>
      </c>
      <c r="B10" s="45"/>
      <c r="C10" s="45"/>
      <c r="D10" s="46"/>
      <c r="E10" s="46"/>
      <c r="F10" s="46"/>
      <c r="G10" s="46"/>
      <c r="H10" s="2"/>
      <c r="I10" s="2"/>
    </row>
    <row r="11" spans="1:10" ht="48.75" customHeight="1">
      <c r="A11" s="133" t="s">
        <v>113</v>
      </c>
      <c r="B11" s="133"/>
      <c r="C11" s="133"/>
      <c r="D11" s="133"/>
      <c r="E11" s="133"/>
      <c r="F11" s="133"/>
      <c r="G11" s="133"/>
      <c r="H11" s="133"/>
      <c r="I11" s="2"/>
    </row>
    <row r="12" spans="1:10" ht="48.75" customHeight="1">
      <c r="A12" s="79"/>
      <c r="B12" s="79"/>
      <c r="C12" s="79"/>
      <c r="D12" s="79"/>
      <c r="E12" s="79"/>
      <c r="F12" s="79"/>
      <c r="G12" s="79"/>
      <c r="H12" s="79"/>
      <c r="I12" s="2"/>
    </row>
    <row r="13" spans="1:10" ht="62.1" customHeight="1">
      <c r="A13" s="134" t="s">
        <v>146</v>
      </c>
      <c r="B13" s="134"/>
      <c r="C13" s="134"/>
      <c r="D13" s="134"/>
      <c r="E13" s="134"/>
      <c r="F13" s="134"/>
      <c r="G13" s="134"/>
      <c r="H13" s="134"/>
      <c r="I13" s="2"/>
    </row>
    <row r="14" spans="1:10">
      <c r="A14" s="130"/>
      <c r="B14" s="130"/>
      <c r="C14" s="130"/>
      <c r="D14" s="130"/>
      <c r="E14" s="130"/>
      <c r="F14" s="130"/>
      <c r="G14" s="130"/>
      <c r="H14" s="2"/>
      <c r="I14" s="2"/>
    </row>
    <row r="15" spans="1:10" ht="46.5" customHeight="1">
      <c r="A15" s="15"/>
      <c r="B15" s="47"/>
      <c r="C15" s="47"/>
      <c r="D15" s="47"/>
      <c r="E15" s="47"/>
      <c r="F15" s="47"/>
      <c r="G15" s="47"/>
      <c r="H15" s="2"/>
      <c r="I15" s="2"/>
    </row>
    <row r="16" spans="1:10" ht="15" customHeight="1">
      <c r="A16" s="2"/>
      <c r="B16" s="44"/>
      <c r="C16" s="44"/>
      <c r="D16" s="44"/>
      <c r="E16" s="44"/>
      <c r="F16" s="44"/>
      <c r="G16" s="44"/>
      <c r="H16" s="2"/>
      <c r="I16" s="2"/>
      <c r="J16" s="16"/>
    </row>
    <row r="17" spans="1:9" ht="15" customHeight="1">
      <c r="A17" s="2"/>
      <c r="B17" s="44"/>
      <c r="C17" s="44"/>
      <c r="D17" s="44"/>
      <c r="E17" s="44"/>
      <c r="F17" s="44"/>
      <c r="G17" s="44"/>
      <c r="H17" s="2"/>
      <c r="I17" s="2"/>
    </row>
    <row r="18" spans="1:9" ht="15" customHeight="1">
      <c r="A18" s="2"/>
      <c r="B18" s="44"/>
      <c r="C18" s="44"/>
      <c r="D18" s="44"/>
      <c r="E18" s="44"/>
      <c r="F18" s="44"/>
      <c r="G18" s="44"/>
      <c r="H18" s="2"/>
      <c r="I18" s="2"/>
    </row>
    <row r="19" spans="1:9" ht="15" customHeight="1">
      <c r="A19" s="2"/>
      <c r="B19" s="44"/>
      <c r="C19" s="44"/>
      <c r="D19" s="44"/>
      <c r="E19" s="44"/>
      <c r="F19" s="44"/>
      <c r="G19" s="44"/>
      <c r="H19" s="2"/>
      <c r="I19" s="2"/>
    </row>
    <row r="20" spans="1:9" ht="15" customHeight="1">
      <c r="A20" s="2"/>
      <c r="B20" s="44"/>
      <c r="C20" s="44"/>
      <c r="D20" s="44"/>
      <c r="E20" s="44"/>
      <c r="F20" s="44"/>
      <c r="G20" s="44"/>
      <c r="H20" s="2"/>
      <c r="I20" s="2"/>
    </row>
    <row r="21" spans="1:9" ht="15" customHeight="1">
      <c r="A21" s="2"/>
      <c r="B21" s="44"/>
      <c r="C21" s="44"/>
      <c r="D21" s="44"/>
      <c r="E21" s="44"/>
      <c r="F21" s="44"/>
      <c r="G21" s="44"/>
      <c r="H21" s="2"/>
      <c r="I21" s="2"/>
    </row>
    <row r="22" spans="1:9" ht="15" customHeight="1">
      <c r="A22" s="2"/>
      <c r="B22" s="44"/>
      <c r="C22" s="44"/>
      <c r="D22" s="44"/>
      <c r="E22" s="44"/>
      <c r="F22" s="44"/>
      <c r="G22" s="44"/>
      <c r="H22" s="2"/>
      <c r="I22" s="2"/>
    </row>
    <row r="23" spans="1:9" ht="15" customHeight="1">
      <c r="A23" s="2"/>
      <c r="B23" s="44"/>
      <c r="C23" s="44"/>
      <c r="D23" s="44"/>
      <c r="E23" s="44"/>
      <c r="F23" s="44"/>
      <c r="G23" s="44"/>
      <c r="H23" s="2"/>
      <c r="I23" s="2"/>
    </row>
    <row r="24" spans="1:9" ht="15" customHeight="1">
      <c r="A24" s="2"/>
      <c r="B24" s="44"/>
      <c r="C24" s="44"/>
      <c r="D24" s="44"/>
      <c r="E24" s="44"/>
      <c r="F24" s="44"/>
      <c r="G24" s="44"/>
      <c r="H24" s="2"/>
      <c r="I24" s="2"/>
    </row>
    <row r="25" spans="1:9" ht="15" customHeight="1">
      <c r="A25" s="2"/>
      <c r="B25" s="44"/>
      <c r="C25" s="44"/>
      <c r="D25" s="44"/>
      <c r="E25" s="44"/>
      <c r="F25" s="44"/>
      <c r="G25" s="44"/>
      <c r="H25" s="2"/>
      <c r="I25" s="2"/>
    </row>
    <row r="26" spans="1:9" ht="15" customHeight="1">
      <c r="A26" s="2"/>
      <c r="B26" s="44"/>
      <c r="C26" s="44"/>
      <c r="D26" s="44"/>
      <c r="E26" s="44"/>
      <c r="F26" s="44"/>
      <c r="G26" s="44"/>
      <c r="H26" s="2"/>
      <c r="I26" s="2"/>
    </row>
    <row r="27" spans="1:9" ht="15" customHeight="1">
      <c r="A27" s="3"/>
      <c r="B27" s="44"/>
      <c r="C27" s="44"/>
      <c r="D27" s="44"/>
      <c r="E27" s="44"/>
      <c r="F27" s="44"/>
      <c r="G27" s="44"/>
      <c r="H27" s="2"/>
      <c r="I27" s="2"/>
    </row>
    <row r="28" spans="1:9" ht="15" customHeight="1">
      <c r="A28" s="3"/>
      <c r="B28" s="44"/>
      <c r="C28" s="44"/>
      <c r="D28" s="44"/>
      <c r="E28" s="44"/>
      <c r="F28" s="44"/>
      <c r="G28" s="44"/>
      <c r="H28" s="2"/>
      <c r="I28" s="2"/>
    </row>
    <row r="29" spans="1:9" ht="15" customHeight="1">
      <c r="A29" s="3"/>
      <c r="B29" s="44"/>
      <c r="C29" s="44"/>
      <c r="D29" s="44"/>
      <c r="E29" s="44"/>
      <c r="F29" s="44"/>
      <c r="G29" s="44"/>
      <c r="H29" s="2"/>
      <c r="I29" s="2"/>
    </row>
    <row r="30" spans="1:9" ht="15" customHeight="1">
      <c r="A30" s="3"/>
      <c r="B30" s="44"/>
      <c r="C30" s="44"/>
      <c r="D30" s="44"/>
      <c r="E30" s="44"/>
      <c r="F30" s="44"/>
      <c r="G30" s="44"/>
      <c r="H30" s="2"/>
      <c r="I30" s="2"/>
    </row>
    <row r="31" spans="1:9" ht="12" customHeight="1">
      <c r="A31" s="60" t="s">
        <v>83</v>
      </c>
      <c r="B31" s="48"/>
      <c r="C31" s="48"/>
      <c r="D31" s="48"/>
      <c r="E31" s="48"/>
      <c r="F31" s="48"/>
      <c r="G31" s="48"/>
      <c r="H31" s="2"/>
      <c r="I31" s="2"/>
    </row>
    <row r="32" spans="1:9" ht="12" customHeight="1">
      <c r="A32" s="61" t="s">
        <v>112</v>
      </c>
      <c r="B32" s="49"/>
      <c r="C32" s="49"/>
      <c r="D32" s="49"/>
      <c r="E32" s="49"/>
      <c r="F32" s="49"/>
      <c r="G32" s="49"/>
      <c r="H32" s="2"/>
      <c r="I32" s="2"/>
    </row>
    <row r="33" spans="1:18">
      <c r="A33" s="2"/>
      <c r="B33" s="44"/>
      <c r="C33" s="44"/>
      <c r="D33" s="44"/>
      <c r="E33" s="44"/>
      <c r="F33" s="44"/>
      <c r="G33" s="44"/>
      <c r="H33" s="2"/>
      <c r="I33" s="2"/>
    </row>
    <row r="36" spans="1:18">
      <c r="A36" s="85" t="s">
        <v>0</v>
      </c>
      <c r="B36" s="86"/>
      <c r="C36" s="86"/>
      <c r="D36" s="86"/>
      <c r="E36" s="86"/>
      <c r="F36" s="86"/>
      <c r="G36" s="86"/>
      <c r="H36" s="87"/>
      <c r="I36" s="87"/>
      <c r="J36" s="87"/>
      <c r="K36" s="87"/>
      <c r="L36" s="87"/>
      <c r="M36" s="87"/>
      <c r="N36" s="87"/>
      <c r="P36" s="17"/>
      <c r="Q36" s="18"/>
      <c r="R36" s="18"/>
    </row>
    <row r="37" spans="1:18">
      <c r="A37" s="86"/>
      <c r="B37" s="96">
        <v>2006</v>
      </c>
      <c r="C37" s="96">
        <v>2007</v>
      </c>
      <c r="D37" s="96">
        <v>2008</v>
      </c>
      <c r="E37" s="96">
        <v>2009</v>
      </c>
      <c r="F37" s="96">
        <v>2010</v>
      </c>
      <c r="G37" s="96">
        <v>2011</v>
      </c>
      <c r="H37" s="96">
        <v>2012</v>
      </c>
      <c r="I37" s="96">
        <v>2013</v>
      </c>
      <c r="J37" s="96">
        <v>2014</v>
      </c>
      <c r="K37" s="96">
        <v>2015</v>
      </c>
      <c r="L37" s="96">
        <v>2016</v>
      </c>
      <c r="M37" s="96">
        <v>2017</v>
      </c>
      <c r="N37" s="96">
        <v>2018</v>
      </c>
      <c r="P37" s="17"/>
      <c r="Q37" s="18"/>
      <c r="R37" s="18"/>
    </row>
    <row r="38" spans="1:18" ht="15" customHeight="1">
      <c r="A38" s="88" t="s">
        <v>67</v>
      </c>
      <c r="B38" s="89">
        <v>1898000</v>
      </c>
      <c r="C38" s="89">
        <v>1849000</v>
      </c>
      <c r="D38" s="89">
        <v>2061000</v>
      </c>
      <c r="E38" s="89">
        <v>1715000</v>
      </c>
      <c r="F38" s="89">
        <v>1704000</v>
      </c>
      <c r="G38" s="89">
        <v>1611000</v>
      </c>
      <c r="H38" s="89">
        <v>1637000</v>
      </c>
      <c r="I38" s="89">
        <v>1774000</v>
      </c>
      <c r="J38" s="89">
        <v>1938000</v>
      </c>
      <c r="K38" s="89">
        <v>1694000</v>
      </c>
      <c r="L38" s="89">
        <v>1811000</v>
      </c>
      <c r="M38" s="89">
        <v>1960000</v>
      </c>
      <c r="N38" s="89">
        <v>1805000</v>
      </c>
      <c r="P38" s="17"/>
      <c r="Q38" s="18"/>
      <c r="R38" s="18"/>
    </row>
    <row r="39" spans="1:18" ht="26.25">
      <c r="A39" s="88" t="s">
        <v>84</v>
      </c>
      <c r="B39" s="90">
        <v>3.7711278724564301</v>
      </c>
      <c r="C39" s="90">
        <v>3.6703203542041498</v>
      </c>
      <c r="D39" s="90">
        <v>4.0602186527258102</v>
      </c>
      <c r="E39" s="90">
        <v>3.39071021715487</v>
      </c>
      <c r="F39" s="90">
        <v>3.3506408500060099</v>
      </c>
      <c r="G39" s="90">
        <v>3.1527435145798499</v>
      </c>
      <c r="H39" s="90">
        <v>3.1875371547847799</v>
      </c>
      <c r="I39" s="90">
        <v>3.4381035218684901</v>
      </c>
      <c r="J39" s="90">
        <v>3.7418714206325698</v>
      </c>
      <c r="K39" s="90">
        <v>3.2720571280564901</v>
      </c>
      <c r="L39" s="90">
        <v>3.49445125772051</v>
      </c>
      <c r="M39" s="90">
        <v>3.7562167131055699</v>
      </c>
      <c r="N39" s="90">
        <v>3.4468886906074698</v>
      </c>
    </row>
  </sheetData>
  <mergeCells count="5">
    <mergeCell ref="A14:G14"/>
    <mergeCell ref="A2:H2"/>
    <mergeCell ref="A3:H3"/>
    <mergeCell ref="A11:H11"/>
    <mergeCell ref="A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workbookViewId="0">
      <selection activeCell="D84" sqref="D84"/>
    </sheetView>
  </sheetViews>
  <sheetFormatPr baseColWidth="10" defaultRowHeight="15"/>
  <cols>
    <col min="1" max="1" width="14.28515625" style="9" customWidth="1"/>
    <col min="2" max="7" width="11.28515625" style="9" customWidth="1"/>
    <col min="8" max="8" width="12.42578125" style="9" customWidth="1"/>
    <col min="9" max="16384" width="11.42578125" style="9"/>
  </cols>
  <sheetData>
    <row r="1" spans="1:9" ht="11.1" customHeight="1">
      <c r="A1" s="2"/>
      <c r="B1" s="2"/>
      <c r="C1" s="2"/>
      <c r="D1" s="2"/>
      <c r="E1" s="2"/>
      <c r="F1" s="2"/>
      <c r="G1" s="2"/>
      <c r="H1" s="2"/>
      <c r="I1" s="2"/>
    </row>
    <row r="2" spans="1:9" ht="20.100000000000001" customHeight="1">
      <c r="A2" s="136" t="s">
        <v>85</v>
      </c>
      <c r="B2" s="136"/>
      <c r="C2" s="136"/>
      <c r="D2" s="136"/>
      <c r="E2" s="136"/>
      <c r="F2" s="136"/>
      <c r="G2" s="136"/>
      <c r="H2" s="136"/>
      <c r="I2" s="2"/>
    </row>
    <row r="3" spans="1:9" ht="27" customHeight="1">
      <c r="A3" s="38"/>
      <c r="B3" s="38"/>
      <c r="C3" s="38"/>
      <c r="D3" s="38"/>
      <c r="E3" s="38"/>
      <c r="F3" s="38"/>
      <c r="G3" s="38"/>
      <c r="H3" s="38"/>
      <c r="I3" s="2"/>
    </row>
    <row r="4" spans="1:9" ht="27" customHeight="1">
      <c r="A4" s="38"/>
      <c r="B4" s="38"/>
      <c r="C4" s="38"/>
      <c r="D4" s="38"/>
      <c r="E4" s="38"/>
      <c r="F4" s="38"/>
      <c r="G4" s="38"/>
      <c r="H4" s="38"/>
      <c r="I4" s="2"/>
    </row>
    <row r="5" spans="1:9" ht="27" customHeight="1">
      <c r="A5" s="38"/>
      <c r="B5" s="38"/>
      <c r="C5" s="38"/>
      <c r="D5" s="38"/>
      <c r="E5" s="38"/>
      <c r="F5" s="38"/>
      <c r="G5" s="38"/>
      <c r="H5" s="38"/>
      <c r="I5" s="2"/>
    </row>
    <row r="6" spans="1:9" ht="15.75" customHeight="1">
      <c r="A6" s="4"/>
      <c r="B6" s="4"/>
      <c r="C6" s="4"/>
      <c r="D6" s="4"/>
      <c r="E6" s="4"/>
      <c r="F6" s="4"/>
      <c r="G6" s="4"/>
      <c r="H6" s="2"/>
      <c r="I6" s="2"/>
    </row>
    <row r="7" spans="1:9">
      <c r="A7" s="2"/>
      <c r="B7" s="2"/>
      <c r="C7" s="2"/>
      <c r="D7" s="2"/>
      <c r="E7" s="2"/>
      <c r="F7" s="2"/>
      <c r="G7" s="2"/>
      <c r="H7" s="2"/>
      <c r="I7" s="2"/>
    </row>
    <row r="8" spans="1:9">
      <c r="A8" s="2"/>
      <c r="B8" s="2"/>
      <c r="C8" s="2"/>
      <c r="D8" s="2"/>
      <c r="E8" s="2"/>
      <c r="F8" s="2"/>
      <c r="G8" s="2"/>
      <c r="H8" s="2"/>
      <c r="I8" s="2"/>
    </row>
    <row r="9" spans="1:9">
      <c r="A9" s="2"/>
      <c r="B9" s="2"/>
      <c r="C9" s="2"/>
      <c r="D9" s="2"/>
      <c r="E9" s="2"/>
      <c r="F9" s="2"/>
      <c r="G9" s="2"/>
      <c r="H9" s="2"/>
      <c r="I9" s="2"/>
    </row>
    <row r="10" spans="1:9">
      <c r="A10" s="139" t="s">
        <v>114</v>
      </c>
      <c r="B10" s="139"/>
      <c r="C10" s="139"/>
      <c r="D10" s="139"/>
      <c r="E10" s="2"/>
      <c r="F10" s="2"/>
      <c r="G10" s="2"/>
      <c r="H10" s="2"/>
      <c r="I10" s="2"/>
    </row>
    <row r="11" spans="1:9">
      <c r="A11" s="139"/>
      <c r="B11" s="139"/>
      <c r="C11" s="139"/>
      <c r="D11" s="139"/>
      <c r="E11" s="2"/>
      <c r="F11" s="2"/>
      <c r="G11" s="2"/>
      <c r="H11" s="2"/>
      <c r="I11" s="2"/>
    </row>
    <row r="12" spans="1:9">
      <c r="A12" s="139"/>
      <c r="B12" s="139"/>
      <c r="C12" s="139"/>
      <c r="D12" s="139"/>
      <c r="E12" s="2"/>
      <c r="F12" s="2"/>
      <c r="G12" s="2"/>
      <c r="H12" s="2"/>
      <c r="I12" s="2"/>
    </row>
    <row r="13" spans="1:9">
      <c r="A13" s="2"/>
      <c r="B13" s="2"/>
      <c r="C13" s="2"/>
      <c r="D13" s="2"/>
      <c r="E13" s="2"/>
      <c r="F13" s="2"/>
      <c r="G13" s="2"/>
      <c r="H13" s="2"/>
      <c r="I13" s="2"/>
    </row>
    <row r="14" spans="1:9">
      <c r="A14" s="2"/>
      <c r="B14" s="2"/>
      <c r="C14" s="2"/>
      <c r="D14" s="2"/>
      <c r="E14" s="2"/>
      <c r="F14" s="2"/>
      <c r="G14" s="2"/>
      <c r="H14" s="2"/>
      <c r="I14" s="2"/>
    </row>
    <row r="15" spans="1:9">
      <c r="A15" s="2"/>
      <c r="B15" s="2"/>
      <c r="C15" s="2"/>
      <c r="D15" s="2"/>
      <c r="E15" s="2"/>
      <c r="F15" s="2"/>
      <c r="G15" s="2"/>
      <c r="H15" s="2"/>
      <c r="I15" s="2"/>
    </row>
    <row r="16" spans="1:9">
      <c r="A16" s="2"/>
      <c r="B16" s="2"/>
      <c r="C16" s="2"/>
      <c r="D16" s="2"/>
      <c r="E16" s="2"/>
      <c r="F16" s="2"/>
      <c r="G16" s="2"/>
      <c r="H16" s="2"/>
      <c r="I16" s="2"/>
    </row>
    <row r="17" spans="1:9" ht="31.5" customHeight="1">
      <c r="A17" s="2"/>
      <c r="B17" s="2"/>
      <c r="C17" s="2"/>
      <c r="D17" s="2"/>
      <c r="E17" s="2"/>
      <c r="F17" s="2"/>
      <c r="G17" s="2"/>
      <c r="H17" s="2"/>
      <c r="I17" s="2"/>
    </row>
    <row r="18" spans="1:9" ht="31.5" customHeight="1">
      <c r="A18" s="2"/>
      <c r="B18" s="2"/>
      <c r="C18" s="2"/>
      <c r="D18" s="2"/>
      <c r="E18" s="2"/>
      <c r="F18" s="2"/>
      <c r="G18" s="2"/>
      <c r="H18" s="2"/>
      <c r="I18" s="2"/>
    </row>
    <row r="19" spans="1:9" ht="25.5" customHeight="1">
      <c r="A19" s="137" t="s">
        <v>86</v>
      </c>
      <c r="B19" s="137"/>
      <c r="C19" s="137"/>
      <c r="D19" s="137"/>
      <c r="E19" s="137"/>
      <c r="F19" s="137"/>
      <c r="G19" s="137"/>
      <c r="H19" s="137"/>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62"/>
      <c r="B27" s="62"/>
      <c r="C27" s="62"/>
      <c r="D27" s="62"/>
      <c r="E27" s="63"/>
      <c r="F27" s="139" t="s">
        <v>115</v>
      </c>
      <c r="G27" s="139"/>
      <c r="H27" s="139"/>
      <c r="I27" s="2"/>
    </row>
    <row r="28" spans="1:9">
      <c r="A28" s="62"/>
      <c r="B28" s="62"/>
      <c r="C28" s="62"/>
      <c r="D28" s="62"/>
      <c r="E28" s="63"/>
      <c r="F28" s="139"/>
      <c r="G28" s="139"/>
      <c r="H28" s="139"/>
      <c r="I28" s="2"/>
    </row>
    <row r="29" spans="1:9">
      <c r="A29" s="39"/>
      <c r="B29" s="39"/>
      <c r="C29" s="39"/>
      <c r="D29" s="39"/>
      <c r="E29" s="39"/>
      <c r="F29" s="139"/>
      <c r="G29" s="139"/>
      <c r="H29" s="139"/>
      <c r="I29" s="2"/>
    </row>
    <row r="30" spans="1:9" s="37" customFormat="1" ht="31.5" customHeight="1">
      <c r="A30" s="137" t="s">
        <v>87</v>
      </c>
      <c r="B30" s="137"/>
      <c r="C30" s="137"/>
      <c r="D30" s="137"/>
      <c r="E30" s="137"/>
      <c r="F30" s="137"/>
      <c r="G30" s="137"/>
      <c r="H30" s="137"/>
      <c r="I30" s="84"/>
    </row>
    <row r="31" spans="1:9">
      <c r="A31" s="2"/>
      <c r="B31" s="2"/>
      <c r="C31" s="2"/>
      <c r="D31" s="2"/>
      <c r="E31" s="2"/>
      <c r="F31" s="2"/>
      <c r="G31" s="2"/>
      <c r="H31" s="2"/>
      <c r="I31" s="2"/>
    </row>
    <row r="32" spans="1:9">
      <c r="A32" s="2"/>
      <c r="B32" s="2"/>
      <c r="C32" s="2"/>
      <c r="D32" s="2"/>
      <c r="E32" s="2"/>
      <c r="F32" s="138"/>
      <c r="G32" s="138"/>
      <c r="H32" s="138"/>
      <c r="I32" s="2"/>
    </row>
    <row r="33" spans="1:9" ht="14.25" customHeight="1">
      <c r="A33" s="2"/>
      <c r="B33" s="2"/>
      <c r="C33" s="2"/>
      <c r="D33" s="2"/>
      <c r="E33" s="2"/>
      <c r="F33" s="138"/>
      <c r="G33" s="138"/>
      <c r="H33" s="138"/>
      <c r="I33" s="2"/>
    </row>
    <row r="34" spans="1:9" ht="51" customHeight="1">
      <c r="A34" s="43"/>
      <c r="B34" s="43"/>
      <c r="C34" s="43"/>
      <c r="D34" s="43"/>
      <c r="E34" s="43"/>
      <c r="F34" s="138"/>
      <c r="G34" s="138"/>
      <c r="H34" s="138"/>
      <c r="I34" s="2"/>
    </row>
    <row r="35" spans="1:9" ht="11.25" customHeight="1">
      <c r="A35" s="135" t="s">
        <v>103</v>
      </c>
      <c r="B35" s="135"/>
      <c r="C35" s="135"/>
      <c r="D35" s="135"/>
      <c r="E35" s="135"/>
      <c r="F35" s="135"/>
      <c r="G35" s="135"/>
      <c r="H35" s="135"/>
      <c r="I35" s="2"/>
    </row>
    <row r="36" spans="1:9" ht="12" customHeight="1">
      <c r="A36" s="135" t="s">
        <v>116</v>
      </c>
      <c r="B36" s="135"/>
      <c r="C36" s="135"/>
      <c r="D36" s="135"/>
      <c r="E36" s="135"/>
      <c r="F36" s="135"/>
      <c r="G36" s="135"/>
      <c r="H36" s="135"/>
      <c r="I36" s="2"/>
    </row>
    <row r="37" spans="1:9" ht="12" customHeight="1">
      <c r="A37" s="60" t="s">
        <v>88</v>
      </c>
      <c r="B37" s="2"/>
      <c r="C37" s="2"/>
      <c r="D37" s="2"/>
      <c r="E37" s="2"/>
      <c r="F37" s="2"/>
      <c r="G37" s="2"/>
      <c r="H37" s="2"/>
      <c r="I37" s="2"/>
    </row>
    <row r="38" spans="1:9" ht="12" customHeight="1">
      <c r="A38" s="61" t="s">
        <v>117</v>
      </c>
      <c r="B38" s="2"/>
      <c r="C38" s="2"/>
      <c r="D38" s="2"/>
      <c r="E38" s="2"/>
      <c r="F38" s="2"/>
      <c r="G38" s="2"/>
      <c r="H38" s="2"/>
      <c r="I38" s="2"/>
    </row>
    <row r="39" spans="1:9" s="1" customFormat="1" ht="12" customHeight="1">
      <c r="A39" s="97"/>
    </row>
    <row r="40" spans="1:9" s="1" customFormat="1" ht="12" customHeight="1">
      <c r="A40" s="97"/>
    </row>
    <row r="41" spans="1:9">
      <c r="A41" s="85" t="s">
        <v>0</v>
      </c>
      <c r="B41" s="98"/>
      <c r="C41" s="98"/>
      <c r="D41" s="146"/>
      <c r="E41" s="8"/>
      <c r="F41" s="8"/>
    </row>
    <row r="42" spans="1:9">
      <c r="A42" s="98"/>
      <c r="B42" s="99"/>
      <c r="C42" s="98"/>
      <c r="D42" s="146"/>
      <c r="E42" s="8"/>
      <c r="F42" s="8"/>
    </row>
    <row r="43" spans="1:9" ht="25.5">
      <c r="A43" s="106" t="s">
        <v>47</v>
      </c>
      <c r="B43" s="107">
        <v>39.696272216537096</v>
      </c>
      <c r="C43" s="87"/>
      <c r="D43" s="147"/>
    </row>
    <row r="44" spans="1:9" ht="25.5">
      <c r="A44" s="106" t="s">
        <v>48</v>
      </c>
      <c r="B44" s="107">
        <v>44.521741188978197</v>
      </c>
      <c r="C44" s="87"/>
      <c r="D44" s="147"/>
    </row>
    <row r="45" spans="1:9">
      <c r="A45" s="108" t="s">
        <v>102</v>
      </c>
      <c r="B45" s="107">
        <f>100-B43-B44</f>
        <v>15.781986594484707</v>
      </c>
      <c r="C45" s="87"/>
      <c r="D45" s="147"/>
    </row>
    <row r="46" spans="1:9">
      <c r="A46" s="87"/>
      <c r="B46" s="102"/>
      <c r="C46" s="87"/>
      <c r="D46" s="147"/>
    </row>
    <row r="47" spans="1:9">
      <c r="A47" s="88" t="s">
        <v>19</v>
      </c>
      <c r="B47" s="109">
        <v>0.297682317194993</v>
      </c>
      <c r="C47" s="88"/>
      <c r="D47" s="148"/>
    </row>
    <row r="48" spans="1:9" ht="39">
      <c r="A48" s="88" t="s">
        <v>49</v>
      </c>
      <c r="B48" s="109">
        <v>0.260474605598293</v>
      </c>
      <c r="C48" s="88"/>
      <c r="D48" s="148"/>
    </row>
    <row r="49" spans="1:6" ht="26.25">
      <c r="A49" s="110" t="s">
        <v>29</v>
      </c>
      <c r="B49" s="109">
        <v>0.102202383322268</v>
      </c>
      <c r="C49" s="88"/>
      <c r="D49" s="148"/>
    </row>
    <row r="50" spans="1:6" ht="26.25">
      <c r="A50" s="110" t="s">
        <v>31</v>
      </c>
      <c r="B50" s="109">
        <v>5.2811359716093201E-2</v>
      </c>
      <c r="C50" s="88"/>
      <c r="D50" s="148"/>
    </row>
    <row r="51" spans="1:6" ht="39">
      <c r="A51" s="88" t="s">
        <v>17</v>
      </c>
      <c r="B51" s="109">
        <v>3.1098130279627701E-2</v>
      </c>
      <c r="C51" s="88"/>
      <c r="D51" s="148"/>
    </row>
    <row r="52" spans="1:6" ht="39">
      <c r="A52" s="88" t="s">
        <v>18</v>
      </c>
      <c r="B52" s="109">
        <v>2.2249446458463999E-2</v>
      </c>
      <c r="C52" s="88"/>
      <c r="D52" s="148"/>
    </row>
    <row r="53" spans="1:6" ht="39">
      <c r="A53" s="110" t="s">
        <v>30</v>
      </c>
      <c r="B53" s="109">
        <v>2.00504885835757E-2</v>
      </c>
      <c r="C53" s="88"/>
      <c r="D53" s="148"/>
    </row>
    <row r="54" spans="1:6" ht="26.25">
      <c r="A54" s="110" t="s">
        <v>20</v>
      </c>
      <c r="B54" s="109">
        <v>5.5959614872108897E-2</v>
      </c>
      <c r="C54" s="88"/>
      <c r="D54" s="148"/>
    </row>
    <row r="55" spans="1:6" ht="26.25">
      <c r="A55" s="110" t="s">
        <v>102</v>
      </c>
      <c r="B55" s="111">
        <f>1-B47-B51-B52-B48-B49-B50-B53-B54</f>
        <v>0.15747165397457652</v>
      </c>
      <c r="C55" s="88"/>
      <c r="D55" s="148"/>
    </row>
    <row r="56" spans="1:6">
      <c r="A56" s="112"/>
      <c r="B56" s="113"/>
      <c r="C56" s="87"/>
      <c r="D56" s="147"/>
    </row>
    <row r="57" spans="1:6">
      <c r="A57" s="88" t="s">
        <v>69</v>
      </c>
      <c r="B57" s="116">
        <v>74.510779757363494</v>
      </c>
      <c r="C57" s="87"/>
      <c r="D57" s="147"/>
    </row>
    <row r="58" spans="1:6">
      <c r="A58" s="88" t="s">
        <v>70</v>
      </c>
      <c r="B58" s="116">
        <v>17.694360063659502</v>
      </c>
      <c r="C58" s="87"/>
      <c r="D58" s="147"/>
    </row>
    <row r="59" spans="1:6" ht="26.25">
      <c r="A59" s="88" t="s">
        <v>102</v>
      </c>
      <c r="B59" s="104">
        <f>100-B57-B58</f>
        <v>7.7948601789770038</v>
      </c>
      <c r="C59" s="87"/>
      <c r="D59" s="147"/>
    </row>
    <row r="60" spans="1:6">
      <c r="A60" s="88"/>
      <c r="B60" s="105"/>
      <c r="C60" s="87"/>
      <c r="D60" s="147"/>
    </row>
    <row r="61" spans="1:6" ht="26.25">
      <c r="A61" s="88" t="s">
        <v>21</v>
      </c>
      <c r="B61" s="116">
        <v>70.4327756848474</v>
      </c>
      <c r="C61" s="87"/>
      <c r="D61" s="147"/>
    </row>
    <row r="62" spans="1:6" ht="39">
      <c r="A62" s="88" t="s">
        <v>50</v>
      </c>
      <c r="B62" s="116">
        <v>17.026177233006102</v>
      </c>
      <c r="C62" s="87"/>
      <c r="D62" s="147"/>
    </row>
    <row r="63" spans="1:6" ht="26.25">
      <c r="A63" s="88" t="s">
        <v>102</v>
      </c>
      <c r="B63" s="116">
        <f>100-B61-B62</f>
        <v>12.541047082146498</v>
      </c>
      <c r="C63" s="87"/>
      <c r="D63" s="147"/>
    </row>
    <row r="64" spans="1:6">
      <c r="A64" s="114"/>
      <c r="B64" s="115"/>
      <c r="C64" s="98"/>
      <c r="D64" s="146"/>
      <c r="E64" s="8"/>
      <c r="F64" s="8"/>
    </row>
    <row r="65" spans="1:6" ht="26.25">
      <c r="A65" s="88" t="s">
        <v>51</v>
      </c>
      <c r="B65" s="113">
        <v>0.32950000000000002</v>
      </c>
      <c r="C65" s="87"/>
      <c r="D65" s="147"/>
    </row>
    <row r="66" spans="1:6" ht="26.25">
      <c r="A66" s="88" t="s">
        <v>52</v>
      </c>
      <c r="B66" s="113">
        <v>0.15229999999999999</v>
      </c>
      <c r="C66" s="87"/>
      <c r="D66" s="147"/>
    </row>
    <row r="67" spans="1:6">
      <c r="A67" s="88" t="s">
        <v>53</v>
      </c>
      <c r="B67" s="113">
        <v>0.217</v>
      </c>
      <c r="C67" s="87"/>
      <c r="D67" s="147"/>
    </row>
    <row r="68" spans="1:6" ht="26.25">
      <c r="A68" s="88" t="s">
        <v>54</v>
      </c>
      <c r="B68" s="113">
        <v>0.30109999999999998</v>
      </c>
      <c r="C68" s="87"/>
      <c r="D68" s="147"/>
    </row>
    <row r="69" spans="1:6">
      <c r="A69" s="112"/>
      <c r="B69" s="112"/>
      <c r="C69" s="87"/>
      <c r="D69" s="147"/>
    </row>
    <row r="70" spans="1:6" ht="39">
      <c r="A70" s="88" t="s">
        <v>42</v>
      </c>
      <c r="B70" s="116">
        <v>84.107071952687889</v>
      </c>
      <c r="C70" s="87"/>
      <c r="D70" s="147"/>
    </row>
    <row r="71" spans="1:6" ht="51.75">
      <c r="A71" s="88" t="s">
        <v>32</v>
      </c>
      <c r="B71" s="116">
        <v>8.5929930052723194</v>
      </c>
      <c r="C71" s="87"/>
      <c r="D71" s="147"/>
    </row>
    <row r="72" spans="1:6" ht="64.5">
      <c r="A72" s="88" t="s">
        <v>68</v>
      </c>
      <c r="B72" s="116">
        <v>7.1541723921853899</v>
      </c>
      <c r="C72" s="87"/>
      <c r="D72" s="147"/>
    </row>
    <row r="73" spans="1:6">
      <c r="A73" s="88" t="s">
        <v>41</v>
      </c>
      <c r="B73" s="105"/>
      <c r="C73" s="87"/>
      <c r="D73" s="147"/>
    </row>
    <row r="74" spans="1:6" ht="51.75">
      <c r="A74" s="88" t="s">
        <v>34</v>
      </c>
      <c r="B74" s="109">
        <v>0.136438600021449</v>
      </c>
      <c r="C74" s="87"/>
      <c r="D74" s="147"/>
    </row>
    <row r="75" spans="1:6" ht="64.5">
      <c r="A75" s="88" t="s">
        <v>78</v>
      </c>
      <c r="B75" s="109">
        <v>0.21729531696507501</v>
      </c>
      <c r="C75" s="87"/>
      <c r="D75" s="147"/>
    </row>
    <row r="76" spans="1:6" ht="51.75">
      <c r="A76" s="88" t="s">
        <v>77</v>
      </c>
      <c r="B76" s="109">
        <v>0.36908119458083499</v>
      </c>
      <c r="C76" s="87"/>
      <c r="D76" s="147"/>
    </row>
    <row r="77" spans="1:6" ht="39">
      <c r="A77" s="88" t="s">
        <v>33</v>
      </c>
      <c r="B77" s="109">
        <v>0.60239415457268497</v>
      </c>
      <c r="C77" s="87"/>
      <c r="D77" s="147"/>
    </row>
    <row r="78" spans="1:6">
      <c r="A78" s="112"/>
      <c r="B78" s="112"/>
      <c r="C78" s="87"/>
      <c r="D78" s="147"/>
    </row>
    <row r="79" spans="1:6">
      <c r="A79" s="150" t="s">
        <v>44</v>
      </c>
      <c r="B79" s="112"/>
      <c r="C79" s="87"/>
      <c r="D79" s="147"/>
      <c r="E79" s="1"/>
      <c r="F79" s="1"/>
    </row>
    <row r="80" spans="1:6">
      <c r="A80" s="88" t="s">
        <v>1</v>
      </c>
      <c r="B80" s="116">
        <v>32.8295594229036</v>
      </c>
      <c r="C80" s="87"/>
      <c r="D80" s="149"/>
      <c r="E80" s="10"/>
      <c r="F80" s="1"/>
    </row>
    <row r="81" spans="1:6">
      <c r="A81" s="88" t="s">
        <v>2</v>
      </c>
      <c r="B81" s="116">
        <v>51.463580679328999</v>
      </c>
      <c r="C81" s="87"/>
      <c r="D81" s="149"/>
      <c r="E81" s="10"/>
      <c r="F81" s="1"/>
    </row>
    <row r="82" spans="1:6" ht="26.25">
      <c r="A82" s="88" t="s">
        <v>45</v>
      </c>
      <c r="B82" s="116">
        <v>15.672035113884499</v>
      </c>
      <c r="C82" s="87"/>
      <c r="D82" s="147"/>
      <c r="E82" s="1"/>
      <c r="F82" s="1"/>
    </row>
    <row r="83" spans="1:6">
      <c r="A83" s="106" t="s">
        <v>41</v>
      </c>
      <c r="B83" s="105">
        <v>3.0373838940625401E-2</v>
      </c>
      <c r="C83" s="87"/>
      <c r="D83" s="147"/>
    </row>
    <row r="84" spans="1:6" ht="63.75">
      <c r="A84" s="106" t="s">
        <v>43</v>
      </c>
      <c r="B84" s="109">
        <v>0.12669910260452399</v>
      </c>
      <c r="C84" s="87"/>
      <c r="D84" s="147"/>
      <c r="E84" s="1"/>
      <c r="F84" s="1"/>
    </row>
    <row r="85" spans="1:6" ht="51">
      <c r="A85" s="106" t="s">
        <v>35</v>
      </c>
      <c r="B85" s="109">
        <v>6.9934579335334104E-2</v>
      </c>
      <c r="C85" s="87"/>
      <c r="D85" s="149"/>
      <c r="E85" s="40"/>
      <c r="F85" s="1"/>
    </row>
    <row r="86" spans="1:6" ht="38.25">
      <c r="A86" s="106" t="s">
        <v>76</v>
      </c>
      <c r="B86" s="109">
        <v>0.12880917819033799</v>
      </c>
      <c r="C86" s="87"/>
      <c r="D86" s="147"/>
      <c r="E86" s="1"/>
      <c r="F86" s="1"/>
    </row>
    <row r="87" spans="1:6">
      <c r="A87" s="106" t="s">
        <v>36</v>
      </c>
      <c r="B87" s="109">
        <v>0.68608411105336298</v>
      </c>
      <c r="C87" s="87"/>
      <c r="D87" s="147"/>
    </row>
  </sheetData>
  <mergeCells count="8">
    <mergeCell ref="A36:H36"/>
    <mergeCell ref="A35:H35"/>
    <mergeCell ref="A2:H2"/>
    <mergeCell ref="A19:H19"/>
    <mergeCell ref="A30:H30"/>
    <mergeCell ref="F32:H34"/>
    <mergeCell ref="A10:D12"/>
    <mergeCell ref="F27:H29"/>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H6" sqref="H6"/>
    </sheetView>
  </sheetViews>
  <sheetFormatPr baseColWidth="10" defaultRowHeight="15"/>
  <cols>
    <col min="1" max="1" width="44.140625" style="9" customWidth="1"/>
    <col min="2" max="4" width="11.42578125" style="9"/>
    <col min="5" max="5" width="12.42578125" style="9" customWidth="1"/>
    <col min="6" max="16384" width="11.42578125" style="9"/>
  </cols>
  <sheetData>
    <row r="1" spans="1:6" ht="30" customHeight="1">
      <c r="A1" s="137" t="s">
        <v>150</v>
      </c>
      <c r="B1" s="141"/>
      <c r="C1" s="141"/>
      <c r="D1" s="141"/>
      <c r="E1" s="141"/>
      <c r="F1" s="1"/>
    </row>
    <row r="2" spans="1:6">
      <c r="A2" s="2"/>
      <c r="B2" s="2"/>
      <c r="C2" s="2"/>
      <c r="D2" s="2"/>
      <c r="E2" s="2"/>
      <c r="F2" s="1"/>
    </row>
    <row r="3" spans="1:6">
      <c r="A3" s="2"/>
      <c r="B3" s="2"/>
      <c r="C3" s="2"/>
      <c r="D3" s="2"/>
      <c r="E3" s="2"/>
      <c r="F3" s="1"/>
    </row>
    <row r="4" spans="1:6">
      <c r="A4" s="2"/>
      <c r="B4" s="2"/>
      <c r="C4" s="2"/>
      <c r="D4" s="2"/>
      <c r="E4" s="2"/>
      <c r="F4" s="1"/>
    </row>
    <row r="5" spans="1:6">
      <c r="A5" s="2"/>
      <c r="B5" s="2"/>
      <c r="C5" s="2"/>
      <c r="D5" s="2"/>
      <c r="E5" s="2"/>
      <c r="F5" s="1"/>
    </row>
    <row r="6" spans="1:6">
      <c r="A6" s="2"/>
      <c r="B6" s="2"/>
      <c r="C6" s="2"/>
      <c r="D6" s="2"/>
      <c r="E6" s="2"/>
      <c r="F6" s="1"/>
    </row>
    <row r="7" spans="1:6">
      <c r="A7" s="2"/>
      <c r="B7" s="2"/>
      <c r="C7" s="2"/>
      <c r="D7" s="2"/>
      <c r="E7" s="2"/>
      <c r="F7" s="1"/>
    </row>
    <row r="8" spans="1:6" ht="18">
      <c r="A8" s="140"/>
      <c r="B8" s="140"/>
      <c r="C8" s="140"/>
      <c r="D8" s="140"/>
      <c r="E8" s="140"/>
      <c r="F8" s="1"/>
    </row>
    <row r="9" spans="1:6" ht="18">
      <c r="A9" s="13"/>
      <c r="B9" s="13"/>
      <c r="C9" s="13"/>
      <c r="D9" s="13"/>
      <c r="E9" s="2"/>
      <c r="F9" s="1"/>
    </row>
    <row r="10" spans="1:6" ht="18">
      <c r="A10" s="13"/>
      <c r="B10" s="13"/>
      <c r="C10" s="13"/>
      <c r="D10" s="13"/>
      <c r="E10" s="2"/>
      <c r="F10" s="1"/>
    </row>
    <row r="11" spans="1:6" ht="18">
      <c r="A11" s="13"/>
      <c r="B11" s="13"/>
      <c r="C11" s="13"/>
      <c r="D11" s="13"/>
      <c r="E11" s="2"/>
      <c r="F11" s="1"/>
    </row>
    <row r="12" spans="1:6" ht="18">
      <c r="A12" s="13"/>
      <c r="B12" s="13"/>
      <c r="C12" s="13"/>
      <c r="D12" s="13"/>
      <c r="E12" s="2"/>
      <c r="F12" s="1"/>
    </row>
    <row r="13" spans="1:6" ht="18">
      <c r="A13" s="13"/>
      <c r="B13" s="13"/>
      <c r="C13" s="13"/>
      <c r="D13" s="13"/>
      <c r="E13" s="2"/>
      <c r="F13" s="1"/>
    </row>
    <row r="14" spans="1:6" ht="18">
      <c r="A14" s="13"/>
      <c r="B14" s="13"/>
      <c r="C14" s="13"/>
      <c r="D14" s="13"/>
      <c r="E14" s="2"/>
      <c r="F14" s="1"/>
    </row>
    <row r="15" spans="1:6" ht="21">
      <c r="A15" s="4"/>
      <c r="B15" s="4"/>
      <c r="C15" s="4"/>
      <c r="D15" s="4"/>
      <c r="E15" s="2"/>
      <c r="F15" s="1"/>
    </row>
    <row r="16" spans="1:6">
      <c r="A16" s="2"/>
      <c r="B16" s="2"/>
      <c r="C16" s="2"/>
      <c r="D16" s="2"/>
      <c r="E16" s="2"/>
      <c r="F16" s="1"/>
    </row>
    <row r="17" spans="1:8">
      <c r="A17" s="2"/>
      <c r="B17" s="2"/>
      <c r="C17" s="2"/>
      <c r="D17" s="2"/>
      <c r="E17" s="2"/>
      <c r="F17" s="1"/>
    </row>
    <row r="18" spans="1:8">
      <c r="A18" s="2"/>
      <c r="B18" s="2"/>
      <c r="C18" s="2"/>
      <c r="D18" s="2"/>
      <c r="E18" s="2"/>
      <c r="F18" s="1"/>
    </row>
    <row r="19" spans="1:8">
      <c r="A19" s="2"/>
      <c r="B19" s="2"/>
      <c r="C19" s="2"/>
      <c r="D19" s="2"/>
      <c r="E19" s="2"/>
      <c r="F19" s="1"/>
    </row>
    <row r="20" spans="1:8">
      <c r="A20" s="2"/>
      <c r="B20" s="2"/>
      <c r="C20" s="2"/>
      <c r="D20" s="2"/>
      <c r="E20" s="2"/>
      <c r="F20" s="1"/>
    </row>
    <row r="21" spans="1:8">
      <c r="A21" s="2"/>
      <c r="B21" s="2"/>
      <c r="C21" s="2"/>
      <c r="D21" s="2"/>
      <c r="E21" s="2"/>
      <c r="F21" s="1"/>
    </row>
    <row r="22" spans="1:8">
      <c r="A22" s="2"/>
      <c r="B22" s="2"/>
      <c r="C22" s="2"/>
      <c r="D22" s="2"/>
      <c r="E22" s="2"/>
      <c r="F22" s="1"/>
      <c r="H22" s="75"/>
    </row>
    <row r="23" spans="1:8">
      <c r="A23" s="2"/>
      <c r="B23" s="2"/>
      <c r="C23" s="2"/>
      <c r="D23" s="2"/>
      <c r="E23" s="2"/>
      <c r="F23" s="1"/>
    </row>
    <row r="24" spans="1:8">
      <c r="A24" s="2"/>
      <c r="B24" s="2"/>
      <c r="C24" s="2"/>
      <c r="D24" s="2"/>
      <c r="E24" s="2"/>
      <c r="F24" s="1"/>
    </row>
    <row r="25" spans="1:8">
      <c r="A25" s="2"/>
      <c r="B25" s="2"/>
      <c r="C25" s="2"/>
      <c r="D25" s="2"/>
      <c r="E25" s="2"/>
      <c r="F25" s="1"/>
    </row>
    <row r="26" spans="1:8">
      <c r="A26" s="2"/>
      <c r="B26" s="2"/>
      <c r="C26" s="2"/>
      <c r="D26" s="2"/>
      <c r="E26" s="2"/>
      <c r="F26" s="1"/>
    </row>
    <row r="27" spans="1:8" ht="15.75" customHeight="1">
      <c r="A27" s="2"/>
      <c r="B27" s="2"/>
      <c r="C27" s="2"/>
      <c r="D27" s="2"/>
      <c r="E27" s="2"/>
      <c r="F27" s="1"/>
    </row>
    <row r="28" spans="1:8">
      <c r="A28" s="2"/>
      <c r="B28" s="2"/>
      <c r="C28" s="2"/>
      <c r="D28" s="2"/>
      <c r="E28" s="2"/>
      <c r="F28" s="1"/>
    </row>
    <row r="29" spans="1:8">
      <c r="A29" s="2"/>
      <c r="B29" s="2"/>
      <c r="C29" s="2"/>
      <c r="D29" s="2"/>
      <c r="E29" s="2"/>
      <c r="F29" s="1"/>
    </row>
    <row r="30" spans="1:8">
      <c r="A30" s="2"/>
      <c r="B30" s="2"/>
      <c r="C30" s="2"/>
      <c r="D30" s="2"/>
      <c r="E30" s="2"/>
      <c r="F30" s="1"/>
    </row>
    <row r="31" spans="1:8">
      <c r="A31" s="2"/>
      <c r="B31" s="2"/>
      <c r="C31" s="2"/>
      <c r="D31" s="2"/>
      <c r="E31" s="2"/>
      <c r="F31" s="1"/>
    </row>
    <row r="32" spans="1:8">
      <c r="A32" s="41" t="s">
        <v>79</v>
      </c>
      <c r="B32" s="2"/>
      <c r="C32" s="2"/>
      <c r="D32" s="2"/>
      <c r="E32" s="2"/>
      <c r="F32" s="1"/>
    </row>
    <row r="33" spans="1:8" s="42" customFormat="1" ht="31.5" customHeight="1">
      <c r="A33" s="139" t="s">
        <v>125</v>
      </c>
      <c r="B33" s="139"/>
      <c r="C33" s="139"/>
      <c r="D33" s="139"/>
      <c r="E33" s="139"/>
      <c r="F33" s="74"/>
    </row>
    <row r="34" spans="1:8" ht="15" customHeight="1">
      <c r="A34" s="63" t="s">
        <v>116</v>
      </c>
      <c r="B34" s="63"/>
      <c r="C34" s="63"/>
      <c r="D34" s="63"/>
      <c r="E34" s="63"/>
      <c r="F34" s="153"/>
      <c r="G34" s="63"/>
      <c r="H34" s="63"/>
    </row>
    <row r="35" spans="1:8" s="21" customFormat="1" ht="12" customHeight="1">
      <c r="A35" s="60" t="s">
        <v>88</v>
      </c>
      <c r="B35" s="19"/>
      <c r="C35" s="19"/>
      <c r="D35" s="20"/>
      <c r="E35" s="20"/>
      <c r="F35" s="154"/>
    </row>
    <row r="36" spans="1:8" s="21" customFormat="1" ht="12" customHeight="1">
      <c r="A36" s="61" t="s">
        <v>117</v>
      </c>
      <c r="B36" s="19"/>
      <c r="C36" s="19"/>
      <c r="D36" s="20"/>
      <c r="E36" s="20"/>
      <c r="F36" s="154"/>
    </row>
    <row r="37" spans="1:8">
      <c r="F37" s="1"/>
    </row>
    <row r="38" spans="1:8">
      <c r="A38" s="85" t="s">
        <v>0</v>
      </c>
      <c r="B38" s="87"/>
      <c r="C38" s="87"/>
      <c r="D38" s="87"/>
      <c r="E38" s="87"/>
      <c r="F38" s="151"/>
    </row>
    <row r="39" spans="1:8">
      <c r="A39" s="85" t="s">
        <v>22</v>
      </c>
      <c r="B39" s="87"/>
      <c r="C39" s="87"/>
      <c r="D39" s="87"/>
      <c r="E39" s="87"/>
      <c r="F39" s="151"/>
    </row>
    <row r="40" spans="1:8">
      <c r="A40" s="87" t="s">
        <v>15</v>
      </c>
      <c r="B40" s="101">
        <v>74.993158072380595</v>
      </c>
      <c r="C40" s="87"/>
      <c r="D40" s="87"/>
      <c r="E40" s="87"/>
      <c r="F40" s="151"/>
    </row>
    <row r="41" spans="1:8">
      <c r="A41" s="87" t="s">
        <v>16</v>
      </c>
      <c r="B41" s="101">
        <v>24.1187902108964</v>
      </c>
      <c r="C41" s="87"/>
      <c r="D41" s="87"/>
      <c r="E41" s="87"/>
      <c r="F41" s="151"/>
    </row>
    <row r="42" spans="1:8">
      <c r="A42" s="87" t="s">
        <v>46</v>
      </c>
      <c r="B42" s="101">
        <f>100-B40-B41</f>
        <v>0.88805171672300531</v>
      </c>
      <c r="C42" s="87"/>
      <c r="D42" s="87"/>
      <c r="E42" s="103"/>
      <c r="F42" s="152"/>
    </row>
    <row r="43" spans="1:8">
      <c r="A43" s="87"/>
      <c r="B43" s="101"/>
      <c r="C43" s="87"/>
      <c r="D43" s="87"/>
      <c r="E43" s="103"/>
      <c r="F43" s="152"/>
    </row>
    <row r="44" spans="1:8">
      <c r="A44" s="85" t="s">
        <v>24</v>
      </c>
      <c r="B44" s="101"/>
      <c r="C44" s="87"/>
      <c r="D44" s="87"/>
      <c r="E44" s="103"/>
      <c r="F44" s="152"/>
    </row>
    <row r="45" spans="1:8">
      <c r="A45" s="87" t="s">
        <v>26</v>
      </c>
      <c r="B45" s="101">
        <v>17.2498804680273</v>
      </c>
      <c r="C45" s="87"/>
      <c r="D45" s="87"/>
      <c r="E45" s="103"/>
      <c r="F45" s="152"/>
    </row>
    <row r="46" spans="1:8">
      <c r="A46" s="87" t="s">
        <v>25</v>
      </c>
      <c r="B46" s="101">
        <v>79.627286217111703</v>
      </c>
      <c r="C46" s="87"/>
      <c r="D46" s="87"/>
      <c r="E46" s="103"/>
      <c r="F46" s="152"/>
    </row>
    <row r="47" spans="1:8">
      <c r="A47" s="87" t="s">
        <v>46</v>
      </c>
      <c r="B47" s="101">
        <v>3.1228333148609977</v>
      </c>
      <c r="C47" s="87"/>
      <c r="D47" s="87"/>
      <c r="E47" s="103"/>
      <c r="F47" s="152"/>
    </row>
    <row r="48" spans="1:8">
      <c r="A48" s="87"/>
      <c r="B48" s="101"/>
      <c r="C48" s="87"/>
      <c r="D48" s="87"/>
      <c r="E48" s="103"/>
      <c r="F48" s="152"/>
    </row>
    <row r="49" spans="1:8">
      <c r="A49" s="85" t="s">
        <v>23</v>
      </c>
      <c r="B49" s="101"/>
      <c r="C49" s="87"/>
      <c r="D49" s="87"/>
      <c r="E49" s="87"/>
      <c r="F49" s="151"/>
    </row>
    <row r="50" spans="1:8">
      <c r="A50" s="87" t="s">
        <v>27</v>
      </c>
      <c r="B50" s="101">
        <v>44.321540827207897</v>
      </c>
      <c r="C50" s="87"/>
      <c r="D50" s="87"/>
      <c r="E50" s="87"/>
      <c r="F50" s="151"/>
    </row>
    <row r="51" spans="1:8">
      <c r="A51" s="87" t="s">
        <v>46</v>
      </c>
      <c r="B51" s="101">
        <v>0.88803378244356501</v>
      </c>
      <c r="C51" s="87"/>
      <c r="D51" s="87"/>
      <c r="E51" s="87"/>
      <c r="F51" s="151"/>
    </row>
    <row r="52" spans="1:8">
      <c r="A52" s="87" t="s">
        <v>28</v>
      </c>
      <c r="B52" s="101">
        <v>24.5535888824684</v>
      </c>
      <c r="C52" s="87" t="s">
        <v>55</v>
      </c>
      <c r="D52" s="87"/>
      <c r="E52" s="87"/>
      <c r="F52" s="151"/>
      <c r="H52" s="65"/>
    </row>
    <row r="53" spans="1:8">
      <c r="A53" s="87"/>
      <c r="B53" s="101">
        <v>30.236836507880099</v>
      </c>
      <c r="C53" s="87" t="s">
        <v>56</v>
      </c>
      <c r="D53" s="87"/>
      <c r="E53" s="87"/>
      <c r="F53" s="151"/>
    </row>
    <row r="54" spans="1:8">
      <c r="A54" s="87"/>
      <c r="B54" s="101"/>
      <c r="C54" s="87"/>
      <c r="D54" s="87"/>
      <c r="E54" s="87"/>
      <c r="F54" s="151"/>
    </row>
    <row r="55" spans="1:8">
      <c r="A55" s="85" t="s">
        <v>37</v>
      </c>
      <c r="B55" s="101"/>
      <c r="C55" s="87"/>
      <c r="D55" s="87"/>
      <c r="E55" s="87"/>
      <c r="F55" s="151"/>
    </row>
    <row r="56" spans="1:8">
      <c r="A56" s="88" t="s">
        <v>38</v>
      </c>
      <c r="B56" s="101">
        <v>78.010295711160509</v>
      </c>
      <c r="C56" s="87"/>
      <c r="D56" s="87"/>
      <c r="E56" s="87"/>
      <c r="F56" s="151"/>
    </row>
    <row r="57" spans="1:8">
      <c r="A57" s="88" t="s">
        <v>39</v>
      </c>
      <c r="B57" s="101">
        <v>13.307543839449501</v>
      </c>
      <c r="C57" s="87"/>
      <c r="D57" s="87"/>
      <c r="E57" s="87"/>
      <c r="F57" s="151"/>
    </row>
    <row r="58" spans="1:8">
      <c r="A58" s="88" t="s">
        <v>40</v>
      </c>
      <c r="B58" s="101">
        <v>7.5571377176907708</v>
      </c>
      <c r="C58" s="87"/>
      <c r="D58" s="87"/>
      <c r="E58" s="87"/>
      <c r="F58" s="151"/>
    </row>
    <row r="59" spans="1:8">
      <c r="A59" s="87" t="s">
        <v>46</v>
      </c>
      <c r="B59" s="101">
        <f>100-B56-B57-B58</f>
        <v>1.125022731699219</v>
      </c>
      <c r="C59" s="87"/>
      <c r="D59" s="87"/>
      <c r="E59" s="87"/>
      <c r="F59" s="151"/>
    </row>
    <row r="60" spans="1:8">
      <c r="A60" s="85" t="s">
        <v>57</v>
      </c>
      <c r="B60" s="101"/>
      <c r="C60" s="87"/>
      <c r="D60" s="87"/>
      <c r="E60" s="87"/>
      <c r="F60" s="151"/>
    </row>
    <row r="61" spans="1:8" ht="25.5">
      <c r="A61" s="103" t="s">
        <v>58</v>
      </c>
      <c r="B61" s="101">
        <v>53.016312661924104</v>
      </c>
      <c r="C61" s="87"/>
      <c r="D61" s="87"/>
      <c r="E61" s="87"/>
      <c r="F61" s="151"/>
    </row>
    <row r="62" spans="1:8" ht="25.5">
      <c r="A62" s="103" t="s">
        <v>59</v>
      </c>
      <c r="B62" s="117">
        <v>27.012487997483461</v>
      </c>
      <c r="C62" s="87"/>
      <c r="D62" s="87"/>
      <c r="E62" s="87"/>
      <c r="F62" s="151"/>
    </row>
    <row r="63" spans="1:8">
      <c r="A63" s="103" t="s">
        <v>46</v>
      </c>
      <c r="B63" s="101">
        <v>19.971183199740899</v>
      </c>
      <c r="C63" s="87"/>
      <c r="D63" s="87"/>
      <c r="E63" s="87"/>
      <c r="F63" s="151"/>
    </row>
  </sheetData>
  <mergeCells count="3">
    <mergeCell ref="A8:E8"/>
    <mergeCell ref="A33:E33"/>
    <mergeCell ref="A1:E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activeCell="G43" sqref="G43"/>
    </sheetView>
  </sheetViews>
  <sheetFormatPr baseColWidth="10" defaultRowHeight="15"/>
  <cols>
    <col min="1" max="7" width="11.28515625" style="9" customWidth="1"/>
    <col min="8" max="8" width="12.140625" style="9" customWidth="1"/>
    <col min="9" max="9" width="9.85546875" style="9" customWidth="1"/>
    <col min="10" max="16384" width="11.42578125" style="9"/>
  </cols>
  <sheetData>
    <row r="1" spans="1:9" ht="11.1" customHeight="1">
      <c r="A1" s="2"/>
      <c r="B1" s="2"/>
      <c r="C1" s="2"/>
      <c r="D1" s="2"/>
      <c r="E1" s="2"/>
      <c r="F1" s="2"/>
      <c r="G1" s="2"/>
      <c r="H1" s="2"/>
      <c r="I1" s="1"/>
    </row>
    <row r="2" spans="1:9" ht="23.25" customHeight="1">
      <c r="A2" s="136" t="s">
        <v>71</v>
      </c>
      <c r="B2" s="136"/>
      <c r="C2" s="136"/>
      <c r="D2" s="136"/>
      <c r="E2" s="136"/>
      <c r="F2" s="136"/>
      <c r="G2" s="136"/>
      <c r="H2" s="136"/>
      <c r="I2" s="155"/>
    </row>
    <row r="3" spans="1:9">
      <c r="A3" s="2"/>
      <c r="B3" s="2"/>
      <c r="C3" s="2"/>
      <c r="D3" s="2"/>
      <c r="E3" s="2"/>
      <c r="F3" s="2"/>
      <c r="G3" s="2"/>
      <c r="H3" s="2"/>
      <c r="I3" s="1"/>
    </row>
    <row r="4" spans="1:9">
      <c r="A4" s="2"/>
      <c r="B4" s="2"/>
      <c r="C4" s="2"/>
      <c r="D4" s="2"/>
      <c r="E4" s="2"/>
      <c r="F4" s="2"/>
      <c r="G4" s="2"/>
      <c r="H4" s="2"/>
      <c r="I4" s="1"/>
    </row>
    <row r="5" spans="1:9">
      <c r="A5" s="2"/>
      <c r="B5" s="2"/>
      <c r="C5" s="2"/>
      <c r="D5" s="2"/>
      <c r="E5" s="2"/>
      <c r="F5" s="2"/>
      <c r="G5" s="2"/>
      <c r="H5" s="2"/>
      <c r="I5" s="1"/>
    </row>
    <row r="6" spans="1:9">
      <c r="A6" s="2"/>
      <c r="B6" s="2"/>
      <c r="C6" s="2"/>
      <c r="D6" s="2"/>
      <c r="E6" s="2"/>
      <c r="F6" s="2"/>
      <c r="G6" s="2"/>
      <c r="H6" s="2"/>
      <c r="I6" s="1"/>
    </row>
    <row r="7" spans="1:9">
      <c r="A7" s="2"/>
      <c r="B7" s="2"/>
      <c r="C7" s="2"/>
      <c r="D7" s="2"/>
      <c r="E7" s="2"/>
      <c r="F7" s="2"/>
      <c r="G7" s="2"/>
      <c r="H7" s="2"/>
      <c r="I7" s="1"/>
    </row>
    <row r="8" spans="1:9">
      <c r="A8" s="2"/>
      <c r="B8" s="2"/>
      <c r="C8" s="2"/>
      <c r="D8" s="2"/>
      <c r="E8" s="2"/>
      <c r="F8" s="2"/>
      <c r="G8" s="2"/>
      <c r="H8" s="2"/>
      <c r="I8" s="1"/>
    </row>
    <row r="9" spans="1:9">
      <c r="A9" s="2"/>
      <c r="B9" s="2"/>
      <c r="C9" s="2"/>
      <c r="D9" s="2"/>
      <c r="E9" s="2"/>
      <c r="F9" s="2"/>
      <c r="G9" s="2"/>
      <c r="H9" s="2"/>
      <c r="I9" s="1"/>
    </row>
    <row r="10" spans="1:9">
      <c r="A10" s="2"/>
      <c r="B10" s="2"/>
      <c r="C10" s="2"/>
      <c r="D10" s="2"/>
      <c r="E10" s="2"/>
      <c r="F10" s="2"/>
      <c r="G10" s="2"/>
      <c r="H10" s="2"/>
      <c r="I10" s="1"/>
    </row>
    <row r="11" spans="1:9" ht="15.75" customHeight="1">
      <c r="A11" s="2"/>
      <c r="B11" s="2"/>
      <c r="C11" s="2"/>
      <c r="D11" s="2"/>
      <c r="E11" s="2"/>
      <c r="F11" s="2"/>
      <c r="G11" s="2"/>
      <c r="H11" s="2"/>
      <c r="I11" s="1"/>
    </row>
    <row r="12" spans="1:9" ht="14.25" customHeight="1">
      <c r="A12" s="2"/>
      <c r="B12" s="2"/>
      <c r="C12" s="2"/>
      <c r="D12" s="2"/>
      <c r="E12" s="2"/>
      <c r="F12" s="2"/>
      <c r="G12" s="2"/>
      <c r="H12" s="2"/>
      <c r="I12" s="1"/>
    </row>
    <row r="13" spans="1:9">
      <c r="A13" s="2"/>
      <c r="B13" s="2"/>
      <c r="C13" s="2"/>
      <c r="D13" s="2"/>
      <c r="E13" s="2"/>
      <c r="F13" s="2"/>
      <c r="G13" s="2"/>
      <c r="H13" s="2"/>
      <c r="I13" s="1"/>
    </row>
    <row r="14" spans="1:9" ht="18.75" customHeight="1">
      <c r="A14" s="2"/>
      <c r="B14" s="2"/>
      <c r="C14" s="2"/>
      <c r="D14" s="2"/>
      <c r="E14" s="2"/>
      <c r="F14" s="2"/>
      <c r="G14" s="2"/>
      <c r="H14" s="2"/>
      <c r="I14" s="1"/>
    </row>
    <row r="15" spans="1:9" ht="15" customHeight="1">
      <c r="A15" s="143"/>
      <c r="B15" s="143"/>
      <c r="C15" s="143"/>
      <c r="D15" s="143"/>
      <c r="E15" s="143"/>
      <c r="F15" s="143"/>
      <c r="G15" s="143"/>
      <c r="H15" s="143"/>
      <c r="I15" s="156"/>
    </row>
    <row r="16" spans="1:9">
      <c r="A16" s="22"/>
      <c r="B16" s="22"/>
      <c r="C16" s="22"/>
      <c r="D16" s="22"/>
      <c r="E16" s="22"/>
      <c r="F16" s="22"/>
      <c r="G16" s="22"/>
      <c r="H16" s="22"/>
      <c r="I16" s="156"/>
    </row>
    <row r="17" spans="1:12" ht="24.75" customHeight="1">
      <c r="A17" s="144" t="s">
        <v>118</v>
      </c>
      <c r="B17" s="144"/>
      <c r="C17" s="144"/>
      <c r="D17" s="144"/>
      <c r="E17" s="144"/>
      <c r="F17" s="144"/>
      <c r="G17" s="144"/>
      <c r="H17" s="144"/>
      <c r="I17" s="156"/>
    </row>
    <row r="18" spans="1:12" ht="24.75" customHeight="1">
      <c r="A18" s="80"/>
      <c r="B18" s="80"/>
      <c r="C18" s="80"/>
      <c r="D18" s="80"/>
      <c r="E18" s="80"/>
      <c r="F18" s="80"/>
      <c r="G18" s="80"/>
      <c r="H18" s="80"/>
      <c r="I18" s="156"/>
    </row>
    <row r="19" spans="1:12" ht="15" customHeight="1">
      <c r="A19" s="22"/>
      <c r="B19" s="22"/>
      <c r="C19" s="22"/>
      <c r="D19" s="22"/>
      <c r="E19" s="22"/>
      <c r="F19" s="22"/>
      <c r="G19" s="22"/>
      <c r="H19" s="22"/>
      <c r="I19" s="156"/>
    </row>
    <row r="20" spans="1:12" ht="31.5" customHeight="1">
      <c r="A20" s="136" t="s">
        <v>60</v>
      </c>
      <c r="B20" s="136"/>
      <c r="C20" s="136"/>
      <c r="D20" s="136"/>
      <c r="E20" s="136"/>
      <c r="F20" s="136"/>
      <c r="G20" s="136"/>
      <c r="H20" s="136"/>
      <c r="I20" s="1"/>
    </row>
    <row r="21" spans="1:12">
      <c r="A21" s="2"/>
      <c r="B21" s="2"/>
      <c r="C21" s="2"/>
      <c r="D21" s="2"/>
      <c r="E21" s="2"/>
      <c r="F21" s="2"/>
      <c r="G21" s="2"/>
      <c r="H21" s="2"/>
      <c r="I21" s="1"/>
    </row>
    <row r="22" spans="1:12">
      <c r="A22" s="2"/>
      <c r="B22" s="2"/>
      <c r="C22" s="2"/>
      <c r="D22" s="2"/>
      <c r="E22" s="2"/>
      <c r="F22" s="2"/>
      <c r="G22" s="2"/>
      <c r="H22" s="2"/>
      <c r="I22" s="1"/>
    </row>
    <row r="23" spans="1:12">
      <c r="A23" s="2"/>
      <c r="B23" s="2"/>
      <c r="C23" s="2"/>
      <c r="D23" s="2"/>
      <c r="E23" s="2"/>
      <c r="F23" s="2"/>
      <c r="G23" s="2"/>
      <c r="H23" s="2"/>
      <c r="I23" s="1"/>
    </row>
    <row r="24" spans="1:12">
      <c r="A24" s="2"/>
      <c r="B24" s="2"/>
      <c r="C24" s="2"/>
      <c r="D24" s="2"/>
      <c r="E24" s="2"/>
      <c r="F24" s="2"/>
      <c r="G24" s="2"/>
      <c r="H24" s="2"/>
      <c r="I24" s="1"/>
    </row>
    <row r="25" spans="1:12">
      <c r="A25" s="2"/>
      <c r="B25" s="2"/>
      <c r="C25" s="2"/>
      <c r="D25" s="2"/>
      <c r="E25" s="2"/>
      <c r="F25" s="2"/>
      <c r="G25" s="2"/>
      <c r="H25" s="2"/>
      <c r="I25" s="1"/>
    </row>
    <row r="26" spans="1:12">
      <c r="A26" s="2"/>
      <c r="B26" s="2"/>
      <c r="C26" s="2"/>
      <c r="D26" s="2"/>
      <c r="E26" s="2"/>
      <c r="F26" s="2"/>
      <c r="G26" s="2"/>
      <c r="H26" s="2"/>
      <c r="I26" s="1"/>
    </row>
    <row r="27" spans="1:12" ht="15" customHeight="1">
      <c r="A27" s="2"/>
      <c r="B27" s="2"/>
      <c r="C27" s="2"/>
      <c r="D27" s="66"/>
      <c r="E27" s="66"/>
      <c r="F27" s="66"/>
      <c r="G27" s="66"/>
      <c r="H27" s="66"/>
      <c r="I27" s="1"/>
    </row>
    <row r="28" spans="1:12" ht="15" customHeight="1">
      <c r="A28" s="2"/>
      <c r="B28" s="2"/>
      <c r="C28" s="2"/>
      <c r="D28" s="66"/>
      <c r="E28" s="66"/>
      <c r="F28" s="66"/>
      <c r="G28" s="66"/>
      <c r="H28" s="66"/>
      <c r="I28" s="1"/>
    </row>
    <row r="29" spans="1:12" ht="87" customHeight="1">
      <c r="A29" s="2"/>
      <c r="B29" s="2"/>
      <c r="C29" s="2"/>
      <c r="D29" s="66"/>
      <c r="E29" s="142" t="s">
        <v>119</v>
      </c>
      <c r="F29" s="142"/>
      <c r="G29" s="142"/>
      <c r="H29" s="142"/>
      <c r="I29" s="1"/>
    </row>
    <row r="30" spans="1:12" ht="15.75" thickBot="1">
      <c r="A30" s="2"/>
      <c r="B30" s="2"/>
      <c r="C30" s="2"/>
      <c r="D30" s="66"/>
      <c r="E30" s="66"/>
      <c r="F30" s="66"/>
      <c r="G30" s="66"/>
      <c r="H30" s="66"/>
      <c r="I30" s="1"/>
    </row>
    <row r="31" spans="1:12">
      <c r="A31" s="60"/>
      <c r="B31" s="23"/>
      <c r="C31" s="23"/>
      <c r="D31" s="23"/>
      <c r="E31" s="23"/>
      <c r="F31" s="2"/>
      <c r="G31" s="2"/>
      <c r="H31" s="2"/>
      <c r="I31" s="1"/>
    </row>
    <row r="32" spans="1:12" ht="12" customHeight="1">
      <c r="A32" s="61" t="s">
        <v>120</v>
      </c>
      <c r="B32" s="2"/>
      <c r="C32" s="2"/>
      <c r="D32" s="2"/>
      <c r="E32" s="2"/>
      <c r="F32" s="24"/>
      <c r="G32" s="24"/>
      <c r="H32" s="24"/>
      <c r="I32" s="8"/>
      <c r="J32" s="8"/>
      <c r="K32" s="8"/>
      <c r="L32" s="8"/>
    </row>
    <row r="33" spans="1:12" ht="12" customHeight="1">
      <c r="A33" s="135" t="s">
        <v>116</v>
      </c>
      <c r="B33" s="135"/>
      <c r="C33" s="135"/>
      <c r="D33" s="135"/>
      <c r="E33" s="135"/>
      <c r="F33" s="135"/>
      <c r="G33" s="135"/>
      <c r="H33" s="135"/>
      <c r="I33" s="8"/>
      <c r="J33" s="8"/>
      <c r="K33" s="8"/>
      <c r="L33" s="8"/>
    </row>
    <row r="34" spans="1:12" ht="12" customHeight="1">
      <c r="A34" s="60" t="s">
        <v>88</v>
      </c>
      <c r="B34" s="2"/>
      <c r="C34" s="2"/>
      <c r="D34" s="2"/>
      <c r="E34" s="2"/>
      <c r="F34" s="24"/>
      <c r="G34" s="24"/>
      <c r="H34" s="24"/>
      <c r="I34" s="8"/>
      <c r="J34" s="8"/>
      <c r="K34" s="8"/>
      <c r="L34" s="8"/>
    </row>
    <row r="35" spans="1:12">
      <c r="A35" s="61" t="s">
        <v>117</v>
      </c>
      <c r="B35" s="2"/>
      <c r="C35" s="2"/>
      <c r="D35" s="2"/>
      <c r="E35" s="2"/>
      <c r="F35" s="24"/>
      <c r="G35" s="24"/>
      <c r="H35" s="24"/>
      <c r="I35" s="8"/>
      <c r="J35" s="8"/>
      <c r="K35" s="8"/>
      <c r="L35" s="8"/>
    </row>
    <row r="36" spans="1:12" ht="15" customHeight="1">
      <c r="A36" s="67"/>
      <c r="B36" s="68"/>
      <c r="C36" s="25"/>
      <c r="D36" s="25"/>
      <c r="E36" s="25"/>
      <c r="F36" s="25"/>
      <c r="G36" s="25"/>
      <c r="I36" s="1"/>
    </row>
    <row r="37" spans="1:12">
      <c r="A37" s="118" t="s">
        <v>0</v>
      </c>
      <c r="B37" s="119"/>
      <c r="C37" s="119"/>
      <c r="D37" s="119"/>
      <c r="F37" s="1"/>
      <c r="G37" s="26"/>
      <c r="H37" s="8"/>
      <c r="I37" s="8"/>
      <c r="J37" s="8"/>
      <c r="K37" s="8"/>
      <c r="L37" s="8"/>
    </row>
    <row r="38" spans="1:12">
      <c r="A38" s="119"/>
      <c r="B38" s="119"/>
      <c r="C38" s="119"/>
      <c r="D38" s="119"/>
    </row>
    <row r="39" spans="1:12">
      <c r="A39" s="118" t="s">
        <v>73</v>
      </c>
      <c r="B39" s="119"/>
      <c r="C39" s="119"/>
      <c r="D39" s="119"/>
      <c r="F39" s="1"/>
      <c r="G39" s="1"/>
    </row>
    <row r="40" spans="1:12" ht="51">
      <c r="A40" s="118"/>
      <c r="B40" s="157" t="s">
        <v>110</v>
      </c>
      <c r="C40" s="157" t="s">
        <v>111</v>
      </c>
      <c r="D40" s="157" t="s">
        <v>67</v>
      </c>
      <c r="F40" s="69"/>
      <c r="G40" s="1"/>
    </row>
    <row r="41" spans="1:12">
      <c r="A41" s="119" t="s">
        <v>106</v>
      </c>
      <c r="B41" s="120">
        <v>9.4497960407751797E-2</v>
      </c>
      <c r="C41" s="120">
        <v>0.22937843916352699</v>
      </c>
      <c r="D41" s="120">
        <v>0.16839954848658001</v>
      </c>
      <c r="F41" s="71"/>
      <c r="G41" s="1"/>
    </row>
    <row r="42" spans="1:12">
      <c r="A42" s="119" t="s">
        <v>72</v>
      </c>
      <c r="B42" s="120">
        <v>0.20617050538965701</v>
      </c>
      <c r="C42" s="120">
        <v>0.291145398775215</v>
      </c>
      <c r="D42" s="120">
        <v>0.25272861095059901</v>
      </c>
      <c r="F42" s="71"/>
      <c r="G42" s="77"/>
    </row>
    <row r="43" spans="1:12">
      <c r="A43" s="119" t="s">
        <v>104</v>
      </c>
      <c r="B43" s="120">
        <v>0.303319400185731</v>
      </c>
      <c r="C43" s="120">
        <v>0.23891538221583999</v>
      </c>
      <c r="D43" s="120">
        <v>0.26803211096871299</v>
      </c>
      <c r="F43" s="71"/>
      <c r="G43" s="77"/>
    </row>
    <row r="44" spans="1:12">
      <c r="A44" s="119" t="s">
        <v>105</v>
      </c>
      <c r="B44" s="120">
        <v>0.39018103835734602</v>
      </c>
      <c r="C44" s="120">
        <v>0.23813805065486299</v>
      </c>
      <c r="D44" s="120">
        <v>0.30687596688184199</v>
      </c>
      <c r="F44" s="71"/>
      <c r="G44" s="1"/>
    </row>
    <row r="45" spans="1:12">
      <c r="A45" s="119" t="s">
        <v>46</v>
      </c>
      <c r="B45" s="121">
        <f>1-B41-B42-B43-B44</f>
        <v>5.8310956595141739E-3</v>
      </c>
      <c r="C45" s="121">
        <f>1-C41-C42-C43-C44</f>
        <v>2.4227291905550563E-3</v>
      </c>
      <c r="D45" s="121">
        <f>1-D41-D42-D43-D44</f>
        <v>3.9637627122660612E-3</v>
      </c>
      <c r="F45" s="70"/>
      <c r="G45" s="1"/>
    </row>
    <row r="46" spans="1:12">
      <c r="A46" s="119"/>
      <c r="B46" s="119"/>
      <c r="C46" s="119"/>
      <c r="D46" s="119"/>
      <c r="E46" s="1"/>
      <c r="F46" s="1"/>
    </row>
    <row r="47" spans="1:12" ht="51">
      <c r="A47" s="118" t="s">
        <v>74</v>
      </c>
      <c r="B47" s="157" t="s">
        <v>110</v>
      </c>
      <c r="C47" s="157" t="s">
        <v>111</v>
      </c>
      <c r="D47" s="157" t="s">
        <v>67</v>
      </c>
      <c r="E47" s="69"/>
      <c r="F47" s="1"/>
    </row>
    <row r="48" spans="1:12">
      <c r="A48" s="119" t="s">
        <v>1</v>
      </c>
      <c r="B48" s="120">
        <v>0.25723270789540198</v>
      </c>
      <c r="C48" s="120">
        <v>0.46949674098800498</v>
      </c>
      <c r="D48" s="120">
        <v>0.37353320011750502</v>
      </c>
      <c r="E48" s="70"/>
      <c r="F48" s="1"/>
    </row>
    <row r="49" spans="1:6">
      <c r="A49" s="119" t="s">
        <v>2</v>
      </c>
      <c r="B49" s="120">
        <v>0.73904247262923894</v>
      </c>
      <c r="C49" s="120">
        <v>0.52818939813758603</v>
      </c>
      <c r="D49" s="120">
        <v>0.62351499682383904</v>
      </c>
      <c r="E49" s="70"/>
      <c r="F49" s="1"/>
    </row>
    <row r="50" spans="1:6">
      <c r="A50" s="119"/>
      <c r="B50" s="120">
        <v>2.06365043177948E-3</v>
      </c>
      <c r="C50" s="120">
        <v>2.31375383911384E-3</v>
      </c>
      <c r="D50" s="120">
        <v>2.2006831525737298E-3</v>
      </c>
      <c r="E50" s="70"/>
      <c r="F50" s="1"/>
    </row>
    <row r="51" spans="1:6">
      <c r="A51" s="119"/>
      <c r="B51" s="119"/>
      <c r="C51" s="119"/>
      <c r="D51" s="119"/>
      <c r="E51" s="1"/>
      <c r="F51" s="1"/>
    </row>
    <row r="52" spans="1:6">
      <c r="A52" s="119"/>
      <c r="B52" s="119"/>
      <c r="C52" s="119"/>
      <c r="D52" s="119"/>
      <c r="F52" s="1"/>
    </row>
    <row r="53" spans="1:6" ht="51">
      <c r="A53" s="119"/>
      <c r="B53" s="157" t="s">
        <v>111</v>
      </c>
      <c r="C53" s="157" t="s">
        <v>110</v>
      </c>
      <c r="D53" s="157" t="s">
        <v>67</v>
      </c>
      <c r="F53" s="69"/>
    </row>
    <row r="54" spans="1:6">
      <c r="A54" s="119" t="s">
        <v>62</v>
      </c>
      <c r="B54" s="120">
        <v>0.12982180096213899</v>
      </c>
      <c r="C54" s="120">
        <v>5.9438752133707397E-2</v>
      </c>
      <c r="D54" s="120">
        <v>9.8001923989501999E-2</v>
      </c>
      <c r="F54" s="70"/>
    </row>
    <row r="55" spans="1:6">
      <c r="A55" s="119" t="s">
        <v>89</v>
      </c>
      <c r="B55" s="120">
        <v>8.9240596032754804E-2</v>
      </c>
      <c r="C55" s="120">
        <v>3.12630556316984E-2</v>
      </c>
      <c r="D55" s="120">
        <v>6.3029200235154306E-2</v>
      </c>
      <c r="F55" s="70"/>
    </row>
    <row r="56" spans="1:6">
      <c r="A56" s="119" t="s">
        <v>90</v>
      </c>
      <c r="B56" s="120">
        <v>4.0060332555718101E-2</v>
      </c>
      <c r="C56" s="120">
        <v>2.3583359085259801E-2</v>
      </c>
      <c r="D56" s="120">
        <v>3.2611155767467002E-2</v>
      </c>
      <c r="F56" s="70"/>
    </row>
    <row r="57" spans="1:6">
      <c r="A57" s="119" t="s">
        <v>61</v>
      </c>
      <c r="B57" s="120">
        <v>0.74087736864690701</v>
      </c>
      <c r="C57" s="120">
        <v>0.880092683133883</v>
      </c>
      <c r="D57" s="120">
        <v>0.80381584077516299</v>
      </c>
      <c r="F57" s="70"/>
    </row>
    <row r="58" spans="1:6">
      <c r="A58" s="119" t="s">
        <v>46</v>
      </c>
      <c r="B58" s="121">
        <f>1-B54-B55-B56-B57</f>
        <v>-9.819751889406092E-8</v>
      </c>
      <c r="C58" s="121">
        <f>1-C54-C55-C56-C57</f>
        <v>5.6221500154514104E-3</v>
      </c>
      <c r="D58" s="121">
        <f>1-D54-D55-D56-D57</f>
        <v>2.5418792327136508E-3</v>
      </c>
      <c r="F58" s="70"/>
    </row>
    <row r="59" spans="1:6">
      <c r="F59" s="1"/>
    </row>
  </sheetData>
  <mergeCells count="6">
    <mergeCell ref="A33:H33"/>
    <mergeCell ref="E29:H29"/>
    <mergeCell ref="A2:H2"/>
    <mergeCell ref="A15:H15"/>
    <mergeCell ref="A17:H17"/>
    <mergeCell ref="A20:H20"/>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workbookViewId="0">
      <selection activeCell="C59" sqref="C59"/>
    </sheetView>
  </sheetViews>
  <sheetFormatPr baseColWidth="10" defaultRowHeight="15"/>
  <cols>
    <col min="1" max="1" width="11.42578125" style="9" customWidth="1"/>
    <col min="2" max="2" width="11.42578125" style="5" customWidth="1"/>
    <col min="3" max="3" width="17.28515625" style="9" bestFit="1" customWidth="1"/>
    <col min="4" max="4" width="11.5703125" style="9" customWidth="1"/>
    <col min="5" max="5" width="11.42578125" style="9"/>
    <col min="6" max="6" width="11.140625" style="9" customWidth="1"/>
    <col min="7" max="7" width="11.42578125" style="9"/>
    <col min="8" max="8" width="11.42578125" style="9" customWidth="1"/>
    <col min="9" max="16384" width="11.42578125" style="9"/>
  </cols>
  <sheetData>
    <row r="1" spans="1:9" ht="11.1" customHeight="1">
      <c r="A1" s="2"/>
      <c r="B1" s="7"/>
      <c r="C1" s="2"/>
      <c r="D1" s="2"/>
      <c r="E1" s="2"/>
      <c r="F1" s="2"/>
      <c r="G1" s="2"/>
      <c r="H1" s="2"/>
      <c r="I1" s="2"/>
    </row>
    <row r="2" spans="1:9" s="14" customFormat="1" ht="33.75" customHeight="1">
      <c r="A2" s="137" t="s">
        <v>149</v>
      </c>
      <c r="B2" s="137"/>
      <c r="C2" s="137"/>
      <c r="D2" s="137"/>
      <c r="E2" s="137"/>
      <c r="F2" s="137"/>
      <c r="G2" s="137"/>
      <c r="H2" s="137"/>
      <c r="I2" s="28"/>
    </row>
    <row r="3" spans="1:9">
      <c r="A3" s="2"/>
      <c r="B3" s="6"/>
      <c r="C3" s="2"/>
      <c r="D3" s="2"/>
      <c r="E3" s="2"/>
      <c r="F3" s="2"/>
      <c r="G3" s="2"/>
      <c r="H3" s="2"/>
      <c r="I3" s="2"/>
    </row>
    <row r="4" spans="1:9">
      <c r="A4" s="2"/>
      <c r="B4" s="7"/>
      <c r="C4" s="2"/>
      <c r="D4" s="2"/>
      <c r="E4" s="2"/>
      <c r="F4" s="2"/>
      <c r="G4" s="2"/>
      <c r="H4" s="2"/>
      <c r="I4" s="2"/>
    </row>
    <row r="5" spans="1:9">
      <c r="A5" s="2"/>
      <c r="B5" s="7"/>
      <c r="C5" s="2"/>
      <c r="D5" s="2"/>
      <c r="E5" s="2"/>
      <c r="F5" s="2"/>
      <c r="G5" s="2"/>
      <c r="H5" s="2"/>
      <c r="I5" s="2"/>
    </row>
    <row r="6" spans="1:9">
      <c r="A6" s="2"/>
      <c r="B6" s="7"/>
      <c r="C6" s="2"/>
      <c r="D6" s="2"/>
      <c r="E6" s="2"/>
      <c r="F6" s="2"/>
      <c r="G6" s="2"/>
      <c r="H6" s="2"/>
      <c r="I6" s="2"/>
    </row>
    <row r="7" spans="1:9">
      <c r="A7" s="2"/>
      <c r="B7" s="7"/>
      <c r="C7" s="2"/>
      <c r="D7" s="2"/>
      <c r="E7" s="2"/>
      <c r="F7" s="2"/>
      <c r="G7" s="2"/>
      <c r="H7" s="2"/>
      <c r="I7" s="2"/>
    </row>
    <row r="8" spans="1:9">
      <c r="A8" s="2"/>
      <c r="B8" s="7"/>
      <c r="C8" s="2"/>
      <c r="D8" s="2"/>
      <c r="E8" s="2"/>
      <c r="F8" s="2"/>
      <c r="G8" s="2"/>
      <c r="H8" s="2"/>
      <c r="I8" s="2"/>
    </row>
    <row r="9" spans="1:9">
      <c r="A9" s="2"/>
      <c r="B9" s="7"/>
      <c r="C9" s="2"/>
      <c r="D9" s="2"/>
      <c r="E9" s="2"/>
      <c r="F9" s="2"/>
      <c r="G9" s="2"/>
      <c r="H9" s="2"/>
      <c r="I9" s="2"/>
    </row>
    <row r="10" spans="1:9">
      <c r="A10" s="2"/>
      <c r="B10" s="7"/>
      <c r="C10" s="2"/>
      <c r="D10" s="2"/>
      <c r="E10" s="2"/>
      <c r="F10" s="2"/>
      <c r="G10" s="2"/>
      <c r="H10" s="2"/>
      <c r="I10" s="2"/>
    </row>
    <row r="11" spans="1:9">
      <c r="A11" s="2"/>
      <c r="B11" s="7"/>
      <c r="C11" s="2"/>
      <c r="D11" s="2"/>
      <c r="E11" s="2"/>
      <c r="F11" s="2"/>
      <c r="G11" s="2"/>
      <c r="H11" s="2"/>
      <c r="I11" s="2"/>
    </row>
    <row r="12" spans="1:9">
      <c r="A12" s="2"/>
      <c r="B12" s="7"/>
      <c r="C12" s="2"/>
      <c r="D12" s="2"/>
      <c r="E12" s="2"/>
      <c r="F12" s="2"/>
      <c r="G12" s="2"/>
      <c r="H12" s="2"/>
      <c r="I12" s="2"/>
    </row>
    <row r="13" spans="1:9">
      <c r="A13" s="2"/>
      <c r="B13" s="7"/>
      <c r="C13" s="2"/>
      <c r="D13" s="2"/>
      <c r="E13" s="2"/>
      <c r="F13" s="2"/>
      <c r="G13" s="2"/>
      <c r="H13" s="2"/>
      <c r="I13" s="2"/>
    </row>
    <row r="14" spans="1:9">
      <c r="A14" s="2"/>
      <c r="B14" s="7"/>
      <c r="C14" s="2"/>
      <c r="D14" s="2"/>
      <c r="E14" s="2"/>
      <c r="F14" s="2"/>
      <c r="G14" s="2"/>
      <c r="H14" s="2"/>
      <c r="I14" s="2"/>
    </row>
    <row r="15" spans="1:9">
      <c r="A15" s="11"/>
      <c r="B15" s="12"/>
      <c r="C15" s="12"/>
      <c r="D15" s="12"/>
      <c r="E15" s="12"/>
      <c r="F15" s="12"/>
      <c r="G15" s="12"/>
      <c r="H15" s="2"/>
      <c r="I15" s="2"/>
    </row>
    <row r="16" spans="1:9" ht="75" customHeight="1">
      <c r="A16" s="137" t="s">
        <v>148</v>
      </c>
      <c r="B16" s="137"/>
      <c r="C16" s="137"/>
      <c r="D16" s="137"/>
      <c r="E16" s="137"/>
      <c r="F16" s="137"/>
      <c r="G16" s="137"/>
      <c r="H16" s="137"/>
      <c r="I16" s="2"/>
    </row>
    <row r="17" spans="1:9" ht="15" customHeight="1">
      <c r="A17" s="27"/>
      <c r="B17" s="27"/>
      <c r="C17" s="27"/>
      <c r="D17" s="27"/>
      <c r="E17" s="27"/>
      <c r="F17" s="27"/>
      <c r="G17" s="27"/>
      <c r="H17" s="27"/>
      <c r="I17" s="2"/>
    </row>
    <row r="18" spans="1:9" ht="15" customHeight="1">
      <c r="A18" s="27"/>
      <c r="B18" s="27"/>
      <c r="C18" s="27"/>
      <c r="D18" s="27"/>
      <c r="E18" s="27"/>
      <c r="F18" s="27"/>
      <c r="G18" s="27"/>
      <c r="H18" s="27"/>
      <c r="I18" s="2"/>
    </row>
    <row r="19" spans="1:9" ht="15" customHeight="1">
      <c r="A19" s="27"/>
      <c r="B19" s="27"/>
      <c r="C19" s="27"/>
      <c r="D19" s="27"/>
      <c r="E19" s="27"/>
      <c r="F19" s="27"/>
      <c r="G19" s="27"/>
      <c r="H19" s="27"/>
      <c r="I19" s="2"/>
    </row>
    <row r="20" spans="1:9" ht="15" customHeight="1">
      <c r="A20" s="27"/>
      <c r="B20" s="27"/>
      <c r="C20" s="27"/>
      <c r="D20" s="27"/>
      <c r="E20" s="27"/>
      <c r="F20" s="27"/>
      <c r="G20" s="27"/>
      <c r="H20" s="27"/>
      <c r="I20" s="2"/>
    </row>
    <row r="21" spans="1:9" s="14" customFormat="1" ht="15" customHeight="1">
      <c r="A21" s="145"/>
      <c r="B21" s="145"/>
      <c r="C21" s="145"/>
      <c r="D21" s="145"/>
      <c r="E21" s="145"/>
      <c r="F21" s="145"/>
      <c r="G21" s="145"/>
      <c r="H21" s="28"/>
      <c r="I21" s="28"/>
    </row>
    <row r="22" spans="1:9">
      <c r="A22" s="2"/>
      <c r="B22" s="7"/>
      <c r="C22" s="2"/>
      <c r="D22" s="2"/>
      <c r="E22" s="2"/>
      <c r="F22" s="2"/>
      <c r="G22" s="2"/>
      <c r="H22" s="2"/>
      <c r="I22" s="2"/>
    </row>
    <row r="23" spans="1:9">
      <c r="A23" s="2"/>
      <c r="B23" s="7"/>
      <c r="C23" s="2"/>
      <c r="D23" s="2"/>
      <c r="E23" s="2"/>
      <c r="F23" s="2"/>
      <c r="G23" s="2"/>
      <c r="H23" s="2"/>
      <c r="I23" s="2"/>
    </row>
    <row r="24" spans="1:9">
      <c r="A24" s="2"/>
      <c r="B24" s="7"/>
      <c r="C24" s="2"/>
      <c r="D24" s="2"/>
      <c r="E24" s="2"/>
      <c r="F24" s="2"/>
      <c r="G24" s="2"/>
      <c r="H24" s="2"/>
      <c r="I24" s="2"/>
    </row>
    <row r="25" spans="1:9">
      <c r="A25" s="2"/>
      <c r="B25" s="7"/>
      <c r="C25" s="2"/>
      <c r="D25" s="2"/>
      <c r="E25" s="2"/>
      <c r="F25" s="2"/>
      <c r="G25" s="2"/>
      <c r="H25" s="2"/>
      <c r="I25" s="2"/>
    </row>
    <row r="26" spans="1:9">
      <c r="A26" s="2"/>
      <c r="B26" s="7"/>
      <c r="C26" s="2"/>
      <c r="D26" s="2"/>
      <c r="E26" s="2"/>
      <c r="F26" s="2"/>
      <c r="G26" s="2"/>
      <c r="H26" s="2"/>
      <c r="I26" s="2"/>
    </row>
    <row r="27" spans="1:9">
      <c r="A27" s="2"/>
      <c r="B27" s="7"/>
      <c r="C27" s="2"/>
      <c r="D27" s="2"/>
      <c r="E27" s="2"/>
      <c r="F27" s="2"/>
      <c r="G27" s="2"/>
      <c r="H27" s="2"/>
      <c r="I27" s="2"/>
    </row>
    <row r="28" spans="1:9">
      <c r="A28" s="2"/>
      <c r="B28" s="7"/>
      <c r="C28" s="2"/>
      <c r="D28" s="2"/>
      <c r="E28" s="2"/>
      <c r="F28" s="2"/>
      <c r="G28" s="2"/>
      <c r="H28" s="2"/>
      <c r="I28" s="2"/>
    </row>
    <row r="29" spans="1:9">
      <c r="A29" s="2"/>
      <c r="B29" s="7"/>
      <c r="C29" s="2"/>
      <c r="D29" s="2"/>
      <c r="E29" s="2"/>
      <c r="F29" s="2"/>
      <c r="G29" s="2"/>
      <c r="H29" s="2"/>
      <c r="I29" s="2"/>
    </row>
    <row r="30" spans="1:9">
      <c r="A30" s="2"/>
      <c r="B30" s="7"/>
      <c r="C30" s="2"/>
      <c r="D30" s="2"/>
      <c r="E30" s="2"/>
      <c r="F30" s="2"/>
      <c r="G30" s="2"/>
      <c r="H30" s="2"/>
      <c r="I30" s="2"/>
    </row>
    <row r="31" spans="1:9">
      <c r="A31" s="2"/>
      <c r="B31" s="7"/>
      <c r="C31" s="2"/>
      <c r="D31" s="2"/>
      <c r="E31" s="2"/>
      <c r="F31" s="2"/>
      <c r="G31" s="2"/>
      <c r="H31" s="2"/>
      <c r="I31" s="2"/>
    </row>
    <row r="32" spans="1:9">
      <c r="A32" s="2"/>
      <c r="B32" s="7"/>
      <c r="C32" s="2"/>
      <c r="D32" s="2" t="s">
        <v>6</v>
      </c>
      <c r="E32" s="2"/>
      <c r="F32" s="2"/>
      <c r="G32" s="2"/>
      <c r="H32" s="2"/>
      <c r="I32" s="2"/>
    </row>
    <row r="33" spans="1:9">
      <c r="A33" s="2"/>
      <c r="B33" s="7"/>
      <c r="C33" s="2"/>
      <c r="D33" s="2"/>
      <c r="E33" s="2"/>
      <c r="F33" s="2"/>
      <c r="G33" s="2"/>
      <c r="H33" s="2"/>
      <c r="I33" s="2"/>
    </row>
    <row r="34" spans="1:9">
      <c r="A34" s="2"/>
      <c r="B34" s="7"/>
      <c r="C34" s="2"/>
      <c r="D34" s="2"/>
      <c r="E34" s="2"/>
      <c r="F34" s="2"/>
      <c r="G34" s="2"/>
      <c r="H34" s="2"/>
      <c r="I34" s="2"/>
    </row>
    <row r="35" spans="1:9">
      <c r="A35" s="2"/>
      <c r="B35" s="7"/>
      <c r="C35" s="2"/>
      <c r="D35" s="2"/>
      <c r="E35" s="2"/>
      <c r="F35" s="2"/>
      <c r="G35" s="2"/>
      <c r="H35" s="2"/>
      <c r="I35" s="2"/>
    </row>
    <row r="36" spans="1:9" ht="15" customHeight="1">
      <c r="A36" s="139" t="s">
        <v>121</v>
      </c>
      <c r="B36" s="139"/>
      <c r="C36" s="139"/>
      <c r="D36" s="139"/>
      <c r="E36" s="139"/>
      <c r="F36" s="139"/>
      <c r="G36" s="139"/>
      <c r="H36" s="139"/>
      <c r="I36" s="2"/>
    </row>
    <row r="37" spans="1:9" ht="15" customHeight="1">
      <c r="A37" s="139" t="s">
        <v>122</v>
      </c>
      <c r="B37" s="139"/>
      <c r="C37" s="139"/>
      <c r="D37" s="139"/>
      <c r="E37" s="139"/>
      <c r="F37" s="139"/>
      <c r="G37" s="139"/>
      <c r="H37" s="139"/>
      <c r="I37" s="2"/>
    </row>
    <row r="38" spans="1:9">
      <c r="A38" s="72" t="s">
        <v>126</v>
      </c>
      <c r="B38" s="73"/>
      <c r="C38" s="73"/>
      <c r="D38" s="73"/>
      <c r="E38" s="73"/>
      <c r="F38" s="73"/>
      <c r="G38" s="73"/>
      <c r="H38" s="73"/>
      <c r="I38" s="2"/>
    </row>
    <row r="39" spans="1:9" ht="12.75" customHeight="1">
      <c r="A39" s="63" t="s">
        <v>140</v>
      </c>
      <c r="B39" s="66"/>
      <c r="C39" s="66"/>
      <c r="D39" s="66"/>
      <c r="E39" s="66"/>
      <c r="F39" s="66"/>
      <c r="G39" s="66"/>
      <c r="H39" s="78"/>
      <c r="I39" s="2"/>
    </row>
    <row r="40" spans="1:9" ht="26.25" customHeight="1">
      <c r="A40" s="139" t="s">
        <v>124</v>
      </c>
      <c r="B40" s="139"/>
      <c r="C40" s="139"/>
      <c r="D40" s="139"/>
      <c r="E40" s="139"/>
      <c r="F40" s="139"/>
      <c r="G40" s="139"/>
      <c r="H40" s="139"/>
      <c r="I40" s="2"/>
    </row>
    <row r="41" spans="1:9" ht="12" customHeight="1">
      <c r="A41" s="60" t="s">
        <v>88</v>
      </c>
      <c r="B41" s="29"/>
      <c r="C41" s="30"/>
      <c r="D41" s="30"/>
      <c r="E41" s="30"/>
      <c r="F41" s="30"/>
      <c r="G41" s="30"/>
      <c r="H41" s="2"/>
      <c r="I41" s="2"/>
    </row>
    <row r="42" spans="1:9" ht="12" customHeight="1">
      <c r="A42" s="61" t="s">
        <v>117</v>
      </c>
      <c r="B42" s="31"/>
      <c r="C42" s="30"/>
      <c r="D42" s="30"/>
      <c r="E42" s="30"/>
      <c r="F42" s="30"/>
      <c r="G42" s="30"/>
      <c r="H42" s="2"/>
      <c r="I42" s="2"/>
    </row>
    <row r="43" spans="1:9">
      <c r="A43" s="1"/>
      <c r="B43" s="32"/>
      <c r="C43" s="33"/>
      <c r="D43" s="33"/>
      <c r="E43" s="33"/>
      <c r="F43" s="33"/>
      <c r="G43" s="33"/>
      <c r="H43" s="1"/>
      <c r="I43" s="2"/>
    </row>
    <row r="45" spans="1:9">
      <c r="A45" s="122" t="s">
        <v>0</v>
      </c>
      <c r="B45" s="87"/>
      <c r="C45" s="98"/>
      <c r="D45" s="1"/>
      <c r="E45" s="1"/>
      <c r="F45" s="1"/>
      <c r="G45" s="1"/>
      <c r="H45" s="1"/>
      <c r="I45" s="1"/>
    </row>
    <row r="46" spans="1:9">
      <c r="A46" s="100" t="s">
        <v>152</v>
      </c>
      <c r="B46" s="122"/>
      <c r="C46" s="123"/>
      <c r="D46" s="1"/>
      <c r="E46" s="1"/>
      <c r="F46" s="74"/>
      <c r="G46" s="74"/>
      <c r="H46" s="1"/>
      <c r="I46" s="76"/>
    </row>
    <row r="47" spans="1:9">
      <c r="A47" s="98"/>
      <c r="B47" s="128" t="s">
        <v>129</v>
      </c>
      <c r="C47" s="124">
        <v>3.3552081310970698E-2</v>
      </c>
      <c r="D47" s="1"/>
      <c r="E47" s="34"/>
      <c r="F47" s="74"/>
      <c r="G47" s="74"/>
      <c r="H47" s="1"/>
      <c r="I47" s="76"/>
    </row>
    <row r="48" spans="1:9" ht="25.5">
      <c r="A48" s="98"/>
      <c r="B48" s="128" t="s">
        <v>130</v>
      </c>
      <c r="C48" s="124">
        <v>3.01847791413811E-2</v>
      </c>
      <c r="D48" s="1"/>
      <c r="E48" s="34"/>
      <c r="F48" s="74"/>
      <c r="G48" s="74"/>
      <c r="H48" s="1"/>
      <c r="I48" s="76"/>
    </row>
    <row r="49" spans="1:11" ht="38.25">
      <c r="A49" s="98"/>
      <c r="B49" s="128" t="s">
        <v>131</v>
      </c>
      <c r="C49" s="124">
        <v>4.8648069803559998E-2</v>
      </c>
      <c r="D49" s="1"/>
      <c r="E49" s="34"/>
      <c r="F49" s="74"/>
      <c r="G49" s="74"/>
      <c r="H49" s="1"/>
      <c r="I49" s="76"/>
    </row>
    <row r="50" spans="1:11">
      <c r="A50" s="98"/>
      <c r="B50" s="128" t="s">
        <v>132</v>
      </c>
      <c r="C50" s="124">
        <v>2.9451183162445198E-2</v>
      </c>
      <c r="D50" s="1"/>
      <c r="E50" s="34"/>
      <c r="F50" s="74"/>
      <c r="G50" s="74"/>
      <c r="H50" s="1"/>
      <c r="I50" s="76"/>
    </row>
    <row r="51" spans="1:11" ht="25.5">
      <c r="A51" s="98"/>
      <c r="B51" s="128" t="s">
        <v>133</v>
      </c>
      <c r="C51" s="124">
        <v>3.8877442503607099E-2</v>
      </c>
      <c r="D51" s="1"/>
      <c r="E51" s="34"/>
      <c r="F51" s="74"/>
      <c r="G51" s="74"/>
      <c r="H51" s="1"/>
      <c r="I51" s="76"/>
    </row>
    <row r="52" spans="1:11">
      <c r="A52" s="98"/>
      <c r="B52" s="128" t="s">
        <v>134</v>
      </c>
      <c r="C52" s="124">
        <v>4.3850540842946997E-2</v>
      </c>
      <c r="D52" s="1"/>
      <c r="E52" s="34"/>
      <c r="F52" s="74"/>
      <c r="G52" s="74"/>
      <c r="H52" s="1"/>
      <c r="I52" s="76"/>
    </row>
    <row r="53" spans="1:11" ht="25.5">
      <c r="A53" s="98"/>
      <c r="B53" s="128" t="s">
        <v>147</v>
      </c>
      <c r="C53" s="124">
        <v>3.1878837351188398E-2</v>
      </c>
      <c r="D53" s="1"/>
      <c r="E53" s="34"/>
      <c r="F53" s="74"/>
      <c r="G53" s="74"/>
      <c r="H53" s="1"/>
      <c r="I53" s="76"/>
    </row>
    <row r="54" spans="1:11">
      <c r="A54" s="98"/>
      <c r="B54" s="128" t="s">
        <v>135</v>
      </c>
      <c r="C54" s="124">
        <v>3.0380773505866699E-2</v>
      </c>
      <c r="D54" s="1"/>
      <c r="E54" s="34"/>
      <c r="F54" s="74"/>
      <c r="G54" s="74"/>
      <c r="H54" s="1"/>
      <c r="I54" s="76"/>
    </row>
    <row r="55" spans="1:11" ht="25.5">
      <c r="A55" s="98"/>
      <c r="B55" s="128" t="s">
        <v>136</v>
      </c>
      <c r="C55" s="124">
        <v>2.9361502064090401E-2</v>
      </c>
      <c r="D55" s="1"/>
      <c r="E55" s="34"/>
      <c r="F55" s="74"/>
      <c r="G55" s="74"/>
      <c r="H55" s="1"/>
      <c r="I55" s="76"/>
    </row>
    <row r="56" spans="1:11">
      <c r="A56" s="98"/>
      <c r="B56" s="128" t="s">
        <v>137</v>
      </c>
      <c r="C56" s="124">
        <v>3.2288613361177498E-2</v>
      </c>
      <c r="D56" s="1"/>
      <c r="E56" s="34"/>
      <c r="F56" s="74"/>
      <c r="G56" s="74"/>
      <c r="H56" s="1"/>
      <c r="I56" s="76"/>
    </row>
    <row r="57" spans="1:11" ht="25.5">
      <c r="A57" s="98"/>
      <c r="B57" s="128" t="s">
        <v>138</v>
      </c>
      <c r="C57" s="124">
        <v>4.0921767290923998E-2</v>
      </c>
      <c r="D57" s="1"/>
      <c r="E57" s="34"/>
      <c r="F57" s="74"/>
      <c r="G57" s="74"/>
      <c r="H57" s="1"/>
      <c r="I57" s="76"/>
    </row>
    <row r="58" spans="1:11" ht="38.25">
      <c r="A58" s="98"/>
      <c r="B58" s="128" t="s">
        <v>151</v>
      </c>
      <c r="C58" s="124">
        <v>3.8155486703341603E-2</v>
      </c>
      <c r="D58" s="1"/>
      <c r="E58" s="34"/>
      <c r="F58" s="74"/>
      <c r="G58" s="74"/>
      <c r="H58" s="1"/>
      <c r="I58" s="76"/>
    </row>
    <row r="59" spans="1:11">
      <c r="A59" s="98"/>
      <c r="B59" s="128" t="s">
        <v>139</v>
      </c>
      <c r="C59" s="158" t="s">
        <v>153</v>
      </c>
      <c r="D59" s="1"/>
      <c r="E59" s="34"/>
      <c r="F59" s="74"/>
      <c r="G59" s="74"/>
      <c r="H59" s="1"/>
      <c r="I59" s="76"/>
    </row>
    <row r="60" spans="1:11" ht="25.5">
      <c r="A60" s="122" t="s">
        <v>9</v>
      </c>
      <c r="B60" s="129" t="s">
        <v>8</v>
      </c>
      <c r="C60" s="124">
        <v>3.3345970674436003E-2</v>
      </c>
      <c r="D60" s="1"/>
      <c r="E60" s="8"/>
      <c r="F60" s="74"/>
      <c r="G60" s="74"/>
      <c r="H60" s="1"/>
      <c r="I60" s="76"/>
      <c r="J60" s="8"/>
      <c r="K60" s="8"/>
    </row>
    <row r="61" spans="1:11" ht="25.5">
      <c r="A61" s="98"/>
      <c r="B61" s="129" t="s">
        <v>63</v>
      </c>
      <c r="C61" s="124">
        <v>3.0242627360180002E-2</v>
      </c>
      <c r="D61" s="1"/>
      <c r="E61" s="8"/>
      <c r="F61" s="74"/>
      <c r="G61" s="74"/>
      <c r="H61" s="1"/>
      <c r="I61" s="76"/>
      <c r="J61" s="8"/>
      <c r="K61" s="8"/>
    </row>
    <row r="62" spans="1:11" ht="38.25">
      <c r="A62" s="98"/>
      <c r="B62" s="129" t="s">
        <v>123</v>
      </c>
      <c r="C62" s="124">
        <v>3.6686994407805602E-2</v>
      </c>
      <c r="D62" s="1"/>
      <c r="E62" s="8"/>
      <c r="F62" s="74"/>
      <c r="G62" s="74"/>
      <c r="H62" s="1"/>
      <c r="I62" s="76"/>
      <c r="J62" s="8"/>
      <c r="K62" s="8"/>
    </row>
    <row r="63" spans="1:11" ht="25.5">
      <c r="A63" s="98"/>
      <c r="B63" s="129" t="s">
        <v>64</v>
      </c>
      <c r="C63" s="124">
        <v>4.1882149795500499E-2</v>
      </c>
      <c r="E63" s="8"/>
      <c r="F63" s="74"/>
      <c r="G63" s="74"/>
      <c r="H63" s="1"/>
      <c r="I63" s="76"/>
      <c r="J63" s="8"/>
      <c r="K63" s="8"/>
    </row>
    <row r="64" spans="1:11" ht="25.5">
      <c r="A64" s="98"/>
      <c r="B64" s="129" t="s">
        <v>7</v>
      </c>
      <c r="C64" s="124">
        <v>3.22504949907476E-2</v>
      </c>
      <c r="E64" s="8"/>
      <c r="F64" s="74"/>
      <c r="G64" s="74"/>
      <c r="H64" s="1"/>
      <c r="I64" s="76"/>
      <c r="J64" s="8"/>
      <c r="K64" s="8"/>
    </row>
    <row r="65" spans="1:9">
      <c r="A65" s="85" t="s">
        <v>91</v>
      </c>
      <c r="B65" s="119" t="s">
        <v>10</v>
      </c>
      <c r="C65" s="124">
        <v>3.7142932894712002E-2</v>
      </c>
      <c r="F65" s="74"/>
      <c r="G65" s="74"/>
      <c r="H65" s="1"/>
      <c r="I65" s="76"/>
    </row>
    <row r="66" spans="1:9">
      <c r="A66" s="87"/>
      <c r="B66" s="119" t="s">
        <v>11</v>
      </c>
      <c r="C66" s="124">
        <v>3.4293651453505103E-2</v>
      </c>
      <c r="F66" s="74"/>
      <c r="G66" s="74"/>
      <c r="H66" s="1"/>
      <c r="I66" s="76"/>
    </row>
    <row r="67" spans="1:9" ht="25.5">
      <c r="A67" s="125" t="s">
        <v>92</v>
      </c>
      <c r="B67" s="129" t="s">
        <v>14</v>
      </c>
      <c r="C67" s="124">
        <v>5.40590776419448E-2</v>
      </c>
      <c r="D67" s="35"/>
      <c r="E67" s="1"/>
      <c r="F67" s="74"/>
      <c r="G67" s="74"/>
      <c r="H67" s="1"/>
      <c r="I67" s="76"/>
    </row>
    <row r="68" spans="1:9">
      <c r="A68" s="126"/>
      <c r="B68" s="129" t="s">
        <v>3</v>
      </c>
      <c r="C68" s="124">
        <v>5.21615428291963E-2</v>
      </c>
      <c r="D68" s="35"/>
      <c r="E68" s="1"/>
      <c r="F68" s="74"/>
      <c r="G68" s="74"/>
      <c r="H68" s="1"/>
      <c r="I68" s="76"/>
    </row>
    <row r="69" spans="1:9">
      <c r="A69" s="126"/>
      <c r="B69" s="129" t="s">
        <v>4</v>
      </c>
      <c r="C69" s="124">
        <v>4.2456653020762701E-2</v>
      </c>
      <c r="D69" s="35"/>
      <c r="E69" s="1"/>
      <c r="F69" s="74"/>
      <c r="G69" s="74"/>
      <c r="H69" s="1"/>
      <c r="I69" s="76"/>
    </row>
    <row r="70" spans="1:9">
      <c r="A70" s="126"/>
      <c r="B70" s="129" t="s">
        <v>5</v>
      </c>
      <c r="C70" s="124">
        <v>3.4003611809676697E-2</v>
      </c>
      <c r="D70" s="35"/>
      <c r="E70" s="1"/>
      <c r="F70" s="74"/>
      <c r="G70" s="74"/>
      <c r="H70" s="1"/>
      <c r="I70" s="76"/>
    </row>
    <row r="71" spans="1:9" ht="25.5">
      <c r="A71" s="126"/>
      <c r="B71" s="129" t="s">
        <v>12</v>
      </c>
      <c r="C71" s="124">
        <v>1.14777687913904E-2</v>
      </c>
      <c r="D71" s="35"/>
      <c r="E71" s="1"/>
      <c r="F71" s="74"/>
      <c r="G71" s="74"/>
      <c r="H71" s="1"/>
      <c r="I71" s="76"/>
    </row>
    <row r="72" spans="1:9" ht="25.5">
      <c r="A72" s="125" t="s">
        <v>93</v>
      </c>
      <c r="B72" s="129" t="s">
        <v>107</v>
      </c>
      <c r="C72" s="124">
        <v>4.6233445416658997E-2</v>
      </c>
      <c r="D72" s="35"/>
      <c r="E72" s="1"/>
      <c r="F72" s="74"/>
      <c r="G72" s="74"/>
      <c r="H72" s="1"/>
      <c r="I72" s="76"/>
    </row>
    <row r="73" spans="1:9">
      <c r="A73" s="126"/>
      <c r="B73" s="129" t="s">
        <v>101</v>
      </c>
      <c r="C73" s="124">
        <v>5.7691320257514098E-2</v>
      </c>
      <c r="D73" s="35"/>
      <c r="E73" s="1"/>
      <c r="F73" s="74"/>
      <c r="G73" s="74"/>
      <c r="H73" s="1"/>
      <c r="I73" s="76"/>
    </row>
    <row r="74" spans="1:9">
      <c r="A74" s="126"/>
      <c r="B74" s="129" t="s">
        <v>13</v>
      </c>
      <c r="C74" s="124">
        <v>1.12041971648112E-2</v>
      </c>
      <c r="D74" s="35"/>
      <c r="E74" s="1"/>
      <c r="F74" s="74"/>
      <c r="G74" s="74"/>
      <c r="H74" s="1"/>
      <c r="I74" s="76"/>
    </row>
    <row r="75" spans="1:9" ht="25.5">
      <c r="A75" s="126"/>
      <c r="B75" s="129" t="s">
        <v>108</v>
      </c>
      <c r="C75" s="124">
        <v>4.5910001645420397E-2</v>
      </c>
      <c r="D75" s="35"/>
      <c r="E75" s="1"/>
      <c r="F75" s="74"/>
      <c r="G75" s="74"/>
      <c r="H75" s="1"/>
      <c r="I75" s="76"/>
    </row>
    <row r="76" spans="1:9" ht="25.5">
      <c r="A76" s="126"/>
      <c r="B76" s="129" t="s">
        <v>109</v>
      </c>
      <c r="C76" s="124">
        <v>3.0643988302736801E-2</v>
      </c>
      <c r="D76" s="35"/>
      <c r="E76" s="1"/>
      <c r="F76" s="74"/>
      <c r="G76" s="74"/>
      <c r="H76" s="1"/>
      <c r="I76" s="76"/>
    </row>
    <row r="77" spans="1:9">
      <c r="A77" s="125" t="s">
        <v>94</v>
      </c>
      <c r="B77" s="119" t="s">
        <v>65</v>
      </c>
      <c r="C77" s="124">
        <v>4.13343490371611E-2</v>
      </c>
      <c r="D77" s="36"/>
      <c r="E77" s="35"/>
      <c r="F77" s="74"/>
      <c r="G77" s="74"/>
      <c r="H77" s="1"/>
      <c r="I77" s="76"/>
    </row>
    <row r="78" spans="1:9">
      <c r="A78" s="126"/>
      <c r="B78" s="119" t="s">
        <v>127</v>
      </c>
      <c r="C78" s="124">
        <v>3.3461390709678102E-2</v>
      </c>
      <c r="D78" s="36"/>
      <c r="E78" s="35"/>
      <c r="F78" s="74"/>
      <c r="G78" s="74"/>
      <c r="H78" s="1"/>
      <c r="I78" s="76"/>
    </row>
    <row r="79" spans="1:9">
      <c r="A79" s="126"/>
      <c r="B79" s="119" t="s">
        <v>128</v>
      </c>
      <c r="C79" s="124">
        <v>3.3083324460314402E-2</v>
      </c>
      <c r="D79" s="36"/>
      <c r="E79" s="35"/>
      <c r="F79" s="74"/>
      <c r="G79" s="74"/>
      <c r="H79" s="1"/>
      <c r="I79" s="76"/>
    </row>
    <row r="80" spans="1:9">
      <c r="A80" s="126"/>
      <c r="B80" s="119" t="s">
        <v>66</v>
      </c>
      <c r="C80" s="124">
        <v>3.4710796640008403E-2</v>
      </c>
      <c r="D80" s="36"/>
      <c r="E80" s="35"/>
      <c r="F80" s="74"/>
      <c r="G80" s="74"/>
      <c r="H80" s="1"/>
      <c r="I80" s="76"/>
    </row>
    <row r="81" spans="1:9">
      <c r="A81" s="85" t="s">
        <v>95</v>
      </c>
      <c r="B81" s="119" t="s">
        <v>95</v>
      </c>
      <c r="C81" s="127">
        <v>4.1355522289463903E-2</v>
      </c>
      <c r="F81" s="74"/>
      <c r="G81" s="74"/>
      <c r="H81" s="1"/>
      <c r="I81" s="76"/>
    </row>
    <row r="82" spans="1:9">
      <c r="A82" s="87"/>
      <c r="B82" s="119" t="s">
        <v>96</v>
      </c>
      <c r="C82" s="127">
        <v>3.45249074009365E-2</v>
      </c>
      <c r="F82" s="74"/>
      <c r="G82" s="74"/>
      <c r="H82" s="1"/>
      <c r="I82" s="76"/>
    </row>
    <row r="83" spans="1:9">
      <c r="A83" s="85" t="s">
        <v>97</v>
      </c>
      <c r="B83" s="119" t="s">
        <v>98</v>
      </c>
      <c r="C83" s="124">
        <v>2.96105399933521E-2</v>
      </c>
      <c r="F83" s="74"/>
      <c r="G83" s="74"/>
      <c r="H83" s="1"/>
      <c r="I83" s="76"/>
    </row>
    <row r="84" spans="1:9">
      <c r="A84" s="87"/>
      <c r="B84" s="119" t="s">
        <v>99</v>
      </c>
      <c r="C84" s="124">
        <v>3.2129925336731001E-2</v>
      </c>
      <c r="F84" s="74"/>
      <c r="G84" s="74"/>
      <c r="H84" s="1"/>
      <c r="I84" s="76"/>
    </row>
    <row r="85" spans="1:9">
      <c r="A85" s="87"/>
      <c r="B85" s="119" t="s">
        <v>100</v>
      </c>
      <c r="C85" s="124">
        <v>3.6811998106807603E-2</v>
      </c>
      <c r="F85" s="74"/>
      <c r="G85" s="74"/>
      <c r="H85" s="1"/>
      <c r="I85" s="76"/>
    </row>
    <row r="86" spans="1:9">
      <c r="C86" s="50"/>
      <c r="F86" s="74"/>
      <c r="G86" s="74"/>
      <c r="H86" s="1"/>
      <c r="I86" s="76"/>
    </row>
    <row r="87" spans="1:9">
      <c r="C87" s="50"/>
      <c r="F87" s="74"/>
      <c r="G87" s="74"/>
      <c r="H87" s="1"/>
      <c r="I87" s="76"/>
    </row>
    <row r="88" spans="1:9">
      <c r="C88" s="50"/>
      <c r="F88" s="74"/>
      <c r="G88" s="74"/>
      <c r="H88" s="1"/>
      <c r="I88" s="76"/>
    </row>
    <row r="89" spans="1:9">
      <c r="C89" s="50"/>
      <c r="F89" s="74"/>
      <c r="G89" s="74"/>
      <c r="H89" s="1"/>
      <c r="I89" s="76"/>
    </row>
    <row r="90" spans="1:9">
      <c r="C90" s="50"/>
      <c r="F90" s="74"/>
      <c r="G90" s="74"/>
      <c r="H90" s="1"/>
      <c r="I90" s="76"/>
    </row>
    <row r="91" spans="1:9">
      <c r="F91" s="74"/>
      <c r="G91" s="74"/>
      <c r="H91" s="1"/>
      <c r="I91" s="76"/>
    </row>
    <row r="92" spans="1:9">
      <c r="F92" s="74"/>
      <c r="G92" s="74"/>
      <c r="H92" s="1"/>
      <c r="I92" s="76"/>
    </row>
    <row r="93" spans="1:9">
      <c r="F93" s="74"/>
      <c r="G93" s="74"/>
      <c r="H93" s="1"/>
      <c r="I93" s="76"/>
    </row>
    <row r="94" spans="1:9">
      <c r="F94" s="74"/>
      <c r="G94" s="74"/>
      <c r="H94" s="1"/>
      <c r="I94" s="76"/>
    </row>
    <row r="95" spans="1:9">
      <c r="F95" s="74"/>
      <c r="G95" s="74"/>
      <c r="H95" s="1"/>
      <c r="I95" s="76"/>
    </row>
    <row r="96" spans="1:9">
      <c r="F96" s="74"/>
      <c r="G96" s="74"/>
      <c r="H96" s="1"/>
      <c r="I96" s="76"/>
    </row>
    <row r="97" spans="6:9">
      <c r="F97" s="74"/>
      <c r="G97" s="74"/>
      <c r="H97" s="1"/>
      <c r="I97" s="76"/>
    </row>
  </sheetData>
  <mergeCells count="6">
    <mergeCell ref="A2:H2"/>
    <mergeCell ref="A16:H16"/>
    <mergeCell ref="A21:G21"/>
    <mergeCell ref="A40:H40"/>
    <mergeCell ref="A36:H36"/>
    <mergeCell ref="A37:H37"/>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Repères</vt:lpstr>
      <vt:lpstr>Contexte</vt:lpstr>
      <vt:lpstr>Auteurs</vt:lpstr>
      <vt:lpstr>Prejudice&amp;Recours</vt:lpstr>
      <vt:lpstr>Profil</vt:lpstr>
      <vt:lpstr>Contexte!Zone_d_impression</vt:lpstr>
      <vt:lpstr>'Prejudice&amp;Recours'!Zone_d_impression</vt:lpstr>
      <vt:lpstr>Profil!Zone_d_impression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TUGORES François</cp:lastModifiedBy>
  <cp:lastPrinted>2016-11-21T13:17:52Z</cp:lastPrinted>
  <dcterms:created xsi:type="dcterms:W3CDTF">2016-01-06T15:49:01Z</dcterms:created>
  <dcterms:modified xsi:type="dcterms:W3CDTF">2019-12-13T10:27:50Z</dcterms:modified>
</cp:coreProperties>
</file>