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ml.chartshapes+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4.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5.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6.xml" ContentType="application/vnd.openxmlformats-officedocument.drawingml.chartshapes+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7.xml" ContentType="application/vnd.openxmlformats-officedocument.drawingml.chartshapes+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8.xml" ContentType="application/vnd.openxmlformats-officedocument.drawingml.chartshapes+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9.xml" ContentType="application/vnd.openxmlformats-officedocument.drawingml.chartshapes+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10.xml" ContentType="application/vnd.openxmlformats-officedocument.drawingml.chartshapes+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11.xml" ContentType="application/vnd.openxmlformats-officedocument.drawingml.chartshapes+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s-sdres-sas02\SSMSI\Commun\Web Interstats\Rapport d'enquête CVS\CVS 2019\Pour mise en ligne\Excel\"/>
    </mc:Choice>
  </mc:AlternateContent>
  <bookViews>
    <workbookView xWindow="0" yWindow="0" windowWidth="21570" windowHeight="8160"/>
  </bookViews>
  <sheets>
    <sheet name="Repères" sheetId="70" r:id="rId1"/>
    <sheet name="Contexte" sheetId="75" r:id="rId2"/>
    <sheet name="Prejudice&amp;Recours" sheetId="76" r:id="rId3"/>
    <sheet name="Profil" sheetId="73" r:id="rId4"/>
  </sheets>
  <definedNames>
    <definedName name="CambriolagesColine" localSheetId="1">#REF!</definedName>
    <definedName name="CambriolagesColine" localSheetId="2">#REF!</definedName>
    <definedName name="CambriolagesColine" localSheetId="3">#REF!</definedName>
    <definedName name="CambriolagesColine">#REF!</definedName>
    <definedName name="d" localSheetId="1">#REF!</definedName>
    <definedName name="d" localSheetId="2">#REF!</definedName>
    <definedName name="d" localSheetId="3">#REF!</definedName>
    <definedName name="d">#REF!</definedName>
    <definedName name="djdkd" localSheetId="1">#REF!</definedName>
    <definedName name="djdkd" localSheetId="2">#REF!</definedName>
    <definedName name="djdkd" localSheetId="3">#REF!</definedName>
    <definedName name="djdkd">#REF!</definedName>
    <definedName name="DonneesActeDL" localSheetId="1">#REF!</definedName>
    <definedName name="DonneesActeDL" localSheetId="2">#REF!</definedName>
    <definedName name="DonneesActeDL" localSheetId="3">#REF!</definedName>
    <definedName name="DonneesActeDL">#REF!</definedName>
    <definedName name="DonneesAssurance">#REF!</definedName>
    <definedName name="DonneesAssurance17">#REF!</definedName>
    <definedName name="DonneesAssurance18">#REF!</definedName>
    <definedName name="DonneesAssurance2RM" localSheetId="1">#REF!</definedName>
    <definedName name="DonneesAssurance2RM" localSheetId="2">#REF!</definedName>
    <definedName name="DonneesAssurance2RM" localSheetId="3">#REF!</definedName>
    <definedName name="DonneesAssurance2RM">#REF!</definedName>
    <definedName name="DonneesAssuranceAL" localSheetId="1">#REF!</definedName>
    <definedName name="DonneesAssuranceAL" localSheetId="2">#REF!</definedName>
    <definedName name="DonneesAssuranceAL" localSheetId="3">#REF!</definedName>
    <definedName name="DonneesAssuranceAL">#REF!</definedName>
    <definedName name="DonneesAssuranceDL" localSheetId="1">#REF!</definedName>
    <definedName name="DonneesAssuranceDL" localSheetId="2">#REF!</definedName>
    <definedName name="DonneesAssuranceDL" localSheetId="3">#REF!</definedName>
    <definedName name="DonneesAssuranceDL">#REF!</definedName>
    <definedName name="DonneesAssuranceOV" localSheetId="1">#REF!</definedName>
    <definedName name="DonneesAssuranceOV" localSheetId="2">#REF!</definedName>
    <definedName name="DonneesAssuranceOV">#REF!</definedName>
    <definedName name="DonneesAssuranceRS" localSheetId="1">#REF!</definedName>
    <definedName name="DonneesAssuranceRS" localSheetId="2">#REF!</definedName>
    <definedName name="DonneesAssuranceRS" localSheetId="3">#REF!</definedName>
    <definedName name="DonneesAssuranceRS">#REF!</definedName>
    <definedName name="DonneesAssuranceVL" localSheetId="1">#REF!</definedName>
    <definedName name="DonneesAssuranceVL" localSheetId="2">#REF!</definedName>
    <definedName name="DonneesAssuranceVL">#REF!</definedName>
    <definedName name="DonneesAssuranceVSE" localSheetId="1">#REF!</definedName>
    <definedName name="DonneesAssuranceVSE" localSheetId="2">#REF!</definedName>
    <definedName name="DonneesAssuranceVSE" localSheetId="3">#REF!</definedName>
    <definedName name="DonneesAssuranceVSE">#REF!</definedName>
    <definedName name="DonneesAssuranceVV" localSheetId="1">#REF!</definedName>
    <definedName name="DonneesAssuranceVV" localSheetId="2">#REF!</definedName>
    <definedName name="DonneesAssuranceVV" localSheetId="3">#REF!</definedName>
    <definedName name="DonneesAssuranceVV">#REF!</definedName>
    <definedName name="DonneesAuteurs">#REF!</definedName>
    <definedName name="DonneesAuteurs17">#REF!</definedName>
    <definedName name="DonneesAuteurs18">#REF!</definedName>
    <definedName name="DonneesAuteursDL" localSheetId="1">#REF!</definedName>
    <definedName name="DonneesAuteursDL" localSheetId="2">#REF!</definedName>
    <definedName name="DonneesAuteursDL" localSheetId="3">#REF!</definedName>
    <definedName name="DonneesAuteursDL">#REF!</definedName>
    <definedName name="DonneesAuteursOV" localSheetId="1">#REF!</definedName>
    <definedName name="DonneesAuteursOV" localSheetId="2">#REF!</definedName>
    <definedName name="DonneesAuteursOV">#REF!</definedName>
    <definedName name="DonneesAuteursVSE" localSheetId="1">#REF!</definedName>
    <definedName name="DonneesAuteursVSE" localSheetId="2">#REF!</definedName>
    <definedName name="DonneesAuteursVSE" localSheetId="3">#REF!</definedName>
    <definedName name="DonneesAuteursVSE">#REF!</definedName>
    <definedName name="DonnéesCambri" localSheetId="1">#REF!</definedName>
    <definedName name="DonnéesCambri" localSheetId="2">#REF!</definedName>
    <definedName name="DonnéesCambri" localSheetId="3">#REF!</definedName>
    <definedName name="DonnéesCambri">#REF!</definedName>
    <definedName name="DonneesContexteE12_19">#REF!</definedName>
    <definedName name="DonneesContexteE17_19">#REF!</definedName>
    <definedName name="DonneesContexteP12_19">#REF!</definedName>
    <definedName name="DonneesContexteP17_19">#REF!</definedName>
    <definedName name="DonneesDescFaits2RM" localSheetId="1">#REF!</definedName>
    <definedName name="DonneesDescFaits2RM" localSheetId="2">#REF!</definedName>
    <definedName name="DonneesDescFaits2RM" localSheetId="3">#REF!</definedName>
    <definedName name="DonneesDescFaits2RM">#REF!</definedName>
    <definedName name="DonneesDescFaitsVAV" localSheetId="1">#REF!</definedName>
    <definedName name="DonneesDescFaitsVAV" localSheetId="2">#REF!</definedName>
    <definedName name="DonneesDescFaitsVAV" localSheetId="3">#REF!</definedName>
    <definedName name="DonneesDescFaitsVAV">#REF!</definedName>
    <definedName name="DonneesDescVelo" localSheetId="1">#REF!</definedName>
    <definedName name="DonneesDescVelo" localSheetId="2">#REF!</definedName>
    <definedName name="DonneesDescVelo">#REF!</definedName>
    <definedName name="DonneesEffraction" localSheetId="1">#REF!</definedName>
    <definedName name="DonneesEffraction" localSheetId="2">#REF!</definedName>
    <definedName name="DonneesEffraction" localSheetId="3">#REF!</definedName>
    <definedName name="DonneesEffraction">#REF!</definedName>
    <definedName name="DonneesEntreeVE" localSheetId="1">#REF!</definedName>
    <definedName name="DonneesEntreeVE" localSheetId="2">#REF!</definedName>
    <definedName name="DonneesEntreeVE" localSheetId="3">#REF!</definedName>
    <definedName name="DonneesEntreeVE">#REF!</definedName>
    <definedName name="DonneesPlainte">#REF!</definedName>
    <definedName name="DonneesPlainte17">#REF!</definedName>
    <definedName name="DonneesPlainte18">#REF!</definedName>
    <definedName name="DonneesPlainte2RM" localSheetId="1">#REF!</definedName>
    <definedName name="DonneesPlainte2RM" localSheetId="2">#REF!</definedName>
    <definedName name="DonneesPlainte2RM" localSheetId="3">#REF!</definedName>
    <definedName name="DonneesPlainte2RM">#REF!</definedName>
    <definedName name="DonneesPlainteAL" localSheetId="1">#REF!</definedName>
    <definedName name="DonneesPlainteAL" localSheetId="2">#REF!</definedName>
    <definedName name="DonneesPlainteAL" localSheetId="3">#REF!</definedName>
    <definedName name="DonneesPlainteAL">#REF!</definedName>
    <definedName name="DonneesPlainteOV" localSheetId="1">#REF!</definedName>
    <definedName name="DonneesPlainteOV" localSheetId="2">#REF!</definedName>
    <definedName name="DonneesPlainteOV">#REF!</definedName>
    <definedName name="DonneesPlainteRS" localSheetId="1">#REF!</definedName>
    <definedName name="DonneesPlainteRS" localSheetId="2">#REF!</definedName>
    <definedName name="DonneesPlainteRS" localSheetId="3">#REF!</definedName>
    <definedName name="DonneesPlainteRS">#REF!</definedName>
    <definedName name="DonneesPlainteVAV" localSheetId="1">#REF!</definedName>
    <definedName name="DonneesPlainteVAV" localSheetId="2">#REF!</definedName>
    <definedName name="DonneesPlainteVAV" localSheetId="3">#REF!</definedName>
    <definedName name="DonneesPlainteVAV">#REF!</definedName>
    <definedName name="DonneesPlainteVL" localSheetId="1">#REF!</definedName>
    <definedName name="DonneesPlainteVL" localSheetId="2">#REF!</definedName>
    <definedName name="DonneesPlainteVL">#REF!</definedName>
    <definedName name="DonneesPlainteVSE" localSheetId="1">#REF!</definedName>
    <definedName name="DonneesPlainteVSE" localSheetId="2">#REF!</definedName>
    <definedName name="DonneesPlainteVSE" localSheetId="3">#REF!</definedName>
    <definedName name="DonneesPlainteVSE">#REF!</definedName>
    <definedName name="DonneesPlainteVV" localSheetId="1">#REF!</definedName>
    <definedName name="DonneesPlainteVV" localSheetId="2">#REF!</definedName>
    <definedName name="DonneesPlainteVV" localSheetId="3">#REF!</definedName>
    <definedName name="DonneesPlainteVV">#REF!</definedName>
    <definedName name="DonneesPrejudiceRecoursE12_19">#REF!</definedName>
    <definedName name="DonneesPrejudiceRecoursE17_19">#REF!</definedName>
    <definedName name="DonneesPrejudiceRecoursP12_19">#REF!</definedName>
    <definedName name="DonneesPrejudiceRecoursP17_19">#REF!</definedName>
    <definedName name="DonneesProfil">#REF!</definedName>
    <definedName name="DonneesProfil17">#REF!</definedName>
    <definedName name="DonneesProfil18">#REF!</definedName>
    <definedName name="DonneesProfilE12_19">#REF!</definedName>
    <definedName name="DonneesProfilE17_19">#REF!</definedName>
    <definedName name="DonneesProfilEqu12_19">#REF!</definedName>
    <definedName name="DonneesProfilEqu17">#REF!</definedName>
    <definedName name="DonneesProfilEqu17_19">#REF!</definedName>
    <definedName name="DonneesProfilEqu18">#REF!</definedName>
    <definedName name="DonneesProfilP12_19">#REF!</definedName>
    <definedName name="DonneesProfilP17_19">#REF!</definedName>
    <definedName name="DonneesReperes">#REF!</definedName>
    <definedName name="DonneesReperes16" localSheetId="1">#REF!</definedName>
    <definedName name="DonneesReperes16" localSheetId="2">#REF!</definedName>
    <definedName name="DonneesReperes16" localSheetId="3">#REF!</definedName>
    <definedName name="DonneesReperes16">#REF!</definedName>
    <definedName name="DonneesReperes17">#REF!</definedName>
    <definedName name="DonneesReperes18">#REF!</definedName>
    <definedName name="DonneesReperes2" localSheetId="1">#REF!</definedName>
    <definedName name="DonneesReperes2" localSheetId="2">#REF!</definedName>
    <definedName name="DonneesReperes2" localSheetId="3">#REF!</definedName>
    <definedName name="DonneesReperes2">#REF!</definedName>
    <definedName name="DonneesReperes241016" localSheetId="1">#REF!</definedName>
    <definedName name="DonneesReperes241016" localSheetId="2">#REF!</definedName>
    <definedName name="DonneesReperes241016" localSheetId="3">#REF!</definedName>
    <definedName name="DonneesReperes241016">#REF!</definedName>
    <definedName name="DonneesReperes2RM" localSheetId="1">#REF!</definedName>
    <definedName name="DonneesReperes2RM" localSheetId="2">#REF!</definedName>
    <definedName name="DonneesReperes2RM" localSheetId="3">#REF!</definedName>
    <definedName name="DonneesReperes2RM">#REF!</definedName>
    <definedName name="DonneesReperes2RM2" localSheetId="1">#REF!</definedName>
    <definedName name="DonneesReperes2RM2" localSheetId="2">#REF!</definedName>
    <definedName name="DonneesReperes2RM2" localSheetId="3">#REF!</definedName>
    <definedName name="DonneesReperes2RM2">#REF!</definedName>
    <definedName name="DonneesReperes3" localSheetId="1">#REF!</definedName>
    <definedName name="DonneesReperes3" localSheetId="2">#REF!</definedName>
    <definedName name="DonneesReperes3" localSheetId="3">#REF!</definedName>
    <definedName name="DonneesReperes3">#REF!</definedName>
    <definedName name="DonneesReperesAL" localSheetId="1">#REF!</definedName>
    <definedName name="DonneesReperesAL" localSheetId="2">#REF!</definedName>
    <definedName name="DonneesReperesAL" localSheetId="3">#REF!</definedName>
    <definedName name="DonneesReperesAL">#REF!</definedName>
    <definedName name="DonneesReperesAL2" localSheetId="1">#REF!</definedName>
    <definedName name="DonneesReperesAL2" localSheetId="2">#REF!</definedName>
    <definedName name="DonneesReperesAL2" localSheetId="3">#REF!</definedName>
    <definedName name="DonneesReperesAL2">#REF!</definedName>
    <definedName name="DonneesReperesDL" localSheetId="1">#REF!</definedName>
    <definedName name="DonneesReperesDL" localSheetId="2">#REF!</definedName>
    <definedName name="DonneesReperesDL" localSheetId="3">#REF!</definedName>
    <definedName name="DonneesReperesDL">#REF!</definedName>
    <definedName name="DonneesReperesDV" localSheetId="1">#REF!</definedName>
    <definedName name="DonneesReperesDV" localSheetId="2">#REF!</definedName>
    <definedName name="DonneesReperesDV" localSheetId="3">#REF!</definedName>
    <definedName name="DonneesReperesDV">#REF!</definedName>
    <definedName name="DonneesReperesOV" localSheetId="1">#REF!</definedName>
    <definedName name="DonneesReperesOV" localSheetId="2">#REF!</definedName>
    <definedName name="DonneesReperesOV">#REF!</definedName>
    <definedName name="DonneesReperesOV2" localSheetId="1">#REF!</definedName>
    <definedName name="DonneesReperesOV2" localSheetId="2">#REF!</definedName>
    <definedName name="DonneesReperesOV2">#REF!</definedName>
    <definedName name="DonneesReperesTVAV" localSheetId="1">#REF!</definedName>
    <definedName name="DonneesReperesTVAV" localSheetId="2">#REF!</definedName>
    <definedName name="DonneesReperesTVAV" localSheetId="3">#REF!</definedName>
    <definedName name="DonneesReperesTVAV">#REF!</definedName>
    <definedName name="DonneesReperesTVAV2" localSheetId="1">#REF!</definedName>
    <definedName name="DonneesReperesTVAV2" localSheetId="2">#REF!</definedName>
    <definedName name="DonneesReperesTVAV2" localSheetId="3">#REF!</definedName>
    <definedName name="DonneesReperesTVAV2">#REF!</definedName>
    <definedName name="DonneesReperesVAV" localSheetId="1">#REF!</definedName>
    <definedName name="DonneesReperesVAV" localSheetId="2">#REF!</definedName>
    <definedName name="DonneesReperesVAV" localSheetId="3">#REF!</definedName>
    <definedName name="DonneesReperesVAV">#REF!</definedName>
    <definedName name="DonneesReperesVAV2" localSheetId="1">#REF!</definedName>
    <definedName name="DonneesReperesVAV2" localSheetId="2">#REF!</definedName>
    <definedName name="DonneesReperesVAV2" localSheetId="3">#REF!</definedName>
    <definedName name="DonneesReperesVAV2">#REF!</definedName>
    <definedName name="DonneesReperesVE" localSheetId="1">#REF!</definedName>
    <definedName name="DonneesReperesVE" localSheetId="2">#REF!</definedName>
    <definedName name="DonneesReperesVE" localSheetId="3">#REF!</definedName>
    <definedName name="DonneesReperesVE">#REF!</definedName>
    <definedName name="DonneesReperesVL" localSheetId="1">#REF!</definedName>
    <definedName name="DonneesReperesVL" localSheetId="2">#REF!</definedName>
    <definedName name="DonneesReperesVL">#REF!</definedName>
    <definedName name="DonneesReperesVL2" localSheetId="1">#REF!</definedName>
    <definedName name="DonneesReperesVL2" localSheetId="2">#REF!</definedName>
    <definedName name="DonneesReperesVL2">#REF!</definedName>
    <definedName name="DonneesViolencesVAV" localSheetId="1">#REF!</definedName>
    <definedName name="DonneesViolencesVAV" localSheetId="2">#REF!</definedName>
    <definedName name="DonneesViolencesVAV" localSheetId="3">#REF!</definedName>
    <definedName name="DonneesViolencesVAV">#REF!</definedName>
    <definedName name="DonneesVol" localSheetId="1">#REF!</definedName>
    <definedName name="DonneesVol" localSheetId="2">#REF!</definedName>
    <definedName name="DonneesVol" localSheetId="3">#REF!</definedName>
    <definedName name="DonneesVol">#REF!</definedName>
    <definedName name="DonneesVol17">#REF!</definedName>
    <definedName name="DonneesVol18">#REF!</definedName>
    <definedName name="DonneesVolOV" localSheetId="1">#REF!</definedName>
    <definedName name="DonneesVolOV" localSheetId="2">#REF!</definedName>
    <definedName name="DonneesVolOV">#REF!</definedName>
    <definedName name="DonneesVolV" localSheetId="1">#REF!</definedName>
    <definedName name="DonneesVolV" localSheetId="2">#REF!</definedName>
    <definedName name="DonneesVolV" localSheetId="3">#REF!</definedName>
    <definedName name="DonneesVolV">#REF!</definedName>
    <definedName name="DonneesVolVAV" localSheetId="1">#REF!</definedName>
    <definedName name="DonneesVolVAV" localSheetId="2">#REF!</definedName>
    <definedName name="DonneesVolVAV" localSheetId="3">#REF!</definedName>
    <definedName name="DonneesVolVAV">#REF!</definedName>
    <definedName name="DonneesVolVAV2" localSheetId="1">#REF!</definedName>
    <definedName name="DonneesVolVAV2" localSheetId="2">#REF!</definedName>
    <definedName name="DonneesVolVAV2" localSheetId="3">#REF!</definedName>
    <definedName name="DonneesVolVAV2">#REF!</definedName>
    <definedName name="DonneesVolVSE" localSheetId="1">#REF!</definedName>
    <definedName name="DonneesVolVSE" localSheetId="2">#REF!</definedName>
    <definedName name="DonneesVolVSE" localSheetId="3">#REF!</definedName>
    <definedName name="DonneesVolVSE">#REF!</definedName>
    <definedName name="Effraction" localSheetId="1">#REF!</definedName>
    <definedName name="Effraction" localSheetId="2">#REF!</definedName>
    <definedName name="Effraction" localSheetId="3">#REF!</definedName>
    <definedName name="Effraction">#REF!</definedName>
    <definedName name="EncadreAssurance17" localSheetId="1">#REF!</definedName>
    <definedName name="EncadreAssurance17" localSheetId="2">#REF!</definedName>
    <definedName name="EncadreAssurance17" localSheetId="3">#REF!</definedName>
    <definedName name="EncadreAssurance17">#REF!</definedName>
    <definedName name="EncadrePolice17" localSheetId="1">#REF!</definedName>
    <definedName name="EncadrePolice17" localSheetId="2">#REF!</definedName>
    <definedName name="EncadrePolice17" localSheetId="3">#REF!</definedName>
    <definedName name="EncadrePolice17">#REF!</definedName>
    <definedName name="NOMONGLETREPERES" localSheetId="1">#REF!</definedName>
    <definedName name="NOMONGLETREPERES" localSheetId="2">#REF!</definedName>
    <definedName name="NOMONGLETREPERES" localSheetId="3">#REF!</definedName>
    <definedName name="NOMONGLETREPERES">#REF!</definedName>
    <definedName name="ONGLETASSURANCE" localSheetId="1">#REF!</definedName>
    <definedName name="ONGLETASSURANCE" localSheetId="2">#REF!</definedName>
    <definedName name="ONGLETASSURANCE">#REF!</definedName>
    <definedName name="ONGLETASSURANCEDL" localSheetId="1">#REF!</definedName>
    <definedName name="ONGLETASSURANCEDL" localSheetId="2">#REF!</definedName>
    <definedName name="ONGLETASSURANCEDL" localSheetId="3">#REF!</definedName>
    <definedName name="ONGLETASSURANCEDL">#REF!</definedName>
    <definedName name="ONGLETENTREE" localSheetId="1">#REF!</definedName>
    <definedName name="ONGLETENTREE" localSheetId="2">#REF!</definedName>
    <definedName name="ONGLETENTREE" localSheetId="3">#REF!</definedName>
    <definedName name="ONGLETENTREE">#REF!</definedName>
    <definedName name="ONGLETFAITS" localSheetId="1">#REF!</definedName>
    <definedName name="ONGLETFAITS" localSheetId="2">#REF!</definedName>
    <definedName name="ONGLETFAITS">#REF!</definedName>
    <definedName name="ONGLETRECOURS" localSheetId="1">#REF!</definedName>
    <definedName name="ONGLETRECOURS" localSheetId="2">#REF!</definedName>
    <definedName name="ONGLETRECOURS" localSheetId="3">#REF!</definedName>
    <definedName name="ONGLETRECOURS">#REF!</definedName>
    <definedName name="ONGLETVOL" localSheetId="1">#REF!</definedName>
    <definedName name="ONGLETVOL" localSheetId="2">#REF!</definedName>
    <definedName name="ONGLETVOL" localSheetId="3">#REF!</definedName>
    <definedName name="ONGLETVOL">#REF!</definedName>
    <definedName name="ReperesCambri" localSheetId="1">#REF!</definedName>
    <definedName name="ReperesCambri" localSheetId="2">#REF!</definedName>
    <definedName name="ReperesCambri" localSheetId="3">#REF!</definedName>
    <definedName name="ReperesCambri">#REF!</definedName>
    <definedName name="V18_Assurance">#REF!</definedName>
    <definedName name="V18_Auteurs">#REF!</definedName>
    <definedName name="V18_Plainte">#REF!</definedName>
    <definedName name="V18_Profil">#REF!</definedName>
    <definedName name="V18_Reperes">#REF!</definedName>
    <definedName name="V18_Vol">#REF!</definedName>
    <definedName name="_xlnm.Print_Area" localSheetId="2">'Prejudice&amp;Recours'!$A$3:$I$3</definedName>
    <definedName name="_xlnm.Print_Area" localSheetId="3">Profil!$C$2:$I$15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4" i="70" l="1"/>
  <c r="E14" i="70"/>
  <c r="F14" i="70"/>
  <c r="G14" i="70"/>
  <c r="B14" i="70"/>
  <c r="B41" i="75" l="1"/>
  <c r="C63" i="76" l="1"/>
  <c r="D63" i="76"/>
  <c r="B63" i="76"/>
  <c r="B49" i="75"/>
  <c r="B69" i="75"/>
  <c r="C59" i="75"/>
  <c r="D57" i="76" l="1"/>
  <c r="C57" i="76"/>
  <c r="B57" i="76"/>
</calcChain>
</file>

<file path=xl/sharedStrings.xml><?xml version="1.0" encoding="utf-8"?>
<sst xmlns="http://schemas.openxmlformats.org/spreadsheetml/2006/main" count="169" uniqueCount="134">
  <si>
    <t>Déclaration à l'assurance</t>
  </si>
  <si>
    <t>30-39 ans</t>
  </si>
  <si>
    <t>40-49 ans</t>
  </si>
  <si>
    <t>50-59 ans</t>
  </si>
  <si>
    <t>Données</t>
  </si>
  <si>
    <t>Dans un autre lieu</t>
  </si>
  <si>
    <t>Dans un parking ouvert</t>
  </si>
  <si>
    <t>Dans la rue</t>
  </si>
  <si>
    <t xml:space="preserve"> </t>
  </si>
  <si>
    <t>Communes rurales</t>
  </si>
  <si>
    <t>Agglomération parisienne</t>
  </si>
  <si>
    <t>Maison de ville groupée</t>
  </si>
  <si>
    <t>Maisons dispersées, hors agglomération</t>
  </si>
  <si>
    <t>Maisons en lotissement, en quartier pavillonnaire</t>
  </si>
  <si>
    <t>Immeubles en ville</t>
  </si>
  <si>
    <t>Immeubles en cité ou grand ensemble</t>
  </si>
  <si>
    <t>Habitat mixte : immeubles et maisons</t>
  </si>
  <si>
    <t>60 ans ou plus</t>
  </si>
  <si>
    <t>Moins de 30 ans</t>
  </si>
  <si>
    <t>Retraités</t>
  </si>
  <si>
    <t>Etudiants et autres inactifs</t>
  </si>
  <si>
    <t>Ne sait pas/Refus</t>
  </si>
  <si>
    <t>Elements sur le moment et le lieu des faits</t>
  </si>
  <si>
    <t>Dans le quartier ou le village</t>
  </si>
  <si>
    <t>Hors du quartier ou du village</t>
  </si>
  <si>
    <t>En journée</t>
  </si>
  <si>
    <t>Hiver (janv.-fév. et déc.)</t>
  </si>
  <si>
    <t>Printemps (mars-mai)</t>
  </si>
  <si>
    <t>Été (juin-août)</t>
  </si>
  <si>
    <t>Automne (sept.-nov.)</t>
  </si>
  <si>
    <t>Ménages victimes d'une tentative</t>
  </si>
  <si>
    <t>Vols et dégradations</t>
  </si>
  <si>
    <t>Déclaration à la police ou à la gendarmerie</t>
  </si>
  <si>
    <t>Dégradations</t>
  </si>
  <si>
    <t>Oui</t>
  </si>
  <si>
    <t>Non</t>
  </si>
  <si>
    <t>TV ens.</t>
  </si>
  <si>
    <t>TV eq.</t>
  </si>
  <si>
    <t>TailleUU</t>
  </si>
  <si>
    <t>moins de 20 000 hab.</t>
  </si>
  <si>
    <t>100 000 hab. ou plus</t>
  </si>
  <si>
    <t>TypeLogement</t>
  </si>
  <si>
    <t>Maison indépendante, pavillon, ferme</t>
  </si>
  <si>
    <t>Appartement (immeuble 2 - 9 logements)</t>
  </si>
  <si>
    <t>Appartement (immeuble de 10 logements ou +)</t>
  </si>
  <si>
    <t>TypeVoisinage</t>
  </si>
  <si>
    <t>AgePR</t>
  </si>
  <si>
    <t>CSPR</t>
  </si>
  <si>
    <t>NIVIE</t>
  </si>
  <si>
    <t>Modeste</t>
  </si>
  <si>
    <t>Aisé</t>
  </si>
  <si>
    <t xml:space="preserve">Vols et tentatives de vol de vélo - indicateurs annuels </t>
  </si>
  <si>
    <t>Ménages victimes de vol de vélo</t>
  </si>
  <si>
    <t>Vols de vélo</t>
  </si>
  <si>
    <t>Ménages victimes de vols ou tentative de vol de vélo</t>
  </si>
  <si>
    <t xml:space="preserve">Vols et tentatives de vol de vélo </t>
  </si>
  <si>
    <t>Dans un parking fermé</t>
  </si>
  <si>
    <t>Ménages victimes d'un vol de vélo</t>
  </si>
  <si>
    <t>Dans un garage</t>
  </si>
  <si>
    <t>Pas de déclaration à l'assurance</t>
  </si>
  <si>
    <t>Pas de déplacement au commissariat ou à la gendarmerie</t>
  </si>
  <si>
    <t>Dépôt de plainte</t>
  </si>
  <si>
    <t>Vélo non retrouvé</t>
  </si>
  <si>
    <t>dans résidence principale</t>
  </si>
  <si>
    <t>hors résidence principale</t>
  </si>
  <si>
    <t>Lien avec un cambriolage ou un vol sans effraction</t>
  </si>
  <si>
    <t>Vélo retrouvé</t>
  </si>
  <si>
    <t>Proportion de victimes parmi les ménages (%)</t>
  </si>
  <si>
    <t>Proportion de victimes parmi les ménages équipés (%)</t>
  </si>
  <si>
    <t>Nombre pour 1 000 ménages</t>
  </si>
  <si>
    <t>Nombre pour 1 000 ménages équipés</t>
  </si>
  <si>
    <r>
      <t>Note</t>
    </r>
    <r>
      <rPr>
        <sz val="9"/>
        <color theme="1" tint="0.34998626667073579"/>
        <rFont val="Albany AMT"/>
        <family val="2"/>
      </rPr>
      <t xml:space="preserve"> </t>
    </r>
    <r>
      <rPr>
        <sz val="9"/>
        <color theme="1" tint="0.34998626667073579"/>
        <rFont val="Symbol"/>
        <family val="1"/>
        <charset val="2"/>
      </rPr>
      <t>·</t>
    </r>
    <r>
      <rPr>
        <sz val="9"/>
        <color theme="1" tint="0.34998626667073579"/>
        <rFont val="Albany AMT"/>
        <family val="2"/>
      </rPr>
      <t xml:space="preserve"> Les ménages équipés désignent les ménages possédant un vélo.</t>
    </r>
  </si>
  <si>
    <r>
      <rPr>
        <b/>
        <sz val="9"/>
        <color theme="1" tint="0.34998626667073579"/>
        <rFont val="Albany AMT"/>
        <family val="2"/>
      </rPr>
      <t xml:space="preserve">Champ </t>
    </r>
    <r>
      <rPr>
        <sz val="9"/>
        <color theme="1" tint="0.34998626667073579"/>
        <rFont val="Symbol"/>
        <family val="1"/>
        <charset val="2"/>
      </rPr>
      <t>·</t>
    </r>
    <r>
      <rPr>
        <sz val="9"/>
        <color theme="1" tint="0.34998626667073579"/>
        <rFont val="Albany AMT"/>
        <family val="2"/>
      </rPr>
      <t xml:space="preserve"> Ménages ordinaires de France métropolitaine.</t>
    </r>
  </si>
  <si>
    <t>De nuit</t>
  </si>
  <si>
    <t>Dépôt d'une main courante</t>
  </si>
  <si>
    <t>Abandon de la démarche</t>
  </si>
  <si>
    <t>Ménages victimes d'un vol ou d'une tentative</t>
  </si>
  <si>
    <t>QPV</t>
  </si>
  <si>
    <t>Hors QPV</t>
  </si>
  <si>
    <r>
      <t xml:space="preserve">Lien avec un cambriolage ou un vol sans effraction                                                                     </t>
    </r>
    <r>
      <rPr>
        <sz val="11"/>
        <color rgb="FF00B050"/>
        <rFont val="Albany AMT"/>
        <family val="2"/>
      </rPr>
      <t>(en % des ménages victimes d'un vol ou d'une tentative)</t>
    </r>
  </si>
  <si>
    <t>Le vélo a subi un vol d'objets ou d'accessoires ou bien des dégradations</t>
  </si>
  <si>
    <t>Le vélo n'a subi ni vol ni dégradation</t>
  </si>
  <si>
    <t>…</t>
  </si>
  <si>
    <t>Vols et tentatives de vol de vélo</t>
  </si>
  <si>
    <t>Proportion de victimes parmi les ménages possédant un vélo (en %)</t>
  </si>
  <si>
    <t>Part de ménages effectivement volés (%)</t>
  </si>
  <si>
    <r>
      <t>Part de multivictimes</t>
    </r>
    <r>
      <rPr>
        <vertAlign val="superscript"/>
        <sz val="10"/>
        <color rgb="FF000000"/>
        <rFont val="Albany AMT"/>
        <family val="2"/>
      </rPr>
      <t>1</t>
    </r>
    <r>
      <rPr>
        <sz val="10"/>
        <color rgb="FF000000"/>
        <rFont val="Albany AMT"/>
        <family val="2"/>
      </rPr>
      <t xml:space="preserve"> parmi les ménages victimes (%)</t>
    </r>
  </si>
  <si>
    <r>
      <rPr>
        <b/>
        <sz val="9"/>
        <color theme="1" tint="0.34998626667073579"/>
        <rFont val="Albany AMT"/>
        <family val="2"/>
      </rPr>
      <t>1</t>
    </r>
    <r>
      <rPr>
        <sz val="9"/>
        <color theme="1" tint="0.34998626667073579"/>
        <rFont val="Albany AMT"/>
        <family val="2"/>
      </rPr>
      <t>. Les multivictimes désignent les ménages ayant subi plusieurs vols ou tentatives de vol de vélo au cours d'une année donnée.</t>
    </r>
  </si>
  <si>
    <t>Chômeurs</t>
  </si>
  <si>
    <t>Personnes en emploi¹</t>
  </si>
  <si>
    <r>
      <rPr>
        <b/>
        <sz val="9"/>
        <color theme="1" tint="0.34998626667073579"/>
        <rFont val="Albany AMT"/>
        <family val="2"/>
      </rPr>
      <t>1</t>
    </r>
    <r>
      <rPr>
        <sz val="9"/>
        <color theme="1" tint="0.34998626667073579"/>
        <rFont val="Albany AMT"/>
        <family val="2"/>
      </rPr>
      <t>. Y compris apprentis et stages rémunérés.</t>
    </r>
  </si>
  <si>
    <r>
      <rPr>
        <b/>
        <sz val="9"/>
        <color theme="1" tint="0.34998626667073579"/>
        <rFont val="Albany AMT"/>
        <family val="2"/>
      </rPr>
      <t>Lecture</t>
    </r>
    <r>
      <rPr>
        <sz val="9"/>
        <color theme="1" tint="0.34998626667073579"/>
        <rFont val="Albany AMT"/>
        <family val="2"/>
      </rPr>
      <t> </t>
    </r>
    <r>
      <rPr>
        <sz val="9"/>
        <color theme="1" tint="0.34998626667073579"/>
        <rFont val="Symbol"/>
        <family val="1"/>
        <charset val="2"/>
      </rPr>
      <t>·</t>
    </r>
    <r>
      <rPr>
        <sz val="9"/>
        <color theme="1" tint="0.34998626667073579"/>
        <rFont val="Albany AMT"/>
        <family val="2"/>
      </rPr>
      <t xml:space="preserve"> 287 000 ménages - soit 1,8 % des ménages équipés - déclarent avoir été victimes d'un vol de vélo en 2018.</t>
    </r>
  </si>
  <si>
    <t>9*</t>
  </si>
  <si>
    <t>9**</t>
  </si>
  <si>
    <t>** Moyenne sur la période 2011-2018</t>
  </si>
  <si>
    <t>20 000 à moins de 100 000 hab.</t>
  </si>
  <si>
    <t>*les  données sur la période 2016-2018 ne sont pas disponibles pour les QPV;
 les données présentées ici concernent  la période 2015-2017.</t>
  </si>
  <si>
    <t>Médian inférieur</t>
  </si>
  <si>
    <t>Médian supérieur</t>
  </si>
  <si>
    <t>ND</t>
  </si>
  <si>
    <t>Ile-de-France</t>
  </si>
  <si>
    <t>Normandie</t>
  </si>
  <si>
    <t>Hauts-de-France</t>
  </si>
  <si>
    <t>Bretagne</t>
  </si>
  <si>
    <t>Nouvelle-Aquitaine</t>
  </si>
  <si>
    <t>Occitanie</t>
  </si>
  <si>
    <t>Auvergne-Rhône-Alpes</t>
  </si>
  <si>
    <t>Corse</t>
  </si>
  <si>
    <t>Nombre annuel de vols et tentatives de vol de vélo et proportion de ménages victimes
 entre 2006 et 2018</t>
  </si>
  <si>
    <t>Proportion de victimes de vol ou tentative de vol de vélo selon les caractéristiques
 de la zone de résidence et du logement</t>
  </si>
  <si>
    <r>
      <rPr>
        <b/>
        <sz val="9"/>
        <color theme="1" tint="0.34998626667073579"/>
        <rFont val="Albany AMT"/>
        <family val="2"/>
      </rPr>
      <t>Note</t>
    </r>
    <r>
      <rPr>
        <sz val="9"/>
        <color theme="1" tint="0.34998626667073579"/>
        <rFont val="Albany AMT"/>
        <family val="2"/>
      </rPr>
      <t xml:space="preserve"> </t>
    </r>
    <r>
      <rPr>
        <sz val="9"/>
        <color theme="1" tint="0.34998626667073579"/>
        <rFont val="Symbol"/>
        <family val="1"/>
        <charset val="2"/>
      </rPr>
      <t>·</t>
    </r>
    <r>
      <rPr>
        <sz val="9"/>
        <color theme="1" tint="0.34998626667073579"/>
        <rFont val="Albany AMT"/>
        <family val="2"/>
      </rPr>
      <t xml:space="preserve"> ND =  Non diffusable, l'effectif de victimes concernées dans l'échantillon
 est sous le seuil de diffusion.</t>
    </r>
  </si>
  <si>
    <t>Centre-Val de Loire</t>
  </si>
  <si>
    <t>Bourgogne-Franche-Comté</t>
  </si>
  <si>
    <t>Grand Est</t>
  </si>
  <si>
    <t>Pays de la Loire</t>
  </si>
  <si>
    <r>
      <t xml:space="preserve">Lieu des faits 
</t>
    </r>
    <r>
      <rPr>
        <sz val="11"/>
        <color rgb="FF00B050"/>
        <rFont val="Albany AMT"/>
        <family val="2"/>
      </rPr>
      <t>(en % des ménages victimes d'un vol ou d'une tentative)</t>
    </r>
  </si>
  <si>
    <r>
      <t xml:space="preserve">Moment des faits 
</t>
    </r>
    <r>
      <rPr>
        <sz val="11"/>
        <color rgb="FF00B050"/>
        <rFont val="Albany AMT"/>
        <family val="2"/>
      </rPr>
      <t>(en % des ménages victimes d'un vol ou d'une tentative)</t>
    </r>
  </si>
  <si>
    <t>Proportion de victimes de vol ou tentative de vol de vélo
 selon les caractéristiques socio-démographiques du ménage**</t>
  </si>
  <si>
    <t>** ou de la personne de référence.</t>
  </si>
  <si>
    <t>Provence-Alpes-Côte d'Azur</t>
  </si>
  <si>
    <r>
      <rPr>
        <b/>
        <sz val="9"/>
        <color theme="1" tint="0.34998626667073579"/>
        <rFont val="Albany AMT"/>
        <family val="2"/>
      </rPr>
      <t xml:space="preserve">Source </t>
    </r>
    <r>
      <rPr>
        <sz val="9"/>
        <color theme="1" tint="0.34998626667073579"/>
        <rFont val="Symbol"/>
        <family val="1"/>
        <charset val="2"/>
      </rPr>
      <t>·</t>
    </r>
    <r>
      <rPr>
        <sz val="9"/>
        <color theme="1" tint="0.34998626667073579"/>
        <rFont val="Albany AMT"/>
        <family val="2"/>
      </rPr>
      <t xml:space="preserve"> Enquêtes Cadre de vie et sécurité 2007 - 2019, Insee-ONDRP-SSMSI ; traitements SSMSI.</t>
    </r>
  </si>
  <si>
    <r>
      <rPr>
        <b/>
        <sz val="9"/>
        <color theme="1" tint="0.34998626667073579"/>
        <rFont val="Albany AMT"/>
        <family val="2"/>
      </rPr>
      <t>Lecture</t>
    </r>
    <r>
      <rPr>
        <sz val="9"/>
        <color theme="1" tint="0.34998626667073579"/>
        <rFont val="Albany AMT"/>
        <family val="2"/>
      </rPr>
      <t xml:space="preserve"> </t>
    </r>
    <r>
      <rPr>
        <sz val="9"/>
        <color theme="1" tint="0.34998626667073579"/>
        <rFont val="Symbol"/>
        <family val="1"/>
        <charset val="2"/>
      </rPr>
      <t>·</t>
    </r>
    <r>
      <rPr>
        <sz val="9"/>
        <color theme="1" tint="0.34998626667073579"/>
        <rFont val="Albany AMT"/>
        <family val="2"/>
      </rPr>
      <t xml:space="preserve"> En moyenne chaque année entre 2011 et 2018, 4,1 % des ménages possédant un vélo résidant dans l'agglomération parisienne ont été victimes d'un vol ou d'une tentative de vol de vélo.</t>
    </r>
  </si>
  <si>
    <r>
      <rPr>
        <b/>
        <sz val="9"/>
        <color theme="1" tint="0.34998626667073579"/>
        <rFont val="Albany AMT"/>
        <family val="2"/>
      </rPr>
      <t>Sources</t>
    </r>
    <r>
      <rPr>
        <sz val="9"/>
        <color theme="1" tint="0.34998626667073579"/>
        <rFont val="Albany AMT"/>
        <family val="2"/>
      </rPr>
      <t> </t>
    </r>
    <r>
      <rPr>
        <sz val="9"/>
        <color theme="1" tint="0.34998626667073579"/>
        <rFont val="Symbol"/>
        <family val="1"/>
        <charset val="2"/>
      </rPr>
      <t>·</t>
    </r>
    <r>
      <rPr>
        <sz val="9"/>
        <color theme="1" tint="0.34998626667073579"/>
        <rFont val="Albany AMT"/>
        <family val="2"/>
      </rPr>
      <t xml:space="preserve"> Enquêtes Cadre de vie et sécurité 2012 à 2019, Insee-ONDRP-SSMSI; traitements SSMSI.</t>
    </r>
  </si>
  <si>
    <r>
      <rPr>
        <b/>
        <sz val="9"/>
        <color theme="1" tint="0.34998626667073579"/>
        <rFont val="Albany AMT"/>
        <family val="2"/>
      </rPr>
      <t>*</t>
    </r>
    <r>
      <rPr>
        <sz val="9"/>
        <color theme="1" tint="0.34998626667073579"/>
        <rFont val="Albany AMT"/>
        <family val="2"/>
      </rPr>
      <t xml:space="preserve"> Moyenne sur la période 2010-2017.</t>
    </r>
  </si>
  <si>
    <r>
      <rPr>
        <b/>
        <sz val="9"/>
        <color theme="1" tint="0.34998626667073579"/>
        <rFont val="Albany AMT"/>
        <family val="2"/>
      </rPr>
      <t>Lecture</t>
    </r>
    <r>
      <rPr>
        <sz val="9"/>
        <color theme="1" tint="0.34998626667073579"/>
        <rFont val="Albany AMT"/>
        <family val="2"/>
      </rPr>
      <t xml:space="preserve"> </t>
    </r>
    <r>
      <rPr>
        <sz val="9"/>
        <color theme="1" tint="0.34998626667073579"/>
        <rFont val="Calibri"/>
        <family val="2"/>
      </rPr>
      <t>•</t>
    </r>
    <r>
      <rPr>
        <sz val="9"/>
        <color theme="1" tint="0.34998626667073579"/>
        <rFont val="Albany AMT"/>
        <family val="2"/>
      </rPr>
      <t xml:space="preserve"> En moyenne entre 2011 et 2018, 74 % des ménages victimes d'un vol ou d'une tentative de vol de vélo déclarent que les faits se sont produits dans leur quartier ou leur village : dans la résidence principale pour 50 % et ailleurs dans le quartier ou le village pour 24 %.</t>
    </r>
  </si>
  <si>
    <r>
      <rPr>
        <b/>
        <sz val="9"/>
        <color theme="1" tint="0.34998626667073579"/>
        <rFont val="Albany AMT"/>
        <family val="2"/>
      </rPr>
      <t>Lecture</t>
    </r>
    <r>
      <rPr>
        <sz val="9"/>
        <color theme="1" tint="0.34998626667073579"/>
        <rFont val="Albany AMT"/>
        <family val="2"/>
      </rPr>
      <t xml:space="preserve"> </t>
    </r>
    <r>
      <rPr>
        <sz val="9"/>
        <color theme="1" tint="0.34998626667073579"/>
        <rFont val="Calibri"/>
        <family val="2"/>
      </rPr>
      <t xml:space="preserve">• </t>
    </r>
    <r>
      <rPr>
        <sz val="9"/>
        <color theme="1" tint="0.34998626667073579"/>
        <rFont val="Albany AMT"/>
        <family val="2"/>
      </rPr>
      <t>En moyenne entre 2011 et 2018, 5 % des ménages victimes d'un vol ou d'une tentative de vol de vélo déclarent que le vélo a été volé ou tenté d'être volé au cours d'un cambriolage ou d'un vol sans effraction survenu dans leur résidence principale ou secondaire ou dans un autre lieu qu'ils possèdent ou louent (hors locations saisonnières).</t>
    </r>
  </si>
  <si>
    <r>
      <rPr>
        <b/>
        <sz val="9"/>
        <color theme="1" tint="0.34998626667073579"/>
        <rFont val="Albany AMT"/>
        <family val="2"/>
      </rPr>
      <t>Lecture</t>
    </r>
    <r>
      <rPr>
        <sz val="9"/>
        <color theme="1" tint="0.34998626667073579"/>
        <rFont val="Albany AMT"/>
        <family val="2"/>
      </rPr>
      <t xml:space="preserve"> </t>
    </r>
    <r>
      <rPr>
        <sz val="9"/>
        <color theme="1" tint="0.34998626667073579"/>
        <rFont val="Calibri"/>
        <family val="2"/>
      </rPr>
      <t>•</t>
    </r>
    <r>
      <rPr>
        <sz val="9"/>
        <color theme="1" tint="0.34998626667073579"/>
        <rFont val="Albany AMT"/>
        <family val="2"/>
      </rPr>
      <t xml:space="preserve"> En moyenne entre 2011 et 2018, 33 % des ménages victimes d'un vol ou d'une tentative de vol de vélo déclarent que les faits se sont déroulés en été.</t>
    </r>
  </si>
  <si>
    <r>
      <rPr>
        <b/>
        <sz val="9"/>
        <color theme="1" tint="0.34998626667073579"/>
        <rFont val="Albany AMT"/>
        <family val="2"/>
      </rPr>
      <t xml:space="preserve">Champ </t>
    </r>
    <r>
      <rPr>
        <sz val="9"/>
        <color theme="1" tint="0.34998626667073579"/>
        <rFont val="Symbol"/>
        <family val="1"/>
        <charset val="2"/>
      </rPr>
      <t>·</t>
    </r>
    <r>
      <rPr>
        <sz val="9"/>
        <color theme="1" tint="0.34998626667073579"/>
        <rFont val="Albany AMT"/>
        <family val="2"/>
      </rPr>
      <t xml:space="preserve"> Ménages ordinaires de France métropolitaine, incident le plus récent dans l'année.</t>
    </r>
  </si>
  <si>
    <r>
      <rPr>
        <b/>
        <sz val="9"/>
        <color theme="1" tint="0.34998626667073579"/>
        <rFont val="Albany AMT"/>
        <family val="2"/>
      </rPr>
      <t xml:space="preserve">Sources </t>
    </r>
    <r>
      <rPr>
        <sz val="9"/>
        <color theme="1" tint="0.34998626667073579"/>
        <rFont val="Symbol"/>
        <family val="1"/>
        <charset val="2"/>
      </rPr>
      <t>·</t>
    </r>
    <r>
      <rPr>
        <sz val="9"/>
        <color theme="1" tint="0.34998626667073579"/>
        <rFont val="Albany AMT"/>
        <family val="2"/>
      </rPr>
      <t xml:space="preserve"> Enquêtes Cadre de vie et sécurité 2012 à 2019, Insee-ONDRP-SSMSI; traitements SSMSI.</t>
    </r>
  </si>
  <si>
    <r>
      <rPr>
        <b/>
        <sz val="9"/>
        <color theme="1" tint="0.34998626667073579"/>
        <rFont val="Albany AMT"/>
        <family val="2"/>
      </rPr>
      <t>Lecture</t>
    </r>
    <r>
      <rPr>
        <sz val="9"/>
        <color theme="1" tint="0.34998626667073579"/>
        <rFont val="Albany AMT"/>
        <family val="2"/>
      </rPr>
      <t xml:space="preserve"> </t>
    </r>
    <r>
      <rPr>
        <sz val="9"/>
        <color theme="1" tint="0.34998626667073579"/>
        <rFont val="Symbol"/>
        <family val="1"/>
        <charset val="2"/>
      </rPr>
      <t>·</t>
    </r>
    <r>
      <rPr>
        <sz val="9"/>
        <color theme="1" tint="0.34998626667073579"/>
        <rFont val="Albany AMT"/>
        <family val="2"/>
      </rPr>
      <t xml:space="preserve"> En moyenne sur la période 2012-2018, parmi les ménages victimes d'une tentative de vol ou d'un vol de vélo ayant été retrouvé, 53% déclarent que le vélo a subi un vol d'objet(s) ou d'accessoire(s) ou bien des dégradations.</t>
    </r>
  </si>
  <si>
    <r>
      <rPr>
        <b/>
        <sz val="9"/>
        <color theme="1" tint="0.34998626667073579"/>
        <rFont val="Albany AMT"/>
        <family val="2"/>
      </rPr>
      <t>Lecture</t>
    </r>
    <r>
      <rPr>
        <sz val="9"/>
        <color theme="1" tint="0.34998626667073579"/>
        <rFont val="Albany AMT"/>
        <family val="2"/>
      </rPr>
      <t xml:space="preserve"> </t>
    </r>
    <r>
      <rPr>
        <sz val="9"/>
        <color theme="1" tint="0.34998626667073579"/>
        <rFont val="Calibri"/>
        <family val="2"/>
      </rPr>
      <t>•</t>
    </r>
    <r>
      <rPr>
        <sz val="9"/>
        <color theme="1" tint="0.34998626667073579"/>
        <rFont val="Albany AMT"/>
        <family val="2"/>
      </rPr>
      <t xml:space="preserve"> En moyenne entre 2011 et 2018, 66 % des ménages victimes d'un vol de vélo ne se sont pas déplacés au commissariat ou en gendarmerie pour signaler les faits, 20 % l'ont fait et ont déposé plainte.</t>
    </r>
  </si>
  <si>
    <r>
      <rPr>
        <b/>
        <sz val="9"/>
        <color theme="1" tint="0.34998626667073579"/>
        <rFont val="Albany AMT"/>
        <family val="2"/>
      </rPr>
      <t>Lecture</t>
    </r>
    <r>
      <rPr>
        <sz val="9"/>
        <color theme="1" tint="0.34998626667073579"/>
        <rFont val="Albany AMT"/>
        <family val="2"/>
      </rPr>
      <t xml:space="preserve"> </t>
    </r>
    <r>
      <rPr>
        <sz val="9"/>
        <color theme="1" tint="0.34998626667073579"/>
        <rFont val="Symbol"/>
        <family val="1"/>
        <charset val="2"/>
      </rPr>
      <t>·</t>
    </r>
    <r>
      <rPr>
        <sz val="9"/>
        <color theme="1" tint="0.34998626667073579"/>
        <rFont val="Albany AMT"/>
        <family val="2"/>
      </rPr>
      <t xml:space="preserve"> En moyenne entre 2011 et 2018, 13 % des ménages victimes d'un vol de vélo ont fait une déclaration de sinistre auprès de leur assurance.</t>
    </r>
  </si>
  <si>
    <r>
      <rPr>
        <b/>
        <sz val="9"/>
        <color theme="1" tint="0.34998626667073579"/>
        <rFont val="Albany AMT"/>
        <family val="2"/>
      </rPr>
      <t>Note</t>
    </r>
    <r>
      <rPr>
        <sz val="9"/>
        <color theme="1" tint="0.34998626667073579"/>
        <rFont val="Albany AMT"/>
        <family val="2"/>
      </rPr>
      <t xml:space="preserve"> </t>
    </r>
    <r>
      <rPr>
        <sz val="9"/>
        <color theme="1" tint="0.34998626667073579"/>
        <rFont val="Symbol"/>
        <family val="1"/>
        <charset val="2"/>
      </rPr>
      <t>·</t>
    </r>
    <r>
      <rPr>
        <sz val="9"/>
        <color theme="1" tint="0.34998626667073579"/>
        <rFont val="Albany AMT"/>
        <family val="2"/>
      </rPr>
      <t xml:space="preserve"> ND =  Non diffusable, l'effectif de victimes concernées dans l'échantillon est sous le seuil de diffusion.</t>
    </r>
  </si>
  <si>
    <t>Régions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</si>
</sst>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
    <numFmt numFmtId="165" formatCode="0.0%"/>
    <numFmt numFmtId="166" formatCode="#,##0,&quot; 000&quot;"/>
    <numFmt numFmtId="167" formatCode="#,##0.0"/>
    <numFmt numFmtId="168" formatCode="0,&quot; 000&quot;"/>
    <numFmt numFmtId="169" formatCode="[$-40C]mmm\-yy;@"/>
  </numFmts>
  <fonts count="46">
    <font>
      <sz val="11"/>
      <color theme="1"/>
      <name val="Calibri"/>
      <family val="2"/>
      <scheme val="minor"/>
    </font>
    <font>
      <b/>
      <sz val="14"/>
      <color theme="5"/>
      <name val="Palatino Linotype"/>
      <family val="1"/>
    </font>
    <font>
      <sz val="8"/>
      <color theme="1"/>
      <name val="Palatino Linotype"/>
      <family val="1"/>
    </font>
    <font>
      <sz val="11"/>
      <color rgb="FF000000"/>
      <name val="Calibri"/>
      <family val="2"/>
      <scheme val="minor"/>
    </font>
    <font>
      <b/>
      <sz val="11"/>
      <color theme="1"/>
      <name val="Calibri"/>
      <family val="2"/>
      <scheme val="minor"/>
    </font>
    <font>
      <sz val="11"/>
      <color theme="5"/>
      <name val="Calibri"/>
      <family val="2"/>
      <scheme val="minor"/>
    </font>
    <font>
      <sz val="8"/>
      <color theme="1" tint="0.499984740745262"/>
      <name val="Palatino Linotype"/>
      <family val="1"/>
    </font>
    <font>
      <sz val="11"/>
      <color theme="1" tint="0.499984740745262"/>
      <name val="Calibri"/>
      <family val="2"/>
      <scheme val="minor"/>
    </font>
    <font>
      <b/>
      <sz val="11"/>
      <color rgb="FF41A3A3"/>
      <name val="Albany AMT"/>
      <family val="2"/>
    </font>
    <font>
      <sz val="9"/>
      <color theme="1" tint="0.499984740745262"/>
      <name val="Albany AMT"/>
      <family val="2"/>
    </font>
    <font>
      <sz val="8"/>
      <color theme="1" tint="0.34998626667073579"/>
      <name val="Times New Roman"/>
      <family val="1"/>
    </font>
    <font>
      <sz val="8"/>
      <name val="Tahoma"/>
      <family val="2"/>
    </font>
    <font>
      <sz val="11"/>
      <color theme="1"/>
      <name val="Times New Roman"/>
      <family val="1"/>
    </font>
    <font>
      <i/>
      <sz val="8"/>
      <color theme="1" tint="0.499984740745262"/>
      <name val="Albany AMT"/>
      <family val="2"/>
    </font>
    <font>
      <i/>
      <sz val="8"/>
      <color theme="1" tint="0.34998626667073579"/>
      <name val="Times New Roman"/>
      <family val="1"/>
    </font>
    <font>
      <sz val="8"/>
      <color theme="1" tint="0.499984740745262"/>
      <name val="Albany AMT"/>
      <family val="2"/>
    </font>
    <font>
      <i/>
      <sz val="8"/>
      <color theme="1" tint="0.34998626667073579"/>
      <name val="Albany AMT"/>
      <family val="2"/>
    </font>
    <font>
      <sz val="11"/>
      <color theme="1"/>
      <name val="Albany AMT"/>
      <family val="2"/>
    </font>
    <font>
      <b/>
      <sz val="11"/>
      <color rgb="FF00B050"/>
      <name val="Albany AMT"/>
      <family val="2"/>
    </font>
    <font>
      <sz val="11"/>
      <color rgb="FF00B050"/>
      <name val="Albany AMT"/>
      <family val="2"/>
    </font>
    <font>
      <sz val="11"/>
      <name val="Calibri"/>
      <family val="2"/>
      <scheme val="minor"/>
    </font>
    <font>
      <b/>
      <sz val="9"/>
      <color theme="0"/>
      <name val="Albany AMT"/>
      <family val="2"/>
    </font>
    <font>
      <b/>
      <sz val="10"/>
      <color rgb="FF000000"/>
      <name val="Albany AMT"/>
      <family val="2"/>
    </font>
    <font>
      <b/>
      <sz val="10"/>
      <color theme="1"/>
      <name val="Albany AMT"/>
      <family val="2"/>
    </font>
    <font>
      <sz val="10"/>
      <color rgb="FF000000"/>
      <name val="Albany AMT"/>
      <family val="2"/>
    </font>
    <font>
      <sz val="10"/>
      <color theme="1"/>
      <name val="Albany AMT"/>
      <family val="2"/>
    </font>
    <font>
      <sz val="10"/>
      <name val="Albany AMT"/>
      <family val="2"/>
    </font>
    <font>
      <b/>
      <sz val="10"/>
      <name val="Albany AMT"/>
      <family val="2"/>
    </font>
    <font>
      <b/>
      <sz val="9"/>
      <color theme="1" tint="0.34998626667073579"/>
      <name val="Albany AMT"/>
      <family val="2"/>
    </font>
    <font>
      <sz val="9"/>
      <color theme="1" tint="0.34998626667073579"/>
      <name val="Albany AMT"/>
      <family val="2"/>
    </font>
    <font>
      <sz val="9"/>
      <color theme="1" tint="0.34998626667073579"/>
      <name val="Symbol"/>
      <family val="1"/>
      <charset val="2"/>
    </font>
    <font>
      <b/>
      <sz val="10"/>
      <color theme="0"/>
      <name val="Albany AMT"/>
      <family val="2"/>
    </font>
    <font>
      <vertAlign val="superscript"/>
      <sz val="10"/>
      <color rgb="FF000000"/>
      <name val="Albany AMT"/>
      <family val="2"/>
    </font>
    <font>
      <sz val="11"/>
      <color theme="1"/>
      <name val="Calibri"/>
      <family val="2"/>
      <scheme val="minor"/>
    </font>
    <font>
      <sz val="11"/>
      <color rgb="FFFF0000"/>
      <name val="Calibri"/>
      <family val="2"/>
      <scheme val="minor"/>
    </font>
    <font>
      <sz val="9"/>
      <color theme="2" tint="-0.499984740745262"/>
      <name val="Albany AMT"/>
      <family val="2"/>
    </font>
    <font>
      <sz val="11"/>
      <color theme="1" tint="0.34998626667073579"/>
      <name val="Albany AMT"/>
      <family val="2"/>
    </font>
    <font>
      <sz val="11"/>
      <color theme="1" tint="0.34998626667073579"/>
      <name val="Calibri"/>
      <family val="2"/>
      <scheme val="minor"/>
    </font>
    <font>
      <sz val="9"/>
      <color theme="1" tint="0.34998626667073579"/>
      <name val="Calibri"/>
      <family val="2"/>
    </font>
    <font>
      <b/>
      <sz val="10"/>
      <color theme="1"/>
      <name val="Calibri"/>
      <family val="2"/>
      <scheme val="minor"/>
    </font>
    <font>
      <sz val="10"/>
      <color theme="1"/>
      <name val="Calibri"/>
      <family val="2"/>
      <scheme val="minor"/>
    </font>
    <font>
      <sz val="10"/>
      <color theme="1"/>
      <name val="Palatino Linotype"/>
      <family val="1"/>
    </font>
    <font>
      <b/>
      <sz val="10"/>
      <color theme="1"/>
      <name val="Palatino Linotype"/>
      <family val="1"/>
    </font>
    <font>
      <sz val="10"/>
      <name val="Calibri"/>
      <family val="2"/>
      <scheme val="minor"/>
    </font>
    <font>
      <b/>
      <sz val="9"/>
      <name val="Calibri"/>
      <family val="2"/>
      <scheme val="minor"/>
    </font>
    <font>
      <sz val="9"/>
      <name val="Calibri"/>
      <family val="2"/>
      <scheme val="minor"/>
    </font>
  </fonts>
  <fills count="7">
    <fill>
      <patternFill patternType="none"/>
    </fill>
    <fill>
      <patternFill patternType="gray125"/>
    </fill>
    <fill>
      <patternFill patternType="solid">
        <fgColor theme="0"/>
        <bgColor indexed="64"/>
      </patternFill>
    </fill>
    <fill>
      <patternFill patternType="solid">
        <fgColor rgb="FF00B050"/>
        <bgColor indexed="64"/>
      </patternFill>
    </fill>
    <fill>
      <patternFill patternType="solid">
        <fgColor rgb="FFD1FFE6"/>
        <bgColor indexed="64"/>
      </patternFill>
    </fill>
    <fill>
      <patternFill patternType="solid">
        <fgColor theme="2"/>
        <bgColor indexed="64"/>
      </patternFill>
    </fill>
    <fill>
      <patternFill patternType="solid">
        <fgColor theme="2" tint="-9.9978637043366805E-2"/>
        <bgColor indexed="64"/>
      </patternFill>
    </fill>
  </fills>
  <borders count="2">
    <border>
      <left/>
      <right/>
      <top/>
      <bottom/>
      <diagonal/>
    </border>
    <border>
      <left/>
      <right/>
      <top style="medium">
        <color theme="0"/>
      </top>
      <bottom/>
      <diagonal/>
    </border>
  </borders>
  <cellStyleXfs count="2">
    <xf numFmtId="0" fontId="0" fillId="0" borderId="0"/>
    <xf numFmtId="9" fontId="33" fillId="0" borderId="0" applyFont="0" applyFill="0" applyBorder="0" applyAlignment="0" applyProtection="0"/>
  </cellStyleXfs>
  <cellXfs count="192">
    <xf numFmtId="0" fontId="0" fillId="0" borderId="0" xfId="0"/>
    <xf numFmtId="0" fontId="0" fillId="0" borderId="0" xfId="0" applyFill="1"/>
    <xf numFmtId="0" fontId="0" fillId="2" borderId="0" xfId="0" applyFill="1"/>
    <xf numFmtId="9" fontId="0" fillId="0" borderId="0" xfId="0" applyNumberFormat="1" applyFill="1"/>
    <xf numFmtId="9" fontId="0" fillId="0" borderId="0" xfId="0" applyNumberFormat="1"/>
    <xf numFmtId="0" fontId="2" fillId="2" borderId="0" xfId="0" applyFont="1" applyFill="1" applyAlignment="1">
      <alignment vertical="center"/>
    </xf>
    <xf numFmtId="0" fontId="1" fillId="2" borderId="0" xfId="0" applyFont="1" applyFill="1" applyAlignment="1">
      <alignment horizontal="left" vertical="center" wrapText="1"/>
    </xf>
    <xf numFmtId="0" fontId="0" fillId="0" borderId="0" xfId="0" applyAlignment="1">
      <alignment horizontal="left"/>
    </xf>
    <xf numFmtId="0" fontId="0" fillId="0" borderId="0" xfId="0" applyFill="1" applyAlignment="1">
      <alignment wrapText="1"/>
    </xf>
    <xf numFmtId="0" fontId="0" fillId="0" borderId="0" xfId="0" applyAlignment="1">
      <alignment wrapText="1"/>
    </xf>
    <xf numFmtId="0" fontId="5" fillId="2" borderId="0" xfId="0" applyFont="1" applyFill="1" applyAlignment="1">
      <alignment horizontal="left"/>
    </xf>
    <xf numFmtId="0" fontId="0" fillId="2" borderId="0" xfId="0" applyFill="1" applyAlignment="1">
      <alignment horizontal="left"/>
    </xf>
    <xf numFmtId="0" fontId="0" fillId="0" borderId="0" xfId="0" applyBorder="1"/>
    <xf numFmtId="0" fontId="6" fillId="2" borderId="0" xfId="0" applyFont="1" applyFill="1" applyBorder="1" applyAlignment="1">
      <alignment vertical="center"/>
    </xf>
    <xf numFmtId="0" fontId="7" fillId="2" borderId="0" xfId="0" applyFont="1" applyFill="1"/>
    <xf numFmtId="0" fontId="10" fillId="2" borderId="0" xfId="0" applyFont="1" applyFill="1"/>
    <xf numFmtId="0" fontId="11" fillId="2" borderId="0" xfId="0" applyFont="1" applyFill="1" applyBorder="1" applyAlignment="1">
      <alignment horizontal="left" vertical="center"/>
    </xf>
    <xf numFmtId="9" fontId="11" fillId="2" borderId="0" xfId="0" applyNumberFormat="1" applyFont="1" applyFill="1" applyBorder="1" applyAlignment="1">
      <alignment horizontal="center" vertical="center"/>
    </xf>
    <xf numFmtId="0" fontId="12" fillId="0" borderId="0" xfId="0" applyFont="1"/>
    <xf numFmtId="0" fontId="13" fillId="2" borderId="0" xfId="0" applyFont="1" applyFill="1" applyAlignment="1">
      <alignment vertical="center"/>
    </xf>
    <xf numFmtId="0" fontId="14" fillId="2" borderId="0" xfId="0" applyFont="1" applyFill="1"/>
    <xf numFmtId="0" fontId="14" fillId="2" borderId="0" xfId="0" applyFont="1" applyFill="1" applyAlignment="1">
      <alignment horizontal="left" wrapText="1"/>
    </xf>
    <xf numFmtId="169" fontId="0" fillId="0" borderId="0" xfId="0" applyNumberFormat="1" applyAlignment="1" applyProtection="1">
      <alignment vertical="center"/>
    </xf>
    <xf numFmtId="3" fontId="0" fillId="0" borderId="0" xfId="0" applyNumberFormat="1"/>
    <xf numFmtId="0" fontId="8" fillId="2" borderId="0" xfId="0" applyFont="1" applyFill="1" applyAlignment="1">
      <alignment horizontal="center" vertical="center" wrapText="1"/>
    </xf>
    <xf numFmtId="0" fontId="9" fillId="2" borderId="0" xfId="0" applyFont="1" applyFill="1" applyAlignment="1">
      <alignment horizontal="left" wrapText="1"/>
    </xf>
    <xf numFmtId="0" fontId="0" fillId="0" borderId="0" xfId="0" applyFill="1" applyBorder="1"/>
    <xf numFmtId="9" fontId="0" fillId="0" borderId="0" xfId="0" applyNumberFormat="1" applyFill="1" applyBorder="1"/>
    <xf numFmtId="0" fontId="4" fillId="0" borderId="0" xfId="0" applyFont="1" applyFill="1" applyBorder="1"/>
    <xf numFmtId="0" fontId="15" fillId="2" borderId="0" xfId="0" applyFont="1" applyFill="1" applyAlignment="1">
      <alignment vertical="center" wrapText="1"/>
    </xf>
    <xf numFmtId="0" fontId="0" fillId="2" borderId="1" xfId="0" applyFill="1" applyBorder="1"/>
    <xf numFmtId="0" fontId="0" fillId="2" borderId="0" xfId="0" applyFill="1" applyBorder="1"/>
    <xf numFmtId="0" fontId="16" fillId="2" borderId="0" xfId="0" applyFont="1" applyFill="1" applyBorder="1" applyAlignment="1">
      <alignment vertical="center"/>
    </xf>
    <xf numFmtId="0" fontId="17" fillId="2" borderId="0" xfId="0" applyFont="1" applyFill="1"/>
    <xf numFmtId="0" fontId="0" fillId="0" borderId="0" xfId="0" applyFill="1" applyAlignment="1">
      <alignment horizontal="left"/>
    </xf>
    <xf numFmtId="165" fontId="0" fillId="0" borderId="0" xfId="0" applyNumberFormat="1" applyFont="1" applyFill="1" applyAlignment="1">
      <alignment horizontal="left" vertical="center"/>
    </xf>
    <xf numFmtId="165" fontId="4" fillId="0" borderId="0" xfId="0" applyNumberFormat="1" applyFont="1" applyFill="1" applyAlignment="1">
      <alignment horizontal="left" vertical="center"/>
    </xf>
    <xf numFmtId="165" fontId="0" fillId="0" borderId="0" xfId="0" applyNumberFormat="1" applyFont="1" applyFill="1" applyBorder="1" applyAlignment="1">
      <alignment horizontal="left" vertical="center"/>
    </xf>
    <xf numFmtId="165" fontId="3" fillId="0" borderId="0" xfId="0" applyNumberFormat="1" applyFont="1" applyFill="1" applyBorder="1" applyAlignment="1">
      <alignment horizontal="left" vertical="center" wrapText="1"/>
    </xf>
    <xf numFmtId="165" fontId="0" fillId="0" borderId="0" xfId="0" applyNumberFormat="1" applyFont="1" applyAlignment="1">
      <alignment horizontal="left" vertical="center"/>
    </xf>
    <xf numFmtId="165" fontId="3" fillId="0" borderId="0" xfId="0" applyNumberFormat="1" applyFont="1" applyFill="1" applyAlignment="1">
      <alignment horizontal="left" vertical="center" wrapText="1"/>
    </xf>
    <xf numFmtId="9" fontId="20" fillId="0" borderId="0" xfId="0" applyNumberFormat="1" applyFont="1" applyFill="1" applyAlignment="1">
      <alignment horizontal="right"/>
    </xf>
    <xf numFmtId="0" fontId="20" fillId="0" borderId="0" xfId="0" applyFont="1" applyFill="1"/>
    <xf numFmtId="0" fontId="0" fillId="0" borderId="0" xfId="0" applyAlignment="1"/>
    <xf numFmtId="0" fontId="21" fillId="3" borderId="0" xfId="0" applyFont="1" applyFill="1" applyBorder="1" applyAlignment="1">
      <alignment vertical="center"/>
    </xf>
    <xf numFmtId="0" fontId="24" fillId="2" borderId="0" xfId="0" applyFont="1" applyFill="1" applyBorder="1" applyAlignment="1">
      <alignment horizontal="left" vertical="center"/>
    </xf>
    <xf numFmtId="0" fontId="29" fillId="2" borderId="0" xfId="0" applyFont="1" applyFill="1" applyAlignment="1"/>
    <xf numFmtId="0" fontId="22" fillId="2" borderId="0" xfId="0" applyFont="1" applyFill="1" applyBorder="1" applyAlignment="1">
      <alignment horizontal="left" vertical="center"/>
    </xf>
    <xf numFmtId="0" fontId="27" fillId="2" borderId="0" xfId="0" applyFont="1" applyFill="1" applyBorder="1" applyAlignment="1">
      <alignment horizontal="left" vertical="center"/>
    </xf>
    <xf numFmtId="0" fontId="29" fillId="2" borderId="0" xfId="0" applyFont="1" applyFill="1" applyAlignment="1">
      <alignment vertical="center"/>
    </xf>
    <xf numFmtId="0" fontId="29" fillId="2" borderId="0" xfId="0" applyFont="1" applyFill="1" applyBorder="1" applyAlignment="1">
      <alignment vertical="center"/>
    </xf>
    <xf numFmtId="0" fontId="0" fillId="0" borderId="0" xfId="0" applyAlignment="1">
      <alignment horizontal="right"/>
    </xf>
    <xf numFmtId="0" fontId="9" fillId="2" borderId="0" xfId="0" applyFont="1" applyFill="1" applyAlignment="1">
      <alignment wrapText="1"/>
    </xf>
    <xf numFmtId="0" fontId="17" fillId="2" borderId="0" xfId="0" applyFont="1" applyFill="1" applyAlignment="1">
      <alignment horizontal="right"/>
    </xf>
    <xf numFmtId="0" fontId="0" fillId="2" borderId="0" xfId="0" applyFill="1" applyAlignment="1">
      <alignment horizontal="right"/>
    </xf>
    <xf numFmtId="9" fontId="0" fillId="0" borderId="0" xfId="0" quotePrefix="1" applyNumberFormat="1" applyFill="1"/>
    <xf numFmtId="167" fontId="25" fillId="2" borderId="0" xfId="0" applyNumberFormat="1" applyFont="1" applyFill="1" applyBorder="1" applyAlignment="1">
      <alignment horizontal="right" vertical="center"/>
    </xf>
    <xf numFmtId="166" fontId="27" fillId="2" borderId="0" xfId="0" applyNumberFormat="1" applyFont="1" applyFill="1" applyBorder="1" applyAlignment="1">
      <alignment horizontal="right" vertical="center"/>
    </xf>
    <xf numFmtId="166" fontId="23" fillId="2" borderId="0" xfId="0" applyNumberFormat="1" applyFont="1" applyFill="1" applyBorder="1" applyAlignment="1">
      <alignment horizontal="right" vertical="center"/>
    </xf>
    <xf numFmtId="1" fontId="26" fillId="2" borderId="0" xfId="0" applyNumberFormat="1" applyFont="1" applyFill="1" applyBorder="1" applyAlignment="1">
      <alignment horizontal="right" vertical="center"/>
    </xf>
    <xf numFmtId="1" fontId="25" fillId="2" borderId="0" xfId="0" applyNumberFormat="1" applyFont="1" applyFill="1" applyBorder="1" applyAlignment="1">
      <alignment horizontal="right" vertical="center"/>
    </xf>
    <xf numFmtId="164" fontId="26" fillId="2" borderId="0" xfId="0" applyNumberFormat="1" applyFont="1" applyFill="1" applyBorder="1" applyAlignment="1">
      <alignment horizontal="right" vertical="center"/>
    </xf>
    <xf numFmtId="168" fontId="27" fillId="2" borderId="0" xfId="0" applyNumberFormat="1" applyFont="1" applyFill="1" applyBorder="1" applyAlignment="1">
      <alignment horizontal="right" vertical="center"/>
    </xf>
    <xf numFmtId="0" fontId="31" fillId="3" borderId="0" xfId="0" applyFont="1" applyFill="1" applyBorder="1" applyAlignment="1">
      <alignment horizontal="right" vertical="center"/>
    </xf>
    <xf numFmtId="0" fontId="22" fillId="4" borderId="0" xfId="0" applyFont="1" applyFill="1" applyBorder="1" applyAlignment="1">
      <alignment horizontal="left" vertical="center"/>
    </xf>
    <xf numFmtId="166" fontId="23" fillId="4" borderId="0" xfId="0" applyNumberFormat="1" applyFont="1" applyFill="1" applyBorder="1" applyAlignment="1">
      <alignment horizontal="right" vertical="center"/>
    </xf>
    <xf numFmtId="0" fontId="24" fillId="4" borderId="0" xfId="0" applyFont="1" applyFill="1" applyBorder="1" applyAlignment="1">
      <alignment horizontal="left" vertical="center"/>
    </xf>
    <xf numFmtId="167" fontId="26" fillId="4" borderId="0" xfId="0" applyNumberFormat="1" applyFont="1" applyFill="1" applyBorder="1" applyAlignment="1">
      <alignment horizontal="right" vertical="center"/>
    </xf>
    <xf numFmtId="167" fontId="25" fillId="4" borderId="0" xfId="0" applyNumberFormat="1" applyFont="1" applyFill="1" applyBorder="1" applyAlignment="1">
      <alignment horizontal="right" vertical="center"/>
    </xf>
    <xf numFmtId="164" fontId="25" fillId="4" borderId="0" xfId="0" applyNumberFormat="1" applyFont="1" applyFill="1" applyBorder="1" applyAlignment="1">
      <alignment horizontal="right" vertical="center"/>
    </xf>
    <xf numFmtId="1" fontId="26" fillId="4" borderId="0" xfId="0" applyNumberFormat="1" applyFont="1" applyFill="1" applyBorder="1" applyAlignment="1">
      <alignment horizontal="right" vertical="center"/>
    </xf>
    <xf numFmtId="1" fontId="25" fillId="4" borderId="0" xfId="0" applyNumberFormat="1" applyFont="1" applyFill="1" applyBorder="1" applyAlignment="1">
      <alignment horizontal="right" vertical="center"/>
    </xf>
    <xf numFmtId="168" fontId="27" fillId="4" borderId="0" xfId="0" applyNumberFormat="1" applyFont="1" applyFill="1" applyBorder="1" applyAlignment="1">
      <alignment horizontal="right" vertical="center"/>
    </xf>
    <xf numFmtId="164" fontId="26" fillId="4" borderId="0" xfId="0" applyNumberFormat="1" applyFont="1" applyFill="1" applyBorder="1" applyAlignment="1">
      <alignment horizontal="right" vertical="center"/>
    </xf>
    <xf numFmtId="0" fontId="27" fillId="4" borderId="0" xfId="0" applyFont="1" applyFill="1" applyBorder="1" applyAlignment="1"/>
    <xf numFmtId="0" fontId="10" fillId="2" borderId="0" xfId="0" applyFont="1" applyFill="1" applyAlignment="1">
      <alignment horizontal="right"/>
    </xf>
    <xf numFmtId="9" fontId="11" fillId="2" borderId="0" xfId="0" applyNumberFormat="1" applyFont="1" applyFill="1" applyBorder="1" applyAlignment="1">
      <alignment horizontal="right" vertical="center"/>
    </xf>
    <xf numFmtId="0" fontId="14" fillId="2" borderId="0" xfId="0" applyFont="1" applyFill="1" applyAlignment="1">
      <alignment horizontal="right"/>
    </xf>
    <xf numFmtId="0" fontId="14" fillId="2" borderId="0" xfId="0" applyFont="1" applyFill="1" applyAlignment="1">
      <alignment horizontal="right" wrapText="1"/>
    </xf>
    <xf numFmtId="0" fontId="29" fillId="2" borderId="0" xfId="0" applyFont="1" applyFill="1" applyBorder="1" applyAlignment="1">
      <alignment vertical="center" wrapText="1"/>
    </xf>
    <xf numFmtId="1" fontId="0" fillId="0" borderId="0" xfId="0" applyNumberFormat="1"/>
    <xf numFmtId="9" fontId="0" fillId="0" borderId="0" xfId="1" applyFont="1"/>
    <xf numFmtId="0" fontId="34" fillId="0" borderId="0" xfId="0" applyFont="1" applyFill="1" applyBorder="1"/>
    <xf numFmtId="164" fontId="0" fillId="0" borderId="0" xfId="0" applyNumberFormat="1"/>
    <xf numFmtId="165" fontId="0" fillId="0" borderId="0" xfId="1" applyNumberFormat="1" applyFont="1"/>
    <xf numFmtId="168" fontId="0" fillId="0" borderId="0" xfId="0" applyNumberFormat="1"/>
    <xf numFmtId="0" fontId="29" fillId="2" borderId="0" xfId="0" applyFont="1" applyFill="1" applyAlignment="1">
      <alignment wrapText="1"/>
    </xf>
    <xf numFmtId="0" fontId="18" fillId="2" borderId="0" xfId="0" applyFont="1" applyFill="1" applyAlignment="1">
      <alignment wrapText="1"/>
    </xf>
    <xf numFmtId="0" fontId="35" fillId="2" borderId="0" xfId="0" applyFont="1" applyFill="1" applyAlignment="1">
      <alignment wrapText="1"/>
    </xf>
    <xf numFmtId="0" fontId="20" fillId="2" borderId="0" xfId="0" applyFont="1" applyFill="1"/>
    <xf numFmtId="0" fontId="20" fillId="2" borderId="0" xfId="0" applyFont="1" applyFill="1" applyBorder="1"/>
    <xf numFmtId="164" fontId="26" fillId="5" borderId="0" xfId="0" applyNumberFormat="1" applyFont="1" applyFill="1" applyBorder="1" applyAlignment="1">
      <alignment horizontal="right" vertical="center"/>
    </xf>
    <xf numFmtId="0" fontId="0" fillId="2" borderId="0" xfId="0" applyFill="1" applyAlignment="1">
      <alignment wrapText="1"/>
    </xf>
    <xf numFmtId="0" fontId="29" fillId="2" borderId="0" xfId="0" applyFont="1" applyFill="1" applyAlignment="1">
      <alignment vertical="center" wrapText="1"/>
    </xf>
    <xf numFmtId="0" fontId="37" fillId="2" borderId="0" xfId="0" applyFont="1" applyFill="1" applyAlignment="1">
      <alignment horizontal="left"/>
    </xf>
    <xf numFmtId="0" fontId="37" fillId="2" borderId="0" xfId="0" applyFont="1" applyFill="1"/>
    <xf numFmtId="0" fontId="29" fillId="0" borderId="0" xfId="0" applyFont="1" applyAlignment="1">
      <alignment vertical="center"/>
    </xf>
    <xf numFmtId="0" fontId="29" fillId="2" borderId="0" xfId="0" applyFont="1" applyFill="1" applyAlignment="1">
      <alignment horizontal="left" vertical="center"/>
    </xf>
    <xf numFmtId="0" fontId="36" fillId="2" borderId="0" xfId="0" applyFont="1" applyFill="1" applyAlignment="1">
      <alignment vertical="center"/>
    </xf>
    <xf numFmtId="0" fontId="37" fillId="2" borderId="0" xfId="0" applyFont="1" applyFill="1" applyAlignment="1">
      <alignment horizontal="left" vertical="center"/>
    </xf>
    <xf numFmtId="0" fontId="37" fillId="2" borderId="0" xfId="0" applyFont="1" applyFill="1" applyAlignment="1">
      <alignment vertical="center"/>
    </xf>
    <xf numFmtId="0" fontId="29" fillId="2" borderId="0" xfId="0" applyFont="1" applyFill="1" applyBorder="1" applyAlignment="1"/>
    <xf numFmtId="0" fontId="29" fillId="2" borderId="0" xfId="0" applyFont="1" applyFill="1" applyBorder="1" applyAlignment="1">
      <alignment horizontal="left"/>
    </xf>
    <xf numFmtId="0" fontId="39" fillId="6" borderId="0" xfId="0" applyFont="1" applyFill="1"/>
    <xf numFmtId="0" fontId="40" fillId="6" borderId="0" xfId="0" applyFont="1" applyFill="1"/>
    <xf numFmtId="0" fontId="40" fillId="6" borderId="0" xfId="0" applyFont="1" applyFill="1" applyAlignment="1">
      <alignment horizontal="right"/>
    </xf>
    <xf numFmtId="0" fontId="39" fillId="6" borderId="0" xfId="0" applyFont="1" applyFill="1" applyAlignment="1">
      <alignment horizontal="right"/>
    </xf>
    <xf numFmtId="0" fontId="40" fillId="6" borderId="0" xfId="0" applyFont="1" applyFill="1" applyBorder="1" applyAlignment="1">
      <alignment horizontal="right"/>
    </xf>
    <xf numFmtId="3" fontId="40" fillId="6" borderId="0" xfId="0" applyNumberFormat="1" applyFont="1" applyFill="1" applyBorder="1"/>
    <xf numFmtId="3" fontId="40" fillId="6" borderId="0" xfId="0" applyNumberFormat="1" applyFont="1" applyFill="1" applyBorder="1" applyAlignment="1">
      <alignment horizontal="right"/>
    </xf>
    <xf numFmtId="0" fontId="41" fillId="6" borderId="0" xfId="0" applyFont="1" applyFill="1"/>
    <xf numFmtId="0" fontId="41" fillId="6" borderId="0" xfId="0" applyFont="1" applyFill="1" applyAlignment="1">
      <alignment horizontal="right"/>
    </xf>
    <xf numFmtId="0" fontId="42" fillId="6" borderId="0" xfId="0" applyFont="1" applyFill="1"/>
    <xf numFmtId="164" fontId="40" fillId="6" borderId="0" xfId="0" applyNumberFormat="1" applyFont="1" applyFill="1" applyAlignment="1"/>
    <xf numFmtId="164" fontId="40" fillId="6" borderId="0" xfId="0" applyNumberFormat="1" applyFont="1" applyFill="1" applyAlignment="1">
      <alignment horizontal="right"/>
    </xf>
    <xf numFmtId="164" fontId="40" fillId="6" borderId="0" xfId="0" applyNumberFormat="1" applyFont="1" applyFill="1"/>
    <xf numFmtId="0" fontId="40" fillId="6" borderId="0" xfId="0" applyFont="1" applyFill="1" applyBorder="1"/>
    <xf numFmtId="9" fontId="40" fillId="6" borderId="0" xfId="0" applyNumberFormat="1" applyFont="1" applyFill="1" applyBorder="1"/>
    <xf numFmtId="0" fontId="39" fillId="6" borderId="0" xfId="0" applyFont="1" applyFill="1" applyBorder="1"/>
    <xf numFmtId="9" fontId="39" fillId="6" borderId="0" xfId="0" applyNumberFormat="1" applyFont="1" applyFill="1" applyBorder="1"/>
    <xf numFmtId="0" fontId="39" fillId="6" borderId="0" xfId="0" applyFont="1" applyFill="1" applyBorder="1" applyAlignment="1">
      <alignment horizontal="right"/>
    </xf>
    <xf numFmtId="0" fontId="40" fillId="6" borderId="0" xfId="0" applyFont="1" applyFill="1" applyAlignment="1">
      <alignment wrapText="1"/>
    </xf>
    <xf numFmtId="9" fontId="40" fillId="6" borderId="0" xfId="0" applyNumberFormat="1" applyFont="1" applyFill="1"/>
    <xf numFmtId="1" fontId="40" fillId="6" borderId="0" xfId="0" applyNumberFormat="1" applyFont="1" applyFill="1"/>
    <xf numFmtId="1" fontId="43" fillId="6" borderId="0" xfId="0" applyNumberFormat="1" applyFont="1" applyFill="1" applyAlignment="1">
      <alignment wrapText="1"/>
    </xf>
    <xf numFmtId="9" fontId="40" fillId="6" borderId="0" xfId="0" applyNumberFormat="1" applyFont="1" applyFill="1" applyAlignment="1">
      <alignment wrapText="1"/>
    </xf>
    <xf numFmtId="9" fontId="39" fillId="6" borderId="0" xfId="0" applyNumberFormat="1" applyFont="1" applyFill="1" applyBorder="1" applyAlignment="1">
      <alignment horizontal="right"/>
    </xf>
    <xf numFmtId="9" fontId="43" fillId="6" borderId="0" xfId="0" applyNumberFormat="1" applyFont="1" applyFill="1"/>
    <xf numFmtId="9" fontId="40" fillId="6" borderId="0" xfId="1" applyFont="1" applyFill="1"/>
    <xf numFmtId="0" fontId="40" fillId="6" borderId="0" xfId="0" applyFont="1" applyFill="1" applyAlignment="1"/>
    <xf numFmtId="1" fontId="43" fillId="6" borderId="0" xfId="0" applyNumberFormat="1" applyFont="1" applyFill="1" applyAlignment="1"/>
    <xf numFmtId="1" fontId="40" fillId="6" borderId="0" xfId="0" applyNumberFormat="1" applyFont="1" applyFill="1" applyAlignment="1">
      <alignment horizontal="left"/>
    </xf>
    <xf numFmtId="0" fontId="40" fillId="6" borderId="0" xfId="0" applyFont="1" applyFill="1" applyAlignment="1">
      <alignment vertical="center" wrapText="1"/>
    </xf>
    <xf numFmtId="1" fontId="40" fillId="6" borderId="0" xfId="0" applyNumberFormat="1" applyFont="1" applyFill="1" applyAlignment="1">
      <alignment vertical="center"/>
    </xf>
    <xf numFmtId="9" fontId="40" fillId="6" borderId="0" xfId="0" applyNumberFormat="1" applyFont="1" applyFill="1" applyAlignment="1">
      <alignment vertical="center"/>
    </xf>
    <xf numFmtId="0" fontId="40" fillId="6" borderId="0" xfId="0" applyFont="1" applyFill="1" applyAlignment="1">
      <alignment vertical="center"/>
    </xf>
    <xf numFmtId="1" fontId="43" fillId="6" borderId="0" xfId="0" applyNumberFormat="1" applyFont="1" applyFill="1" applyAlignment="1">
      <alignment vertical="center"/>
    </xf>
    <xf numFmtId="0" fontId="39" fillId="6" borderId="0" xfId="0" applyFont="1" applyFill="1" applyAlignment="1">
      <alignment vertical="center"/>
    </xf>
    <xf numFmtId="0" fontId="39" fillId="6" borderId="0" xfId="0" applyFont="1" applyFill="1" applyAlignment="1">
      <alignment horizontal="right" vertical="center"/>
    </xf>
    <xf numFmtId="9" fontId="40" fillId="6" borderId="0" xfId="0" quotePrefix="1" applyNumberFormat="1" applyFont="1" applyFill="1" applyAlignment="1">
      <alignment vertical="center"/>
    </xf>
    <xf numFmtId="9" fontId="43" fillId="6" borderId="0" xfId="0" quotePrefix="1" applyNumberFormat="1" applyFont="1" applyFill="1" applyAlignment="1">
      <alignment vertical="center"/>
    </xf>
    <xf numFmtId="9" fontId="40" fillId="6" borderId="0" xfId="0" applyNumberFormat="1" applyFont="1" applyFill="1" applyBorder="1" applyAlignment="1">
      <alignment vertical="center"/>
    </xf>
    <xf numFmtId="0" fontId="43" fillId="6" borderId="0" xfId="0" applyFont="1" applyFill="1" applyAlignment="1">
      <alignment vertical="center"/>
    </xf>
    <xf numFmtId="9" fontId="43" fillId="6" borderId="0" xfId="0" applyNumberFormat="1" applyFont="1" applyFill="1" applyAlignment="1">
      <alignment horizontal="right" vertical="center"/>
    </xf>
    <xf numFmtId="9" fontId="40" fillId="6" borderId="0" xfId="1" applyFont="1" applyFill="1" applyAlignment="1">
      <alignment vertical="center"/>
    </xf>
    <xf numFmtId="9" fontId="40" fillId="6" borderId="0" xfId="0" applyNumberFormat="1" applyFont="1" applyFill="1" applyAlignment="1">
      <alignment horizontal="right" vertical="center"/>
    </xf>
    <xf numFmtId="0" fontId="4" fillId="0" borderId="0" xfId="0" applyFont="1" applyFill="1" applyAlignment="1">
      <alignment horizontal="right"/>
    </xf>
    <xf numFmtId="0" fontId="40" fillId="6" borderId="0" xfId="0" applyFont="1" applyFill="1" applyAlignment="1">
      <alignment horizontal="left" vertical="center"/>
    </xf>
    <xf numFmtId="0" fontId="43" fillId="6" borderId="0" xfId="0" applyFont="1" applyFill="1" applyAlignment="1">
      <alignment vertical="center" wrapText="1"/>
    </xf>
    <xf numFmtId="0" fontId="39" fillId="6" borderId="0" xfId="0" applyFont="1" applyFill="1" applyAlignment="1">
      <alignment horizontal="right" vertical="center" wrapText="1"/>
    </xf>
    <xf numFmtId="0" fontId="40" fillId="6" borderId="0" xfId="0" applyFont="1" applyFill="1" applyAlignment="1">
      <alignment horizontal="left" vertical="center" wrapText="1"/>
    </xf>
    <xf numFmtId="0" fontId="44" fillId="6" borderId="0" xfId="0" applyFont="1" applyFill="1" applyBorder="1" applyAlignment="1">
      <alignment horizontal="left" vertical="center"/>
    </xf>
    <xf numFmtId="0" fontId="44" fillId="6" borderId="0" xfId="0" applyFont="1" applyFill="1" applyBorder="1" applyAlignment="1">
      <alignment horizontal="right" vertical="center"/>
    </xf>
    <xf numFmtId="0" fontId="44" fillId="6" borderId="0" xfId="0" applyFont="1" applyFill="1" applyAlignment="1">
      <alignment horizontal="right" vertical="center"/>
    </xf>
    <xf numFmtId="0" fontId="45" fillId="6" borderId="0" xfId="0" applyFont="1" applyFill="1" applyAlignment="1">
      <alignment horizontal="left" vertical="center"/>
    </xf>
    <xf numFmtId="0" fontId="45" fillId="6" borderId="0" xfId="0" applyFont="1" applyFill="1" applyBorder="1" applyAlignment="1">
      <alignment horizontal="right" vertical="center"/>
    </xf>
    <xf numFmtId="0" fontId="45" fillId="6" borderId="0" xfId="0" applyFont="1" applyFill="1" applyBorder="1" applyAlignment="1">
      <alignment vertical="center"/>
    </xf>
    <xf numFmtId="0" fontId="45" fillId="6" borderId="0" xfId="0" applyFont="1" applyFill="1" applyAlignment="1">
      <alignment vertical="center"/>
    </xf>
    <xf numFmtId="0" fontId="45" fillId="6" borderId="0" xfId="0" applyFont="1" applyFill="1" applyAlignment="1">
      <alignment horizontal="right" vertical="center"/>
    </xf>
    <xf numFmtId="0" fontId="45" fillId="6" borderId="0" xfId="0" applyFont="1" applyFill="1" applyBorder="1" applyAlignment="1">
      <alignment horizontal="left" vertical="center" wrapText="1"/>
    </xf>
    <xf numFmtId="165" fontId="45" fillId="6" borderId="0" xfId="1" applyNumberFormat="1" applyFont="1" applyFill="1" applyAlignment="1">
      <alignment vertical="center"/>
    </xf>
    <xf numFmtId="165" fontId="45" fillId="6" borderId="0" xfId="1" applyNumberFormat="1" applyFont="1" applyFill="1" applyAlignment="1">
      <alignment horizontal="right" vertical="center"/>
    </xf>
    <xf numFmtId="0" fontId="31" fillId="3" borderId="0" xfId="0" applyFont="1" applyFill="1" applyBorder="1" applyAlignment="1">
      <alignment horizontal="center" vertical="center"/>
    </xf>
    <xf numFmtId="166" fontId="23" fillId="4" borderId="0" xfId="0" applyNumberFormat="1" applyFont="1" applyFill="1" applyBorder="1" applyAlignment="1">
      <alignment horizontal="center" vertical="center"/>
    </xf>
    <xf numFmtId="167" fontId="25" fillId="2" borderId="0" xfId="0" applyNumberFormat="1" applyFont="1" applyFill="1" applyBorder="1" applyAlignment="1">
      <alignment horizontal="center" vertical="center"/>
    </xf>
    <xf numFmtId="167" fontId="26" fillId="4" borderId="0" xfId="0" applyNumberFormat="1" applyFont="1" applyFill="1" applyBorder="1" applyAlignment="1">
      <alignment horizontal="center" vertical="center"/>
    </xf>
    <xf numFmtId="166" fontId="27" fillId="2" borderId="0" xfId="0" applyNumberFormat="1" applyFont="1" applyFill="1" applyBorder="1" applyAlignment="1">
      <alignment horizontal="center" vertical="center"/>
    </xf>
    <xf numFmtId="1" fontId="26" fillId="4" borderId="0" xfId="0" applyNumberFormat="1" applyFont="1" applyFill="1" applyBorder="1" applyAlignment="1">
      <alignment horizontal="center" vertical="center"/>
    </xf>
    <xf numFmtId="1" fontId="26" fillId="2" borderId="0" xfId="0" applyNumberFormat="1" applyFont="1" applyFill="1" applyBorder="1" applyAlignment="1">
      <alignment horizontal="center" vertical="center"/>
    </xf>
    <xf numFmtId="168" fontId="27" fillId="4" borderId="0" xfId="0" applyNumberFormat="1" applyFont="1" applyFill="1" applyBorder="1" applyAlignment="1">
      <alignment horizontal="center" vertical="center"/>
    </xf>
    <xf numFmtId="164" fontId="26" fillId="2" borderId="0" xfId="0" applyNumberFormat="1" applyFont="1" applyFill="1" applyBorder="1" applyAlignment="1">
      <alignment horizontal="center" vertical="center"/>
    </xf>
    <xf numFmtId="164" fontId="26" fillId="4" borderId="0" xfId="0" applyNumberFormat="1" applyFont="1" applyFill="1" applyBorder="1" applyAlignment="1">
      <alignment horizontal="center" vertical="center"/>
    </xf>
    <xf numFmtId="164" fontId="26" fillId="5" borderId="0" xfId="0" applyNumberFormat="1" applyFont="1" applyFill="1" applyBorder="1" applyAlignment="1">
      <alignment horizontal="center" vertical="center"/>
    </xf>
    <xf numFmtId="168" fontId="27" fillId="2" borderId="0" xfId="0" applyNumberFormat="1" applyFont="1" applyFill="1" applyBorder="1" applyAlignment="1">
      <alignment horizontal="center" vertical="center"/>
    </xf>
    <xf numFmtId="0" fontId="28" fillId="2" borderId="0" xfId="0" applyFont="1" applyFill="1" applyBorder="1" applyAlignment="1">
      <alignment horizontal="left" wrapText="1"/>
    </xf>
    <xf numFmtId="0" fontId="18" fillId="2" borderId="0" xfId="0" applyFont="1" applyFill="1" applyBorder="1" applyAlignment="1">
      <alignment horizontal="center" vertical="center" wrapText="1"/>
    </xf>
    <xf numFmtId="0" fontId="29" fillId="2" borderId="0" xfId="0" applyFont="1" applyFill="1" applyBorder="1" applyAlignment="1">
      <alignment horizontal="left" vertical="top" wrapText="1"/>
    </xf>
    <xf numFmtId="0" fontId="40" fillId="6" borderId="0" xfId="0" applyFont="1" applyFill="1" applyAlignment="1">
      <alignment wrapText="1"/>
    </xf>
    <xf numFmtId="0" fontId="9" fillId="2" borderId="0" xfId="0" applyFont="1" applyFill="1" applyAlignment="1">
      <alignment horizontal="left" wrapText="1"/>
    </xf>
    <xf numFmtId="0" fontId="18" fillId="2" borderId="0" xfId="0" applyFont="1" applyFill="1" applyAlignment="1">
      <alignment horizontal="center" vertical="center" wrapText="1"/>
    </xf>
    <xf numFmtId="0" fontId="29" fillId="2" borderId="0" xfId="0" applyFont="1" applyFill="1" applyAlignment="1">
      <alignment horizontal="justify" wrapText="1"/>
    </xf>
    <xf numFmtId="0" fontId="18" fillId="2" borderId="0" xfId="0" applyFont="1" applyFill="1" applyAlignment="1">
      <alignment horizontal="center" wrapText="1"/>
    </xf>
    <xf numFmtId="0" fontId="9" fillId="2" borderId="0" xfId="0" applyFont="1" applyFill="1" applyAlignment="1">
      <alignment horizontal="left" vertical="center" wrapText="1"/>
    </xf>
    <xf numFmtId="0" fontId="29" fillId="2" borderId="0" xfId="0" applyFont="1" applyFill="1" applyBorder="1" applyAlignment="1">
      <alignment horizontal="justify" vertical="center" wrapText="1"/>
    </xf>
    <xf numFmtId="0" fontId="29" fillId="2" borderId="0" xfId="0" applyFont="1" applyFill="1" applyAlignment="1">
      <alignment horizontal="left" wrapText="1"/>
    </xf>
    <xf numFmtId="0" fontId="29" fillId="2" borderId="0" xfId="0" applyFont="1" applyFill="1" applyAlignment="1">
      <alignment horizontal="justify" vertical="center" wrapText="1"/>
    </xf>
    <xf numFmtId="0" fontId="29" fillId="2" borderId="0" xfId="0" applyFont="1" applyFill="1" applyAlignment="1">
      <alignment horizontal="left" vertical="center" wrapText="1"/>
    </xf>
    <xf numFmtId="0" fontId="18" fillId="0" borderId="0" xfId="0" applyFont="1" applyFill="1" applyAlignment="1">
      <alignment vertical="center" wrapText="1"/>
    </xf>
    <xf numFmtId="0" fontId="18" fillId="0" borderId="0" xfId="0" applyFont="1" applyFill="1" applyAlignment="1">
      <alignment wrapText="1"/>
    </xf>
    <xf numFmtId="0" fontId="29" fillId="0" borderId="0" xfId="0" applyFont="1" applyFill="1" applyBorder="1" applyAlignment="1">
      <alignment vertical="center" wrapText="1"/>
    </xf>
    <xf numFmtId="165" fontId="0" fillId="0" borderId="0" xfId="1" applyNumberFormat="1" applyFont="1" applyFill="1"/>
    <xf numFmtId="0" fontId="0" fillId="0" borderId="0" xfId="0" applyFill="1" applyAlignment="1">
      <alignment horizontal="right"/>
    </xf>
  </cellXfs>
  <cellStyles count="2">
    <cellStyle name="Normal" xfId="0" builtinId="0"/>
    <cellStyle name="Pourcentage" xfId="1" builtinId="5"/>
  </cellStyles>
  <dxfs count="0"/>
  <tableStyles count="0" defaultTableStyle="TableStyleMedium2" defaultPivotStyle="PivotStyleLight16"/>
  <colors>
    <mruColors>
      <color rgb="FFD1FFE6"/>
      <color rgb="FFAFFFD3"/>
      <color rgb="FFE1FFEE"/>
      <color rgb="FF00B050"/>
      <color rgb="FF81FFBA"/>
      <color rgb="FF55ED5C"/>
      <color rgb="FF85FFBC"/>
      <color rgb="FFEFFFF6"/>
      <color rgb="FFDA900C"/>
      <color rgb="FFF0FE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18.xml"/><Relationship Id="rId1" Type="http://schemas.microsoft.com/office/2011/relationships/chartStyle" Target="style18.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4640751553448107E-2"/>
          <c:y val="4.1480985476459856E-2"/>
          <c:w val="0.8618053178135342"/>
          <c:h val="0.8387507297725757"/>
        </c:manualLayout>
      </c:layout>
      <c:barChart>
        <c:barDir val="col"/>
        <c:grouping val="clustered"/>
        <c:varyColors val="0"/>
        <c:ser>
          <c:idx val="2"/>
          <c:order val="0"/>
          <c:tx>
            <c:strRef>
              <c:f>Repères!$A$51</c:f>
              <c:strCache>
                <c:ptCount val="1"/>
                <c:pt idx="0">
                  <c:v>Proportion de victimes parmi les ménages possédant un vélo (en %)</c:v>
                </c:pt>
              </c:strCache>
            </c:strRef>
          </c:tx>
          <c:spPr>
            <a:solidFill>
              <a:srgbClr val="D1FFE6"/>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Repères!$B$48:$N$48</c:f>
              <c:numCache>
                <c:formatCode>General</c:formatCod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numCache>
            </c:numRef>
          </c:cat>
          <c:val>
            <c:numRef>
              <c:f>Repères!$B$51:$N$51</c:f>
              <c:numCache>
                <c:formatCode>0.0</c:formatCode>
                <c:ptCount val="13"/>
                <c:pt idx="0">
                  <c:v>2.1510187019345999</c:v>
                </c:pt>
                <c:pt idx="1">
                  <c:v>2.1523656879637998</c:v>
                </c:pt>
                <c:pt idx="2">
                  <c:v>1.83688099676857</c:v>
                </c:pt>
                <c:pt idx="3">
                  <c:v>2.1559044444564899</c:v>
                </c:pt>
                <c:pt idx="4">
                  <c:v>1.9048901533752201</c:v>
                </c:pt>
                <c:pt idx="5">
                  <c:v>2.0403028246224899</c:v>
                </c:pt>
                <c:pt idx="6">
                  <c:v>1.86138049836801</c:v>
                </c:pt>
                <c:pt idx="7">
                  <c:v>2.2324628408628202</c:v>
                </c:pt>
                <c:pt idx="8">
                  <c:v>2.3190357437540898</c:v>
                </c:pt>
                <c:pt idx="9">
                  <c:v>2.17908730502135</c:v>
                </c:pt>
                <c:pt idx="10">
                  <c:v>2.3173723995143898</c:v>
                </c:pt>
                <c:pt idx="11">
                  <c:v>2.2519234298900299</c:v>
                </c:pt>
                <c:pt idx="12">
                  <c:v>2.0231401183187998</c:v>
                </c:pt>
              </c:numCache>
            </c:numRef>
          </c:val>
          <c:extLst>
            <c:ext xmlns:c16="http://schemas.microsoft.com/office/drawing/2014/chart" uri="{C3380CC4-5D6E-409C-BE32-E72D297353CC}">
              <c16:uniqueId val="{00000000-31E6-4FA4-A638-FF954FF81FE3}"/>
            </c:ext>
          </c:extLst>
        </c:ser>
        <c:dLbls>
          <c:showLegendKey val="0"/>
          <c:showVal val="0"/>
          <c:showCatName val="0"/>
          <c:showSerName val="0"/>
          <c:showPercent val="0"/>
          <c:showBubbleSize val="0"/>
        </c:dLbls>
        <c:gapWidth val="150"/>
        <c:axId val="1533280016"/>
        <c:axId val="1533271312"/>
      </c:barChart>
      <c:lineChart>
        <c:grouping val="standard"/>
        <c:varyColors val="0"/>
        <c:ser>
          <c:idx val="0"/>
          <c:order val="1"/>
          <c:tx>
            <c:strRef>
              <c:f>Repères!$A$49</c:f>
              <c:strCache>
                <c:ptCount val="1"/>
                <c:pt idx="0">
                  <c:v>Vols et tentatives de vol de vélo</c:v>
                </c:pt>
              </c:strCache>
            </c:strRef>
          </c:tx>
          <c:spPr>
            <a:ln w="28575" cap="rnd">
              <a:solidFill>
                <a:srgbClr val="00B050"/>
              </a:solidFill>
              <a:round/>
            </a:ln>
            <a:effectLst/>
          </c:spPr>
          <c:marker>
            <c:symbol val="none"/>
          </c:marker>
          <c:dLbls>
            <c:dLbl>
              <c:idx val="0"/>
              <c:layout>
                <c:manualLayout>
                  <c:x val="-3.9980016287921617E-2"/>
                  <c:y val="-3.498542274052478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31E6-4FA4-A638-FF954FF81FE3}"/>
                </c:ext>
              </c:extLst>
            </c:dLbl>
            <c:dLbl>
              <c:idx val="1"/>
              <c:delete val="1"/>
              <c:extLst>
                <c:ext xmlns:c15="http://schemas.microsoft.com/office/drawing/2012/chart" uri="{CE6537A1-D6FC-4f65-9D91-7224C49458BB}"/>
                <c:ext xmlns:c16="http://schemas.microsoft.com/office/drawing/2014/chart" uri="{C3380CC4-5D6E-409C-BE32-E72D297353CC}">
                  <c16:uniqueId val="{00000002-31E6-4FA4-A638-FF954FF81FE3}"/>
                </c:ext>
              </c:extLst>
            </c:dLbl>
            <c:dLbl>
              <c:idx val="2"/>
              <c:delete val="1"/>
              <c:extLst>
                <c:ext xmlns:c15="http://schemas.microsoft.com/office/drawing/2012/chart" uri="{CE6537A1-D6FC-4f65-9D91-7224C49458BB}"/>
                <c:ext xmlns:c16="http://schemas.microsoft.com/office/drawing/2014/chart" uri="{C3380CC4-5D6E-409C-BE32-E72D297353CC}">
                  <c16:uniqueId val="{00000003-31E6-4FA4-A638-FF954FF81FE3}"/>
                </c:ext>
              </c:extLst>
            </c:dLbl>
            <c:dLbl>
              <c:idx val="3"/>
              <c:layout>
                <c:manualLayout>
                  <c:x val="-3.5982014659129438E-2"/>
                  <c:y val="-3.109815354713313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31E6-4FA4-A638-FF954FF81FE3}"/>
                </c:ext>
              </c:extLst>
            </c:dLbl>
            <c:dLbl>
              <c:idx val="4"/>
              <c:layout>
                <c:manualLayout>
                  <c:x val="-4.1979017102317752E-2"/>
                  <c:y val="3.109815354713313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31E6-4FA4-A638-FF954FF81FE3}"/>
                </c:ext>
              </c:extLst>
            </c:dLbl>
            <c:dLbl>
              <c:idx val="5"/>
              <c:delete val="1"/>
              <c:extLst>
                <c:ext xmlns:c15="http://schemas.microsoft.com/office/drawing/2012/chart" uri="{CE6537A1-D6FC-4f65-9D91-7224C49458BB}"/>
                <c:ext xmlns:c16="http://schemas.microsoft.com/office/drawing/2014/chart" uri="{C3380CC4-5D6E-409C-BE32-E72D297353CC}">
                  <c16:uniqueId val="{00000006-31E6-4FA4-A638-FF954FF81FE3}"/>
                </c:ext>
              </c:extLst>
            </c:dLbl>
            <c:dLbl>
              <c:idx val="6"/>
              <c:layout>
                <c:manualLayout>
                  <c:x val="-1.5992006515168713E-2"/>
                  <c:y val="2.332361516034978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31E6-4FA4-A638-FF954FF81FE3}"/>
                </c:ext>
              </c:extLst>
            </c:dLbl>
            <c:dLbl>
              <c:idx val="7"/>
              <c:layout>
                <c:manualLayout>
                  <c:x val="-4.7976019545505989E-2"/>
                  <c:y val="-2.721088435374151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31E6-4FA4-A638-FF954FF81FE3}"/>
                </c:ext>
              </c:extLst>
            </c:dLbl>
            <c:dLbl>
              <c:idx val="8"/>
              <c:layout>
                <c:manualLayout>
                  <c:x val="-2.5987010587149185E-2"/>
                  <c:y val="-2.332361516034987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31E6-4FA4-A638-FF954FF81FE3}"/>
                </c:ext>
              </c:extLst>
            </c:dLbl>
            <c:dLbl>
              <c:idx val="9"/>
              <c:layout>
                <c:manualLayout>
                  <c:x val="-4.1979017102317676E-2"/>
                  <c:y val="2.332361516034985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31E6-4FA4-A638-FF954FF81FE3}"/>
                </c:ext>
              </c:extLst>
            </c:dLbl>
            <c:dLbl>
              <c:idx val="10"/>
              <c:delete val="1"/>
              <c:extLst>
                <c:ext xmlns:c15="http://schemas.microsoft.com/office/drawing/2012/chart" uri="{CE6537A1-D6FC-4f65-9D91-7224C49458BB}"/>
                <c:ext xmlns:c16="http://schemas.microsoft.com/office/drawing/2014/chart" uri="{C3380CC4-5D6E-409C-BE32-E72D297353CC}">
                  <c16:uniqueId val="{0000000B-31E6-4FA4-A638-FF954FF81FE3}"/>
                </c:ext>
              </c:extLst>
            </c:dLbl>
            <c:dLbl>
              <c:idx val="11"/>
              <c:layout>
                <c:manualLayout>
                  <c:x val="-9.9950040719803991E-3"/>
                  <c:y val="-1.166180758017494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31E6-4FA4-A638-FF954FF81FE3}"/>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Repères!$B$48:$N$48</c:f>
              <c:numCache>
                <c:formatCode>General</c:formatCod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numCache>
            </c:numRef>
          </c:cat>
          <c:val>
            <c:numRef>
              <c:f>Repères!$B$49:$N$49</c:f>
              <c:numCache>
                <c:formatCode>#,##0</c:formatCode>
                <c:ptCount val="13"/>
                <c:pt idx="0">
                  <c:v>334000</c:v>
                </c:pt>
                <c:pt idx="1">
                  <c:v>339000</c:v>
                </c:pt>
                <c:pt idx="2">
                  <c:v>333000</c:v>
                </c:pt>
                <c:pt idx="3">
                  <c:v>348000</c:v>
                </c:pt>
                <c:pt idx="4">
                  <c:v>318000</c:v>
                </c:pt>
                <c:pt idx="5">
                  <c:v>314000</c:v>
                </c:pt>
                <c:pt idx="6">
                  <c:v>314000</c:v>
                </c:pt>
                <c:pt idx="7">
                  <c:v>401000</c:v>
                </c:pt>
                <c:pt idx="8">
                  <c:v>405000</c:v>
                </c:pt>
                <c:pt idx="9">
                  <c:v>349000</c:v>
                </c:pt>
                <c:pt idx="10">
                  <c:v>387000</c:v>
                </c:pt>
                <c:pt idx="11">
                  <c:v>403000</c:v>
                </c:pt>
                <c:pt idx="12">
                  <c:v>361000</c:v>
                </c:pt>
              </c:numCache>
            </c:numRef>
          </c:val>
          <c:smooth val="0"/>
          <c:extLst>
            <c:ext xmlns:c16="http://schemas.microsoft.com/office/drawing/2014/chart" uri="{C3380CC4-5D6E-409C-BE32-E72D297353CC}">
              <c16:uniqueId val="{0000000D-31E6-4FA4-A638-FF954FF81FE3}"/>
            </c:ext>
          </c:extLst>
        </c:ser>
        <c:dLbls>
          <c:showLegendKey val="0"/>
          <c:showVal val="0"/>
          <c:showCatName val="0"/>
          <c:showSerName val="0"/>
          <c:showPercent val="0"/>
          <c:showBubbleSize val="0"/>
        </c:dLbls>
        <c:dropLines>
          <c:spPr>
            <a:ln w="9525" cap="flat" cmpd="sng" algn="ctr">
              <a:solidFill>
                <a:schemeClr val="bg2"/>
              </a:solidFill>
              <a:round/>
            </a:ln>
            <a:effectLst/>
          </c:spPr>
        </c:dropLines>
        <c:marker val="1"/>
        <c:smooth val="0"/>
        <c:axId val="1533281648"/>
        <c:axId val="1533276208"/>
      </c:lineChart>
      <c:catAx>
        <c:axId val="1533281648"/>
        <c:scaling>
          <c:orientation val="minMax"/>
        </c:scaling>
        <c:delete val="0"/>
        <c:axPos val="b"/>
        <c:majorGridlines>
          <c:spPr>
            <a:ln w="9525" cap="flat" cmpd="sng" algn="ctr">
              <a:solidFill>
                <a:schemeClr val="bg1"/>
              </a:solidFill>
              <a:round/>
            </a:ln>
            <a:effectLst/>
          </c:spPr>
        </c:majorGridlines>
        <c:numFmt formatCode="General" sourceLinked="1"/>
        <c:majorTickMark val="none"/>
        <c:minorTickMark val="none"/>
        <c:tickLblPos val="nextTo"/>
        <c:spPr>
          <a:noFill/>
          <a:ln w="9525" cap="flat" cmpd="sng" algn="ctr">
            <a:solidFill>
              <a:schemeClr val="tx1">
                <a:lumMod val="65000"/>
                <a:lumOff val="3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crossAx val="1533276208"/>
        <c:crossesAt val="0"/>
        <c:auto val="1"/>
        <c:lblAlgn val="ctr"/>
        <c:lblOffset val="100"/>
        <c:noMultiLvlLbl val="0"/>
      </c:catAx>
      <c:valAx>
        <c:axId val="1533276208"/>
        <c:scaling>
          <c:orientation val="minMax"/>
          <c:max val="480000"/>
          <c:min val="0"/>
        </c:scaling>
        <c:delete val="0"/>
        <c:axPos val="l"/>
        <c:numFmt formatCode="#,##0" sourceLinked="0"/>
        <c:majorTickMark val="none"/>
        <c:minorTickMark val="none"/>
        <c:tickLblPos val="nextTo"/>
        <c:spPr>
          <a:noFill/>
          <a:ln>
            <a:solidFill>
              <a:schemeClr val="tx1">
                <a:lumMod val="65000"/>
                <a:lumOff val="3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crossAx val="1533281648"/>
        <c:crosses val="autoZero"/>
        <c:crossBetween val="between"/>
        <c:majorUnit val="60000"/>
        <c:minorUnit val="20000"/>
      </c:valAx>
      <c:valAx>
        <c:axId val="1533271312"/>
        <c:scaling>
          <c:orientation val="minMax"/>
          <c:max val="5"/>
        </c:scaling>
        <c:delete val="0"/>
        <c:axPos val="r"/>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fr-FR"/>
          </a:p>
        </c:txPr>
        <c:crossAx val="1533280016"/>
        <c:crosses val="max"/>
        <c:crossBetween val="between"/>
      </c:valAx>
      <c:catAx>
        <c:axId val="1533280016"/>
        <c:scaling>
          <c:orientation val="minMax"/>
        </c:scaling>
        <c:delete val="1"/>
        <c:axPos val="b"/>
        <c:numFmt formatCode="General" sourceLinked="1"/>
        <c:majorTickMark val="out"/>
        <c:minorTickMark val="none"/>
        <c:tickLblPos val="nextTo"/>
        <c:crossAx val="1533271312"/>
        <c:crosses val="autoZero"/>
        <c:auto val="1"/>
        <c:lblAlgn val="ctr"/>
        <c:lblOffset val="100"/>
        <c:noMultiLvlLbl val="0"/>
      </c:catAx>
      <c:spPr>
        <a:noFill/>
        <a:ln w="25400">
          <a:noFill/>
        </a:ln>
        <a:effectLst/>
      </c:spPr>
    </c:plotArea>
    <c:legend>
      <c:legendPos val="b"/>
      <c:layout>
        <c:manualLayout>
          <c:xMode val="edge"/>
          <c:yMode val="edge"/>
          <c:x val="0.10513186007497985"/>
          <c:y val="2.6257738190889404E-2"/>
          <c:w val="0.6193277564883316"/>
          <c:h val="0.1184589506368272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283066889366102E-2"/>
          <c:y val="2.6376098735507329E-2"/>
          <c:w val="0.48385705375344829"/>
          <c:h val="0.64485569124886644"/>
        </c:manualLayout>
      </c:layout>
      <c:barChart>
        <c:barDir val="col"/>
        <c:grouping val="percentStacked"/>
        <c:varyColors val="0"/>
        <c:ser>
          <c:idx val="0"/>
          <c:order val="0"/>
          <c:tx>
            <c:strRef>
              <c:f>'Prejudice&amp;Recours'!$A$55</c:f>
              <c:strCache>
                <c:ptCount val="1"/>
                <c:pt idx="0">
                  <c:v>Déclaration à l'assurance</c:v>
                </c:pt>
              </c:strCache>
            </c:strRef>
          </c:tx>
          <c:spPr>
            <a:solidFill>
              <a:schemeClr val="accent2">
                <a:lumMod val="60000"/>
                <a:lumOff val="40000"/>
              </a:schemeClr>
            </a:solidFill>
            <a:ln w="9525" cap="flat" cmpd="sng" algn="ctr">
              <a:noFill/>
              <a:round/>
            </a:ln>
            <a:effectLst/>
          </c:spPr>
          <c:invertIfNegative val="0"/>
          <c:dLbls>
            <c:dLbl>
              <c:idx val="1"/>
              <c:delete val="1"/>
              <c:extLst>
                <c:ext xmlns:c15="http://schemas.microsoft.com/office/drawing/2012/chart" uri="{CE6537A1-D6FC-4f65-9D91-7224C49458BB}"/>
                <c:ext xmlns:c16="http://schemas.microsoft.com/office/drawing/2014/chart" uri="{C3380CC4-5D6E-409C-BE32-E72D297353CC}">
                  <c16:uniqueId val="{00000000-CD9C-445F-B1B7-3547E2A38867}"/>
                </c:ext>
              </c:extLst>
            </c:dLbl>
            <c:numFmt formatCode="0\ %"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'Prejudice&amp;Recours'!$B$53:$D$53</c:f>
              <c:strCache>
                <c:ptCount val="3"/>
                <c:pt idx="0">
                  <c:v>Ménages victimes d'un vol ou d'une tentative</c:v>
                </c:pt>
                <c:pt idx="1">
                  <c:v>Ménages victimes d'une tentative</c:v>
                </c:pt>
                <c:pt idx="2">
                  <c:v>Ménages victimes d'un vol de vélo</c:v>
                </c:pt>
              </c:strCache>
            </c:strRef>
          </c:cat>
          <c:val>
            <c:numRef>
              <c:f>'Prejudice&amp;Recours'!$B$55:$D$55</c:f>
              <c:numCache>
                <c:formatCode>0%</c:formatCode>
                <c:ptCount val="3"/>
                <c:pt idx="0">
                  <c:v>0.113450980347149</c:v>
                </c:pt>
                <c:pt idx="1">
                  <c:v>8.3410229090301203E-3</c:v>
                </c:pt>
                <c:pt idx="2">
                  <c:v>0.12814542622597699</c:v>
                </c:pt>
              </c:numCache>
            </c:numRef>
          </c:val>
          <c:extLst>
            <c:ext xmlns:c16="http://schemas.microsoft.com/office/drawing/2014/chart" uri="{C3380CC4-5D6E-409C-BE32-E72D297353CC}">
              <c16:uniqueId val="{00000001-CD9C-445F-B1B7-3547E2A38867}"/>
            </c:ext>
          </c:extLst>
        </c:ser>
        <c:ser>
          <c:idx val="2"/>
          <c:order val="1"/>
          <c:tx>
            <c:strRef>
              <c:f>'Prejudice&amp;Recours'!$A$56</c:f>
              <c:strCache>
                <c:ptCount val="1"/>
                <c:pt idx="0">
                  <c:v>Pas de déclaration à l'assurance</c:v>
                </c:pt>
              </c:strCache>
            </c:strRef>
          </c:tx>
          <c:spPr>
            <a:solidFill>
              <a:schemeClr val="bg2"/>
            </a:solidFill>
            <a:ln w="9525" cap="flat" cmpd="sng" algn="ctr">
              <a:noFill/>
              <a:round/>
            </a:ln>
            <a:effectLst/>
          </c:spPr>
          <c:invertIfNegative val="0"/>
          <c:dLbls>
            <c:numFmt formatCode="0\ %"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'Prejudice&amp;Recours'!$B$53:$D$53</c:f>
              <c:strCache>
                <c:ptCount val="3"/>
                <c:pt idx="0">
                  <c:v>Ménages victimes d'un vol ou d'une tentative</c:v>
                </c:pt>
                <c:pt idx="1">
                  <c:v>Ménages victimes d'une tentative</c:v>
                </c:pt>
                <c:pt idx="2">
                  <c:v>Ménages victimes d'un vol de vélo</c:v>
                </c:pt>
              </c:strCache>
            </c:strRef>
          </c:cat>
          <c:val>
            <c:numRef>
              <c:f>'Prejudice&amp;Recours'!$B$56:$D$56</c:f>
              <c:numCache>
                <c:formatCode>0%</c:formatCode>
                <c:ptCount val="3"/>
                <c:pt idx="0">
                  <c:v>0.8457313744371</c:v>
                </c:pt>
                <c:pt idx="1">
                  <c:v>0.97987755733495696</c:v>
                </c:pt>
                <c:pt idx="2">
                  <c:v>0.82697746579840403</c:v>
                </c:pt>
              </c:numCache>
            </c:numRef>
          </c:val>
          <c:extLst>
            <c:ext xmlns:c16="http://schemas.microsoft.com/office/drawing/2014/chart" uri="{C3380CC4-5D6E-409C-BE32-E72D297353CC}">
              <c16:uniqueId val="{00000002-CD9C-445F-B1B7-3547E2A38867}"/>
            </c:ext>
          </c:extLst>
        </c:ser>
        <c:ser>
          <c:idx val="1"/>
          <c:order val="2"/>
          <c:tx>
            <c:strRef>
              <c:f>'Prejudice&amp;Recours'!$A$57</c:f>
              <c:strCache>
                <c:ptCount val="1"/>
                <c:pt idx="0">
                  <c:v>Ne sait pas/Refus</c:v>
                </c:pt>
              </c:strCache>
            </c:strRef>
          </c:tx>
          <c:spPr>
            <a:solidFill>
              <a:schemeClr val="bg2">
                <a:lumMod val="90000"/>
              </a:schemeClr>
            </a:solidFill>
            <a:ln w="9525" cap="flat" cmpd="sng" algn="ctr">
              <a:noFill/>
              <a:round/>
            </a:ln>
            <a:effectLst/>
          </c:spPr>
          <c:invertIfNegative val="0"/>
          <c:cat>
            <c:strRef>
              <c:f>'Prejudice&amp;Recours'!$B$53:$D$53</c:f>
              <c:strCache>
                <c:ptCount val="3"/>
                <c:pt idx="0">
                  <c:v>Ménages victimes d'un vol ou d'une tentative</c:v>
                </c:pt>
                <c:pt idx="1">
                  <c:v>Ménages victimes d'une tentative</c:v>
                </c:pt>
                <c:pt idx="2">
                  <c:v>Ménages victimes d'un vol de vélo</c:v>
                </c:pt>
              </c:strCache>
            </c:strRef>
          </c:cat>
          <c:val>
            <c:numRef>
              <c:f>'Prejudice&amp;Recours'!$B$57:$D$57</c:f>
              <c:numCache>
                <c:formatCode>0%</c:formatCode>
                <c:ptCount val="3"/>
                <c:pt idx="0">
                  <c:v>4.0817645215751042E-2</c:v>
                </c:pt>
                <c:pt idx="1">
                  <c:v>1.1781419756012879E-2</c:v>
                </c:pt>
                <c:pt idx="2">
                  <c:v>4.4877107975618946E-2</c:v>
                </c:pt>
              </c:numCache>
            </c:numRef>
          </c:val>
          <c:extLst>
            <c:ext xmlns:c16="http://schemas.microsoft.com/office/drawing/2014/chart" uri="{C3380CC4-5D6E-409C-BE32-E72D297353CC}">
              <c16:uniqueId val="{00000003-CD9C-445F-B1B7-3547E2A38867}"/>
            </c:ext>
          </c:extLst>
        </c:ser>
        <c:dLbls>
          <c:showLegendKey val="0"/>
          <c:showVal val="0"/>
          <c:showCatName val="0"/>
          <c:showSerName val="0"/>
          <c:showPercent val="0"/>
          <c:showBubbleSize val="0"/>
        </c:dLbls>
        <c:gapWidth val="60"/>
        <c:overlap val="100"/>
        <c:axId val="1533269136"/>
        <c:axId val="1533269680"/>
      </c:barChart>
      <c:catAx>
        <c:axId val="1533269136"/>
        <c:scaling>
          <c:orientation val="maxMin"/>
        </c:scaling>
        <c:delete val="0"/>
        <c:axPos val="b"/>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crossAx val="1533269680"/>
        <c:crosses val="autoZero"/>
        <c:auto val="1"/>
        <c:lblAlgn val="ctr"/>
        <c:lblOffset val="100"/>
        <c:noMultiLvlLbl val="0"/>
      </c:catAx>
      <c:valAx>
        <c:axId val="1533269680"/>
        <c:scaling>
          <c:orientation val="minMax"/>
          <c:max val="1"/>
          <c:min val="0"/>
        </c:scaling>
        <c:delete val="1"/>
        <c:axPos val="r"/>
        <c:numFmt formatCode="0%" sourceLinked="1"/>
        <c:majorTickMark val="none"/>
        <c:minorTickMark val="none"/>
        <c:tickLblPos val="nextTo"/>
        <c:crossAx val="1533269136"/>
        <c:crosses val="autoZero"/>
        <c:crossBetween val="between"/>
        <c:majorUnit val="1"/>
      </c:valAx>
      <c:spPr>
        <a:noFill/>
        <a:ln w="25400">
          <a:noFill/>
        </a:ln>
        <a:effectLst/>
      </c:spPr>
    </c:plotArea>
    <c:legend>
      <c:legendPos val="r"/>
      <c:layout>
        <c:manualLayout>
          <c:xMode val="edge"/>
          <c:yMode val="edge"/>
          <c:x val="0.49848857409570213"/>
          <c:y val="0.14333452837991112"/>
          <c:w val="0.30799733765336751"/>
          <c:h val="0.2785942401200058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747911061798711"/>
          <c:y val="0.28079268614913067"/>
          <c:w val="0.3038931267358419"/>
          <c:h val="0.6889348059680459"/>
        </c:manualLayout>
      </c:layout>
      <c:barChart>
        <c:barDir val="bar"/>
        <c:grouping val="clustered"/>
        <c:varyColors val="0"/>
        <c:ser>
          <c:idx val="0"/>
          <c:order val="0"/>
          <c:tx>
            <c:v>Proportion de victimes parmi les ménages possédant un vélo</c:v>
          </c:tx>
          <c:spPr>
            <a:solidFill>
              <a:schemeClr val="accent1">
                <a:lumMod val="60000"/>
                <a:lumOff val="40000"/>
              </a:schemeClr>
            </a:solidFill>
            <a:ln w="9525" cap="flat" cmpd="sng" algn="ctr">
              <a:noFill/>
              <a:round/>
            </a:ln>
            <a:effectLst/>
          </c:spPr>
          <c:invertIfNegative val="0"/>
          <c:dLbls>
            <c:dLbl>
              <c:idx val="1"/>
              <c:layout>
                <c:manualLayout>
                  <c:x val="-3.0511056594286191E-3"/>
                  <c:y val="-8.2619035036727382E-3"/>
                </c:manualLayout>
              </c:layout>
              <c:tx>
                <c:rich>
                  <a:bodyPr/>
                  <a:lstStyle/>
                  <a:p>
                    <a:r>
                      <a:rPr lang="en-US"/>
                      <a:t>ND</a:t>
                    </a:r>
                  </a:p>
                </c:rich>
              </c:tx>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7831-4E1C-80D8-B121A3383651}"/>
                </c:ext>
              </c:extLst>
            </c:dLbl>
            <c:dLbl>
              <c:idx val="12"/>
              <c:layout>
                <c:manualLayout>
                  <c:x val="0"/>
                  <c:y val="-1.7897091722595078E-2"/>
                </c:manualLayout>
              </c:layout>
              <c:tx>
                <c:rich>
                  <a:bodyPr/>
                  <a:lstStyle/>
                  <a:p>
                    <a:r>
                      <a:rPr lang="en-US"/>
                      <a:t>ND</a:t>
                    </a:r>
                  </a:p>
                </c:rich>
              </c:tx>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7831-4E1C-80D8-B121A3383651}"/>
                </c:ext>
              </c:extLst>
            </c:dLbl>
            <c:numFmt formatCode="0.0\ %"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Profil!$C$54:$C$66</c:f>
              <c:strCache>
                <c:ptCount val="13"/>
                <c:pt idx="0">
                  <c:v>Ile-de-France</c:v>
                </c:pt>
                <c:pt idx="1">
                  <c:v>Centre-Val de Loire</c:v>
                </c:pt>
                <c:pt idx="2">
                  <c:v>Bourgogne-Franche-Comté</c:v>
                </c:pt>
                <c:pt idx="3">
                  <c:v>Normandie</c:v>
                </c:pt>
                <c:pt idx="4">
                  <c:v>Hauts-de-France</c:v>
                </c:pt>
                <c:pt idx="5">
                  <c:v>Grand Est</c:v>
                </c:pt>
                <c:pt idx="6">
                  <c:v>Pays de la Loire</c:v>
                </c:pt>
                <c:pt idx="7">
                  <c:v>Bretagne</c:v>
                </c:pt>
                <c:pt idx="8">
                  <c:v>Nouvelle-Aquitaine</c:v>
                </c:pt>
                <c:pt idx="9">
                  <c:v>Occitanie</c:v>
                </c:pt>
                <c:pt idx="10">
                  <c:v>Auvergne-Rhône-Alpes</c:v>
                </c:pt>
                <c:pt idx="11">
                  <c:v>Provence-Alpes-Côte d'Azur</c:v>
                </c:pt>
                <c:pt idx="12">
                  <c:v>Corse</c:v>
                </c:pt>
              </c:strCache>
            </c:strRef>
          </c:cat>
          <c:val>
            <c:numRef>
              <c:f>Profil!$E$54:$E$66</c:f>
              <c:numCache>
                <c:formatCode>0.0%</c:formatCode>
                <c:ptCount val="13"/>
                <c:pt idx="0">
                  <c:v>3.72541302399928E-2</c:v>
                </c:pt>
                <c:pt idx="1">
                  <c:v>0</c:v>
                </c:pt>
                <c:pt idx="2">
                  <c:v>1.69162116789115E-2</c:v>
                </c:pt>
                <c:pt idx="3">
                  <c:v>9.1694066746367802E-3</c:v>
                </c:pt>
                <c:pt idx="4">
                  <c:v>1.7561361729155199E-2</c:v>
                </c:pt>
                <c:pt idx="5">
                  <c:v>2.4643023586814399E-2</c:v>
                </c:pt>
                <c:pt idx="6">
                  <c:v>1.7484611633941001E-2</c:v>
                </c:pt>
                <c:pt idx="7">
                  <c:v>1.23235890435495E-2</c:v>
                </c:pt>
                <c:pt idx="8">
                  <c:v>1.76124237995459E-2</c:v>
                </c:pt>
                <c:pt idx="9">
                  <c:v>2.41286455759105E-2</c:v>
                </c:pt>
                <c:pt idx="10">
                  <c:v>2.24163405554016E-2</c:v>
                </c:pt>
                <c:pt idx="11">
                  <c:v>2.5886642777107199E-2</c:v>
                </c:pt>
                <c:pt idx="12">
                  <c:v>0</c:v>
                </c:pt>
              </c:numCache>
            </c:numRef>
          </c:val>
          <c:extLst>
            <c:ext xmlns:c16="http://schemas.microsoft.com/office/drawing/2014/chart" uri="{C3380CC4-5D6E-409C-BE32-E72D297353CC}">
              <c16:uniqueId val="{00000002-7831-4E1C-80D8-B121A3383651}"/>
            </c:ext>
          </c:extLst>
        </c:ser>
        <c:ser>
          <c:idx val="1"/>
          <c:order val="1"/>
          <c:tx>
            <c:v>Proportion de victimes parmi l'ensemble des ménages</c:v>
          </c:tx>
          <c:spPr>
            <a:solidFill>
              <a:schemeClr val="accent1">
                <a:lumMod val="20000"/>
                <a:lumOff val="80000"/>
              </a:schemeClr>
            </a:solidFill>
            <a:ln w="9525" cap="flat" cmpd="sng" algn="ctr">
              <a:noFill/>
              <a:round/>
            </a:ln>
            <a:effectLst/>
          </c:spPr>
          <c:invertIfNegative val="0"/>
          <c:dLbls>
            <c:dLbl>
              <c:idx val="1"/>
              <c:delete val="1"/>
              <c:extLst>
                <c:ext xmlns:c15="http://schemas.microsoft.com/office/drawing/2012/chart" uri="{CE6537A1-D6FC-4f65-9D91-7224C49458BB}"/>
                <c:ext xmlns:c16="http://schemas.microsoft.com/office/drawing/2014/chart" uri="{C3380CC4-5D6E-409C-BE32-E72D297353CC}">
                  <c16:uniqueId val="{00000003-7831-4E1C-80D8-B121A3383651}"/>
                </c:ext>
              </c:extLst>
            </c:dLbl>
            <c:dLbl>
              <c:idx val="12"/>
              <c:delete val="1"/>
              <c:extLst>
                <c:ext xmlns:c15="http://schemas.microsoft.com/office/drawing/2012/chart" uri="{CE6537A1-D6FC-4f65-9D91-7224C49458BB}"/>
                <c:ext xmlns:c16="http://schemas.microsoft.com/office/drawing/2014/chart" uri="{C3380CC4-5D6E-409C-BE32-E72D297353CC}">
                  <c16:uniqueId val="{00000004-7831-4E1C-80D8-B121A3383651}"/>
                </c:ext>
              </c:extLst>
            </c:dLbl>
            <c:numFmt formatCode="0.0\ %"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lumMod val="65000"/>
                      </a:schemeClr>
                    </a:solidFill>
                    <a:latin typeface="Albany AMT" panose="020B0604020202020204" pitchFamily="34" charset="0"/>
                    <a:ea typeface="+mn-ea"/>
                    <a:cs typeface="Albany AMT" panose="020B0604020202020204" pitchFamily="34" charset="0"/>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Profil!$C$54:$C$66</c:f>
              <c:strCache>
                <c:ptCount val="13"/>
                <c:pt idx="0">
                  <c:v>Ile-de-France</c:v>
                </c:pt>
                <c:pt idx="1">
                  <c:v>Centre-Val de Loire</c:v>
                </c:pt>
                <c:pt idx="2">
                  <c:v>Bourgogne-Franche-Comté</c:v>
                </c:pt>
                <c:pt idx="3">
                  <c:v>Normandie</c:v>
                </c:pt>
                <c:pt idx="4">
                  <c:v>Hauts-de-France</c:v>
                </c:pt>
                <c:pt idx="5">
                  <c:v>Grand Est</c:v>
                </c:pt>
                <c:pt idx="6">
                  <c:v>Pays de la Loire</c:v>
                </c:pt>
                <c:pt idx="7">
                  <c:v>Bretagne</c:v>
                </c:pt>
                <c:pt idx="8">
                  <c:v>Nouvelle-Aquitaine</c:v>
                </c:pt>
                <c:pt idx="9">
                  <c:v>Occitanie</c:v>
                </c:pt>
                <c:pt idx="10">
                  <c:v>Auvergne-Rhône-Alpes</c:v>
                </c:pt>
                <c:pt idx="11">
                  <c:v>Provence-Alpes-Côte d'Azur</c:v>
                </c:pt>
                <c:pt idx="12">
                  <c:v>Corse</c:v>
                </c:pt>
              </c:strCache>
            </c:strRef>
          </c:cat>
          <c:val>
            <c:numRef>
              <c:f>Profil!$D$54:$D$66</c:f>
              <c:numCache>
                <c:formatCode>0.0%</c:formatCode>
                <c:ptCount val="13"/>
                <c:pt idx="0">
                  <c:v>1.57508426230791E-2</c:v>
                </c:pt>
                <c:pt idx="1">
                  <c:v>0</c:v>
                </c:pt>
                <c:pt idx="2">
                  <c:v>1.04023347865159E-2</c:v>
                </c:pt>
                <c:pt idx="3">
                  <c:v>5.1504277206923096E-3</c:v>
                </c:pt>
                <c:pt idx="4">
                  <c:v>9.4280786604096101E-3</c:v>
                </c:pt>
                <c:pt idx="5">
                  <c:v>1.4401341642085799E-2</c:v>
                </c:pt>
                <c:pt idx="6">
                  <c:v>1.16561666255633E-2</c:v>
                </c:pt>
                <c:pt idx="7">
                  <c:v>7.5414424056097001E-3</c:v>
                </c:pt>
                <c:pt idx="8">
                  <c:v>1.0484937554808499E-2</c:v>
                </c:pt>
                <c:pt idx="9">
                  <c:v>1.2845787824158199E-2</c:v>
                </c:pt>
                <c:pt idx="10">
                  <c:v>1.2236013066924799E-2</c:v>
                </c:pt>
                <c:pt idx="11">
                  <c:v>1.05284996873223E-2</c:v>
                </c:pt>
                <c:pt idx="12">
                  <c:v>0</c:v>
                </c:pt>
              </c:numCache>
            </c:numRef>
          </c:val>
          <c:extLst>
            <c:ext xmlns:c16="http://schemas.microsoft.com/office/drawing/2014/chart" uri="{C3380CC4-5D6E-409C-BE32-E72D297353CC}">
              <c16:uniqueId val="{00000005-7831-4E1C-80D8-B121A3383651}"/>
            </c:ext>
          </c:extLst>
        </c:ser>
        <c:dLbls>
          <c:showLegendKey val="0"/>
          <c:showVal val="0"/>
          <c:showCatName val="0"/>
          <c:showSerName val="0"/>
          <c:showPercent val="0"/>
          <c:showBubbleSize val="0"/>
        </c:dLbls>
        <c:gapWidth val="30"/>
        <c:axId val="1533274032"/>
        <c:axId val="1533274576"/>
      </c:barChart>
      <c:catAx>
        <c:axId val="1533274032"/>
        <c:scaling>
          <c:orientation val="maxMin"/>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crossAx val="1533274576"/>
        <c:crosses val="autoZero"/>
        <c:auto val="1"/>
        <c:lblAlgn val="ctr"/>
        <c:lblOffset val="100"/>
        <c:noMultiLvlLbl val="0"/>
      </c:catAx>
      <c:valAx>
        <c:axId val="1533274576"/>
        <c:scaling>
          <c:orientation val="minMax"/>
          <c:max val="5.5000000000000007E-2"/>
          <c:min val="0"/>
        </c:scaling>
        <c:delete val="0"/>
        <c:axPos val="t"/>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fr-FR"/>
          </a:p>
        </c:txPr>
        <c:crossAx val="1533274032"/>
        <c:crosses val="autoZero"/>
        <c:crossBetween val="between"/>
        <c:minorUnit val="5.000000000000001E-3"/>
      </c:valAx>
      <c:spPr>
        <a:noFill/>
        <a:ln w="25400">
          <a:noFill/>
        </a:ln>
        <a:effectLst/>
      </c:spPr>
    </c:plotArea>
    <c:legend>
      <c:legendPos val="t"/>
      <c:layout>
        <c:manualLayout>
          <c:xMode val="edge"/>
          <c:yMode val="edge"/>
          <c:x val="0.14681778280051111"/>
          <c:y val="6.1128785076362102E-2"/>
          <c:w val="0.71650565776493047"/>
          <c:h val="0.1239059186916168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58896437682536751"/>
          <c:y val="0.21220888136799382"/>
          <c:w val="0.35382109470151824"/>
          <c:h val="0.72737559837316967"/>
        </c:manualLayout>
      </c:layout>
      <c:barChart>
        <c:barDir val="bar"/>
        <c:grouping val="clustered"/>
        <c:varyColors val="0"/>
        <c:ser>
          <c:idx val="1"/>
          <c:order val="0"/>
          <c:spPr>
            <a:solidFill>
              <a:schemeClr val="accent1">
                <a:lumMod val="60000"/>
                <a:lumOff val="40000"/>
              </a:schemeClr>
            </a:solidFill>
            <a:ln w="9525" cap="flat" cmpd="sng" algn="ctr">
              <a:noFill/>
              <a:round/>
            </a:ln>
            <a:effectLst/>
          </c:spPr>
          <c:invertIfNegative val="0"/>
          <c:dLbls>
            <c:dLbl>
              <c:idx val="0"/>
              <c:layout>
                <c:manualLayout>
                  <c:x val="-1.5082855454345958E-2"/>
                  <c:y val="1.411100606257217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5105-47D8-9C0B-DD0A3D44E3DF}"/>
                </c:ext>
              </c:extLst>
            </c:dLbl>
            <c:numFmt formatCode="0.0\ %"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Profil!$C$67:$C$71</c:f>
              <c:strCache>
                <c:ptCount val="5"/>
                <c:pt idx="0">
                  <c:v>Communes rurales</c:v>
                </c:pt>
                <c:pt idx="1">
                  <c:v>moins de 20 000 hab.</c:v>
                </c:pt>
                <c:pt idx="2">
                  <c:v>20 000 à moins de 100 000 hab.</c:v>
                </c:pt>
                <c:pt idx="3">
                  <c:v>100 000 hab. ou plus</c:v>
                </c:pt>
                <c:pt idx="4">
                  <c:v>Agglomération parisienne</c:v>
                </c:pt>
              </c:strCache>
            </c:strRef>
          </c:cat>
          <c:val>
            <c:numRef>
              <c:f>Profil!$E$67:$E$71</c:f>
              <c:numCache>
                <c:formatCode>0.0%</c:formatCode>
                <c:ptCount val="5"/>
                <c:pt idx="0">
                  <c:v>4.1474390720172899E-3</c:v>
                </c:pt>
                <c:pt idx="1">
                  <c:v>1.2259604863922399E-2</c:v>
                </c:pt>
                <c:pt idx="2">
                  <c:v>1.8553877658623E-2</c:v>
                </c:pt>
                <c:pt idx="3">
                  <c:v>3.6972149019928097E-2</c:v>
                </c:pt>
                <c:pt idx="4">
                  <c:v>4.1170458780881998E-2</c:v>
                </c:pt>
              </c:numCache>
            </c:numRef>
          </c:val>
          <c:extLst>
            <c:ext xmlns:c16="http://schemas.microsoft.com/office/drawing/2014/chart" uri="{C3380CC4-5D6E-409C-BE32-E72D297353CC}">
              <c16:uniqueId val="{00000001-5105-47D8-9C0B-DD0A3D44E3DF}"/>
            </c:ext>
          </c:extLst>
        </c:ser>
        <c:ser>
          <c:idx val="0"/>
          <c:order val="1"/>
          <c:spPr>
            <a:solidFill>
              <a:schemeClr val="accent1">
                <a:lumMod val="20000"/>
                <a:lumOff val="80000"/>
              </a:schemeClr>
            </a:solidFill>
            <a:ln w="9525" cap="flat" cmpd="sng" algn="ctr">
              <a:noFill/>
              <a:round/>
            </a:ln>
            <a:effectLst/>
          </c:spPr>
          <c:invertIfNegative val="0"/>
          <c:dLbls>
            <c:dLbl>
              <c:idx val="0"/>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5105-47D8-9C0B-DD0A3D44E3DF}"/>
                </c:ext>
              </c:extLst>
            </c:dLbl>
            <c:numFmt formatCode="0.0\ %"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lumMod val="65000"/>
                      </a:schemeClr>
                    </a:solidFill>
                    <a:latin typeface="Albany AMT" panose="020B0604020202020204" pitchFamily="34" charset="0"/>
                    <a:ea typeface="+mn-ea"/>
                    <a:cs typeface="Albany AMT" panose="020B0604020202020204" pitchFamily="34" charset="0"/>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Profil!$C$67:$C$71</c:f>
              <c:strCache>
                <c:ptCount val="5"/>
                <c:pt idx="0">
                  <c:v>Communes rurales</c:v>
                </c:pt>
                <c:pt idx="1">
                  <c:v>moins de 20 000 hab.</c:v>
                </c:pt>
                <c:pt idx="2">
                  <c:v>20 000 à moins de 100 000 hab.</c:v>
                </c:pt>
                <c:pt idx="3">
                  <c:v>100 000 hab. ou plus</c:v>
                </c:pt>
                <c:pt idx="4">
                  <c:v>Agglomération parisienne</c:v>
                </c:pt>
              </c:strCache>
            </c:strRef>
          </c:cat>
          <c:val>
            <c:numRef>
              <c:f>Profil!$D$67:$D$71</c:f>
              <c:numCache>
                <c:formatCode>0.0%</c:formatCode>
                <c:ptCount val="5"/>
                <c:pt idx="0">
                  <c:v>2.69888273819757E-3</c:v>
                </c:pt>
                <c:pt idx="1">
                  <c:v>7.4075267927983203E-3</c:v>
                </c:pt>
                <c:pt idx="2">
                  <c:v>9.7462662224189808E-3</c:v>
                </c:pt>
                <c:pt idx="3">
                  <c:v>1.8127870216394799E-2</c:v>
                </c:pt>
                <c:pt idx="4">
                  <c:v>1.6470088236405299E-2</c:v>
                </c:pt>
              </c:numCache>
            </c:numRef>
          </c:val>
          <c:extLst>
            <c:ext xmlns:c16="http://schemas.microsoft.com/office/drawing/2014/chart" uri="{C3380CC4-5D6E-409C-BE32-E72D297353CC}">
              <c16:uniqueId val="{00000003-5105-47D8-9C0B-DD0A3D44E3DF}"/>
            </c:ext>
          </c:extLst>
        </c:ser>
        <c:dLbls>
          <c:showLegendKey val="0"/>
          <c:showVal val="0"/>
          <c:showCatName val="0"/>
          <c:showSerName val="0"/>
          <c:showPercent val="0"/>
          <c:showBubbleSize val="0"/>
        </c:dLbls>
        <c:gapWidth val="40"/>
        <c:axId val="1533277296"/>
        <c:axId val="1533277840"/>
      </c:barChart>
      <c:catAx>
        <c:axId val="1533277296"/>
        <c:scaling>
          <c:orientation val="maxMin"/>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crossAx val="1533277840"/>
        <c:crosses val="autoZero"/>
        <c:auto val="1"/>
        <c:lblAlgn val="ctr"/>
        <c:lblOffset val="100"/>
        <c:noMultiLvlLbl val="0"/>
      </c:catAx>
      <c:valAx>
        <c:axId val="1533277840"/>
        <c:scaling>
          <c:orientation val="minMax"/>
          <c:max val="5.5000000000000007E-2"/>
          <c:min val="0"/>
        </c:scaling>
        <c:delete val="0"/>
        <c:axPos val="t"/>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fr-FR"/>
          </a:p>
        </c:txPr>
        <c:crossAx val="1533277296"/>
        <c:crosses val="autoZero"/>
        <c:crossBetween val="between"/>
        <c:majorUnit val="1.0000000000000002E-2"/>
        <c:minorUnit val="5.000000000000001E-3"/>
      </c:valAx>
      <c:spPr>
        <a:noFill/>
        <a:ln w="25400">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6932809956618926"/>
          <c:y val="0.21663111468126506"/>
          <c:w val="0.47172036729830136"/>
          <c:h val="0.62773679398979421"/>
        </c:manualLayout>
      </c:layout>
      <c:barChart>
        <c:barDir val="bar"/>
        <c:grouping val="clustered"/>
        <c:varyColors val="0"/>
        <c:ser>
          <c:idx val="1"/>
          <c:order val="0"/>
          <c:spPr>
            <a:solidFill>
              <a:schemeClr val="accent1">
                <a:lumMod val="60000"/>
                <a:lumOff val="40000"/>
              </a:schemeClr>
            </a:solidFill>
            <a:ln w="9525" cap="flat" cmpd="sng" algn="ctr">
              <a:noFill/>
              <a:round/>
            </a:ln>
            <a:effectLst/>
          </c:spPr>
          <c:invertIfNegative val="0"/>
          <c:dLbls>
            <c:numFmt formatCode="0.0\ %"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Profil!$C$72:$C$76</c:f>
              <c:strCache>
                <c:ptCount val="5"/>
                <c:pt idx="0">
                  <c:v>Maison indépendante, pavillon, ferme</c:v>
                </c:pt>
                <c:pt idx="1">
                  <c:v>Maison de ville groupée</c:v>
                </c:pt>
                <c:pt idx="2">
                  <c:v>Appartement (immeuble 2 - 9 logements)</c:v>
                </c:pt>
                <c:pt idx="3">
                  <c:v>Appartement (immeuble de 10 logements ou +)</c:v>
                </c:pt>
                <c:pt idx="4">
                  <c:v>Maisons dispersées, hors agglomération</c:v>
                </c:pt>
              </c:strCache>
            </c:strRef>
          </c:cat>
          <c:val>
            <c:numRef>
              <c:f>Profil!$E$72:$E$75</c:f>
              <c:numCache>
                <c:formatCode>0.0%</c:formatCode>
                <c:ptCount val="4"/>
                <c:pt idx="0">
                  <c:v>8.3020612760536499E-3</c:v>
                </c:pt>
                <c:pt idx="1">
                  <c:v>1.80915190605179E-2</c:v>
                </c:pt>
                <c:pt idx="2">
                  <c:v>4.5081440532027402E-2</c:v>
                </c:pt>
                <c:pt idx="3">
                  <c:v>4.4035961326309603E-2</c:v>
                </c:pt>
              </c:numCache>
            </c:numRef>
          </c:val>
          <c:extLst>
            <c:ext xmlns:c16="http://schemas.microsoft.com/office/drawing/2014/chart" uri="{C3380CC4-5D6E-409C-BE32-E72D297353CC}">
              <c16:uniqueId val="{00000000-F55D-4C6D-9579-EEFDC5FED1FB}"/>
            </c:ext>
          </c:extLst>
        </c:ser>
        <c:ser>
          <c:idx val="0"/>
          <c:order val="1"/>
          <c:spPr>
            <a:solidFill>
              <a:schemeClr val="accent1">
                <a:lumMod val="20000"/>
                <a:lumOff val="80000"/>
              </a:schemeClr>
            </a:solidFill>
            <a:ln w="9525" cap="flat" cmpd="sng" algn="ctr">
              <a:noFill/>
              <a:round/>
            </a:ln>
            <a:effectLst/>
          </c:spPr>
          <c:invertIfNegative val="0"/>
          <c:dLbls>
            <c:dLbl>
              <c:idx val="0"/>
              <c:layout>
                <c:manualLayout>
                  <c:x val="-5.1078763522512206E-2"/>
                  <c:y val="1.0767890581003072E-6"/>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F55D-4C6D-9579-EEFDC5FED1FB}"/>
                </c:ext>
              </c:extLst>
            </c:dLbl>
            <c:numFmt formatCode="0.0\ %"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lumMod val="65000"/>
                      </a:schemeClr>
                    </a:solidFill>
                    <a:latin typeface="Albany AMT" panose="020B0604020202020204" pitchFamily="34" charset="0"/>
                    <a:ea typeface="+mn-ea"/>
                    <a:cs typeface="Albany AMT" panose="020B0604020202020204" pitchFamily="34" charset="0"/>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Profil!$C$72:$C$76</c:f>
              <c:strCache>
                <c:ptCount val="5"/>
                <c:pt idx="0">
                  <c:v>Maison indépendante, pavillon, ferme</c:v>
                </c:pt>
                <c:pt idx="1">
                  <c:v>Maison de ville groupée</c:v>
                </c:pt>
                <c:pt idx="2">
                  <c:v>Appartement (immeuble 2 - 9 logements)</c:v>
                </c:pt>
                <c:pt idx="3">
                  <c:v>Appartement (immeuble de 10 logements ou +)</c:v>
                </c:pt>
                <c:pt idx="4">
                  <c:v>Maisons dispersées, hors agglomération</c:v>
                </c:pt>
              </c:strCache>
            </c:strRef>
          </c:cat>
          <c:val>
            <c:numRef>
              <c:f>Profil!$D$72:$D$75</c:f>
              <c:numCache>
                <c:formatCode>0.0%</c:formatCode>
                <c:ptCount val="4"/>
                <c:pt idx="0">
                  <c:v>5.6464645795203904E-3</c:v>
                </c:pt>
                <c:pt idx="1">
                  <c:v>1.0769253043976201E-2</c:v>
                </c:pt>
                <c:pt idx="2">
                  <c:v>1.8371631292990801E-2</c:v>
                </c:pt>
                <c:pt idx="3">
                  <c:v>1.6045121637065798E-2</c:v>
                </c:pt>
              </c:numCache>
            </c:numRef>
          </c:val>
          <c:extLst>
            <c:ext xmlns:c16="http://schemas.microsoft.com/office/drawing/2014/chart" uri="{C3380CC4-5D6E-409C-BE32-E72D297353CC}">
              <c16:uniqueId val="{00000002-F55D-4C6D-9579-EEFDC5FED1FB}"/>
            </c:ext>
          </c:extLst>
        </c:ser>
        <c:dLbls>
          <c:showLegendKey val="0"/>
          <c:showVal val="0"/>
          <c:showCatName val="0"/>
          <c:showSerName val="0"/>
          <c:showPercent val="0"/>
          <c:showBubbleSize val="0"/>
        </c:dLbls>
        <c:gapWidth val="60"/>
        <c:axId val="1533278928"/>
        <c:axId val="1335478112"/>
      </c:barChart>
      <c:catAx>
        <c:axId val="1533278928"/>
        <c:scaling>
          <c:orientation val="maxMin"/>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t" anchorCtr="0"/>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crossAx val="1335478112"/>
        <c:crosses val="autoZero"/>
        <c:auto val="1"/>
        <c:lblAlgn val="ctr"/>
        <c:lblOffset val="100"/>
        <c:noMultiLvlLbl val="0"/>
      </c:catAx>
      <c:valAx>
        <c:axId val="1335478112"/>
        <c:scaling>
          <c:orientation val="minMax"/>
          <c:max val="5.5000000000000007E-2"/>
          <c:min val="0"/>
        </c:scaling>
        <c:delete val="0"/>
        <c:axPos val="t"/>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fr-FR"/>
          </a:p>
        </c:txPr>
        <c:crossAx val="1533278928"/>
        <c:crosses val="autoZero"/>
        <c:crossBetween val="between"/>
        <c:minorUnit val="5.000000000000001E-3"/>
      </c:valAx>
      <c:spPr>
        <a:noFill/>
        <a:ln w="25400">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5494678195900351"/>
          <c:y val="0.19543860138251656"/>
          <c:w val="0.47593256364426839"/>
          <c:h val="0.71657103127651911"/>
        </c:manualLayout>
      </c:layout>
      <c:barChart>
        <c:barDir val="bar"/>
        <c:grouping val="clustered"/>
        <c:varyColors val="0"/>
        <c:ser>
          <c:idx val="1"/>
          <c:order val="0"/>
          <c:spPr>
            <a:solidFill>
              <a:schemeClr val="accent1">
                <a:lumMod val="60000"/>
                <a:lumOff val="40000"/>
              </a:schemeClr>
            </a:solidFill>
            <a:ln w="9525" cap="flat" cmpd="sng" algn="ctr">
              <a:noFill/>
              <a:round/>
            </a:ln>
            <a:effectLst/>
          </c:spPr>
          <c:invertIfNegative val="0"/>
          <c:dLbls>
            <c:dLbl>
              <c:idx val="2"/>
              <c:layout>
                <c:manualLayout>
                  <c:x val="3.934371217296468E-3"/>
                  <c:y val="4.7505396618585597E-7"/>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5B4E-4DCB-8EEE-854196EA6BCC}"/>
                </c:ext>
              </c:extLst>
            </c:dLbl>
            <c:dLbl>
              <c:idx val="4"/>
              <c:layout>
                <c:manualLayout>
                  <c:x val="-1.2269938650306749E-2"/>
                  <c:y val="1.0142810253949409E-16"/>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5B4E-4DCB-8EEE-854196EA6BCC}"/>
                </c:ext>
              </c:extLst>
            </c:dLbl>
            <c:numFmt formatCode="0.0\ %"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Profil!$C$76:$C$80</c:f>
              <c:strCache>
                <c:ptCount val="5"/>
                <c:pt idx="0">
                  <c:v>Maisons dispersées, hors agglomération</c:v>
                </c:pt>
                <c:pt idx="1">
                  <c:v>Maisons en lotissement, en quartier pavillonnaire</c:v>
                </c:pt>
                <c:pt idx="2">
                  <c:v>Immeubles en ville</c:v>
                </c:pt>
                <c:pt idx="3">
                  <c:v>Immeubles en cité ou grand ensemble</c:v>
                </c:pt>
                <c:pt idx="4">
                  <c:v>Habitat mixte : immeubles et maisons</c:v>
                </c:pt>
              </c:strCache>
            </c:strRef>
          </c:cat>
          <c:val>
            <c:numRef>
              <c:f>Profil!$E$76:$E$80</c:f>
              <c:numCache>
                <c:formatCode>0.0%</c:formatCode>
                <c:ptCount val="5"/>
                <c:pt idx="0">
                  <c:v>5.8245465127415401E-3</c:v>
                </c:pt>
                <c:pt idx="1">
                  <c:v>1.3598720415201699E-2</c:v>
                </c:pt>
                <c:pt idx="2">
                  <c:v>4.5693996856993199E-2</c:v>
                </c:pt>
                <c:pt idx="3">
                  <c:v>4.3003764107919298E-2</c:v>
                </c:pt>
                <c:pt idx="4">
                  <c:v>3.8789202034267702E-2</c:v>
                </c:pt>
              </c:numCache>
            </c:numRef>
          </c:val>
          <c:extLst>
            <c:ext xmlns:c16="http://schemas.microsoft.com/office/drawing/2014/chart" uri="{C3380CC4-5D6E-409C-BE32-E72D297353CC}">
              <c16:uniqueId val="{00000002-5B4E-4DCB-8EEE-854196EA6BCC}"/>
            </c:ext>
          </c:extLst>
        </c:ser>
        <c:ser>
          <c:idx val="0"/>
          <c:order val="1"/>
          <c:spPr>
            <a:solidFill>
              <a:schemeClr val="accent1">
                <a:lumMod val="20000"/>
                <a:lumOff val="80000"/>
              </a:schemeClr>
            </a:solidFill>
            <a:ln w="9525" cap="flat" cmpd="sng" algn="ctr">
              <a:noFill/>
              <a:round/>
            </a:ln>
            <a:effectLst/>
          </c:spPr>
          <c:invertIfNegative val="0"/>
          <c:dLbls>
            <c:dLbl>
              <c:idx val="0"/>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5B4E-4DCB-8EEE-854196EA6BCC}"/>
                </c:ext>
              </c:extLst>
            </c:dLbl>
            <c:numFmt formatCode="0.0\ %"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lumMod val="65000"/>
                      </a:schemeClr>
                    </a:solidFill>
                    <a:latin typeface="Albany AMT" panose="020B0604020202020204" pitchFamily="34" charset="0"/>
                    <a:ea typeface="+mn-ea"/>
                    <a:cs typeface="Albany AMT" panose="020B0604020202020204" pitchFamily="34" charset="0"/>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Profil!$C$76:$C$80</c:f>
              <c:strCache>
                <c:ptCount val="5"/>
                <c:pt idx="0">
                  <c:v>Maisons dispersées, hors agglomération</c:v>
                </c:pt>
                <c:pt idx="1">
                  <c:v>Maisons en lotissement, en quartier pavillonnaire</c:v>
                </c:pt>
                <c:pt idx="2">
                  <c:v>Immeubles en ville</c:v>
                </c:pt>
                <c:pt idx="3">
                  <c:v>Immeubles en cité ou grand ensemble</c:v>
                </c:pt>
                <c:pt idx="4">
                  <c:v>Habitat mixte : immeubles et maisons</c:v>
                </c:pt>
              </c:strCache>
            </c:strRef>
          </c:cat>
          <c:val>
            <c:numRef>
              <c:f>Profil!$D$76:$D$80</c:f>
              <c:numCache>
                <c:formatCode>0.0%</c:formatCode>
                <c:ptCount val="5"/>
                <c:pt idx="0">
                  <c:v>3.7758995077515501E-3</c:v>
                </c:pt>
                <c:pt idx="1">
                  <c:v>8.8372043182909799E-3</c:v>
                </c:pt>
                <c:pt idx="2">
                  <c:v>1.7456973993651901E-2</c:v>
                </c:pt>
                <c:pt idx="3">
                  <c:v>1.52733697825013E-2</c:v>
                </c:pt>
                <c:pt idx="4">
                  <c:v>1.80797338224945E-2</c:v>
                </c:pt>
              </c:numCache>
            </c:numRef>
          </c:val>
          <c:extLst>
            <c:ext xmlns:c16="http://schemas.microsoft.com/office/drawing/2014/chart" uri="{C3380CC4-5D6E-409C-BE32-E72D297353CC}">
              <c16:uniqueId val="{00000004-5B4E-4DCB-8EEE-854196EA6BCC}"/>
            </c:ext>
          </c:extLst>
        </c:ser>
        <c:dLbls>
          <c:showLegendKey val="0"/>
          <c:showVal val="0"/>
          <c:showCatName val="0"/>
          <c:showSerName val="0"/>
          <c:showPercent val="0"/>
          <c:showBubbleSize val="0"/>
        </c:dLbls>
        <c:gapWidth val="50"/>
        <c:axId val="1335470496"/>
        <c:axId val="1646769984"/>
      </c:barChart>
      <c:catAx>
        <c:axId val="1335470496"/>
        <c:scaling>
          <c:orientation val="maxMin"/>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crossAx val="1646769984"/>
        <c:crosses val="autoZero"/>
        <c:auto val="1"/>
        <c:lblAlgn val="ctr"/>
        <c:lblOffset val="100"/>
        <c:noMultiLvlLbl val="0"/>
      </c:catAx>
      <c:valAx>
        <c:axId val="1646769984"/>
        <c:scaling>
          <c:orientation val="minMax"/>
          <c:max val="5.5000000000000007E-2"/>
          <c:min val="0"/>
        </c:scaling>
        <c:delete val="0"/>
        <c:axPos val="t"/>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fr-FR"/>
          </a:p>
        </c:txPr>
        <c:crossAx val="1335470496"/>
        <c:crosses val="autoZero"/>
        <c:crossBetween val="between"/>
        <c:majorUnit val="1.0000000000000002E-2"/>
        <c:minorUnit val="5.000000000000001E-3"/>
      </c:valAx>
      <c:spPr>
        <a:noFill/>
        <a:ln w="25400">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userShapes r:id="rId3"/>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4392645700267719"/>
          <c:y val="0.2071927806776962"/>
          <c:w val="0.49280388277709775"/>
          <c:h val="0.74959431701472101"/>
        </c:manualLayout>
      </c:layout>
      <c:barChart>
        <c:barDir val="bar"/>
        <c:grouping val="clustered"/>
        <c:varyColors val="0"/>
        <c:ser>
          <c:idx val="1"/>
          <c:order val="0"/>
          <c:spPr>
            <a:solidFill>
              <a:schemeClr val="accent1">
                <a:lumMod val="60000"/>
                <a:lumOff val="40000"/>
              </a:schemeClr>
            </a:solidFill>
            <a:ln w="9525" cap="flat" cmpd="sng" algn="ctr">
              <a:noFill/>
              <a:round/>
            </a:ln>
            <a:effectLst/>
          </c:spPr>
          <c:invertIfNegative val="0"/>
          <c:dLbls>
            <c:numFmt formatCode="0.0\ %"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Profil!$C$81:$C$85</c:f>
              <c:strCache>
                <c:ptCount val="5"/>
                <c:pt idx="0">
                  <c:v>Moins de 30 ans</c:v>
                </c:pt>
                <c:pt idx="1">
                  <c:v>30-39 ans</c:v>
                </c:pt>
                <c:pt idx="2">
                  <c:v>40-49 ans</c:v>
                </c:pt>
                <c:pt idx="3">
                  <c:v>50-59 ans</c:v>
                </c:pt>
                <c:pt idx="4">
                  <c:v>60 ans ou plus</c:v>
                </c:pt>
              </c:strCache>
            </c:strRef>
          </c:cat>
          <c:val>
            <c:numRef>
              <c:f>Profil!$E$81:$E$85</c:f>
              <c:numCache>
                <c:formatCode>0.0%</c:formatCode>
                <c:ptCount val="5"/>
                <c:pt idx="0">
                  <c:v>4.9167342420944303E-2</c:v>
                </c:pt>
                <c:pt idx="1">
                  <c:v>2.8142997170124601E-2</c:v>
                </c:pt>
                <c:pt idx="2">
                  <c:v>2.48651460281589E-2</c:v>
                </c:pt>
                <c:pt idx="3">
                  <c:v>2.0115940578581602E-2</c:v>
                </c:pt>
                <c:pt idx="4">
                  <c:v>8.5850315025152099E-3</c:v>
                </c:pt>
              </c:numCache>
            </c:numRef>
          </c:val>
          <c:extLst>
            <c:ext xmlns:c16="http://schemas.microsoft.com/office/drawing/2014/chart" uri="{C3380CC4-5D6E-409C-BE32-E72D297353CC}">
              <c16:uniqueId val="{00000000-41AB-4733-9137-2AD5F7E8B553}"/>
            </c:ext>
          </c:extLst>
        </c:ser>
        <c:ser>
          <c:idx val="0"/>
          <c:order val="1"/>
          <c:spPr>
            <a:solidFill>
              <a:schemeClr val="accent1">
                <a:lumMod val="20000"/>
                <a:lumOff val="80000"/>
              </a:schemeClr>
            </a:solidFill>
            <a:ln w="9525" cap="flat" cmpd="sng" algn="ctr">
              <a:noFill/>
              <a:round/>
            </a:ln>
            <a:effectLst/>
          </c:spPr>
          <c:invertIfNegative val="0"/>
          <c:dLbls>
            <c:dLbl>
              <c:idx val="4"/>
              <c:layout>
                <c:manualLayout>
                  <c:x val="-4.7761020365789109E-2"/>
                  <c:y val="-7.5743148385520155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41AB-4733-9137-2AD5F7E8B553}"/>
                </c:ext>
              </c:extLst>
            </c:dLbl>
            <c:numFmt formatCode="0.0\ %"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lumMod val="65000"/>
                      </a:schemeClr>
                    </a:solidFill>
                    <a:latin typeface="Albany AMT" panose="020B0604020202020204" pitchFamily="34" charset="0"/>
                    <a:ea typeface="+mn-ea"/>
                    <a:cs typeface="Albany AMT" panose="020B0604020202020204" pitchFamily="34" charset="0"/>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Profil!$C$81:$C$85</c:f>
              <c:strCache>
                <c:ptCount val="5"/>
                <c:pt idx="0">
                  <c:v>Moins de 30 ans</c:v>
                </c:pt>
                <c:pt idx="1">
                  <c:v>30-39 ans</c:v>
                </c:pt>
                <c:pt idx="2">
                  <c:v>40-49 ans</c:v>
                </c:pt>
                <c:pt idx="3">
                  <c:v>50-59 ans</c:v>
                </c:pt>
                <c:pt idx="4">
                  <c:v>60 ans ou plus</c:v>
                </c:pt>
              </c:strCache>
            </c:strRef>
          </c:cat>
          <c:val>
            <c:numRef>
              <c:f>Profil!$D$81:$D$85</c:f>
              <c:numCache>
                <c:formatCode>0.0%</c:formatCode>
                <c:ptCount val="5"/>
                <c:pt idx="0">
                  <c:v>1.99938617435769E-2</c:v>
                </c:pt>
                <c:pt idx="1">
                  <c:v>1.79460402044152E-2</c:v>
                </c:pt>
                <c:pt idx="2">
                  <c:v>1.7843802800956401E-2</c:v>
                </c:pt>
                <c:pt idx="3">
                  <c:v>1.25461206950753E-2</c:v>
                </c:pt>
                <c:pt idx="4">
                  <c:v>3.36330046296181E-3</c:v>
                </c:pt>
              </c:numCache>
            </c:numRef>
          </c:val>
          <c:extLst>
            <c:ext xmlns:c16="http://schemas.microsoft.com/office/drawing/2014/chart" uri="{C3380CC4-5D6E-409C-BE32-E72D297353CC}">
              <c16:uniqueId val="{00000002-41AB-4733-9137-2AD5F7E8B553}"/>
            </c:ext>
          </c:extLst>
        </c:ser>
        <c:dLbls>
          <c:showLegendKey val="0"/>
          <c:showVal val="0"/>
          <c:showCatName val="0"/>
          <c:showSerName val="0"/>
          <c:showPercent val="0"/>
          <c:showBubbleSize val="0"/>
        </c:dLbls>
        <c:gapWidth val="40"/>
        <c:axId val="1646774336"/>
        <c:axId val="1646767264"/>
      </c:barChart>
      <c:catAx>
        <c:axId val="1646774336"/>
        <c:scaling>
          <c:orientation val="maxMin"/>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t" anchorCtr="0"/>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crossAx val="1646767264"/>
        <c:crosses val="autoZero"/>
        <c:auto val="1"/>
        <c:lblAlgn val="ctr"/>
        <c:lblOffset val="100"/>
        <c:noMultiLvlLbl val="0"/>
      </c:catAx>
      <c:valAx>
        <c:axId val="1646767264"/>
        <c:scaling>
          <c:orientation val="minMax"/>
          <c:max val="5.5000000000000007E-2"/>
          <c:min val="0"/>
        </c:scaling>
        <c:delete val="0"/>
        <c:axPos val="t"/>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fr-FR"/>
          </a:p>
        </c:txPr>
        <c:crossAx val="1646774336"/>
        <c:crosses val="autoZero"/>
        <c:crossBetween val="between"/>
        <c:minorUnit val="5.000000000000001E-3"/>
      </c:valAx>
      <c:spPr>
        <a:noFill/>
        <a:ln w="25400">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userShapes r:id="rId3"/>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6423862063632715"/>
          <c:y val="0.23122484689413828"/>
          <c:w val="0.47566741299529663"/>
          <c:h val="0.64148031496062996"/>
        </c:manualLayout>
      </c:layout>
      <c:barChart>
        <c:barDir val="bar"/>
        <c:grouping val="clustered"/>
        <c:varyColors val="0"/>
        <c:ser>
          <c:idx val="1"/>
          <c:order val="0"/>
          <c:spPr>
            <a:solidFill>
              <a:schemeClr val="accent1">
                <a:lumMod val="60000"/>
                <a:lumOff val="40000"/>
              </a:schemeClr>
            </a:solidFill>
            <a:ln w="9525" cap="flat" cmpd="sng" algn="ctr">
              <a:noFill/>
              <a:round/>
            </a:ln>
            <a:effectLst/>
          </c:spPr>
          <c:invertIfNegative val="0"/>
          <c:dLbls>
            <c:dLbl>
              <c:idx val="3"/>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D99D-4CF9-B1AD-B19A3C8B0C9A}"/>
                </c:ext>
              </c:extLst>
            </c:dLbl>
            <c:numFmt formatCode="0.0\ %"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Profil!$C$86:$C$89</c:f>
              <c:strCache>
                <c:ptCount val="4"/>
                <c:pt idx="0">
                  <c:v>Personnes en emploi¹</c:v>
                </c:pt>
                <c:pt idx="1">
                  <c:v>Chômeurs</c:v>
                </c:pt>
                <c:pt idx="2">
                  <c:v>Retraités</c:v>
                </c:pt>
                <c:pt idx="3">
                  <c:v>Etudiants et autres inactifs</c:v>
                </c:pt>
              </c:strCache>
            </c:strRef>
          </c:cat>
          <c:val>
            <c:numRef>
              <c:f>Profil!$E$86:$E$89</c:f>
              <c:numCache>
                <c:formatCode>0.0%</c:formatCode>
                <c:ptCount val="4"/>
                <c:pt idx="0">
                  <c:v>2.4129999413256199E-2</c:v>
                </c:pt>
                <c:pt idx="1">
                  <c:v>3.7978113839172802E-2</c:v>
                </c:pt>
                <c:pt idx="2">
                  <c:v>7.2408490624894803E-3</c:v>
                </c:pt>
                <c:pt idx="3">
                  <c:v>5.5500000000000001E-2</c:v>
                </c:pt>
              </c:numCache>
            </c:numRef>
          </c:val>
          <c:extLst>
            <c:ext xmlns:c16="http://schemas.microsoft.com/office/drawing/2014/chart" uri="{C3380CC4-5D6E-409C-BE32-E72D297353CC}">
              <c16:uniqueId val="{00000001-D99D-4CF9-B1AD-B19A3C8B0C9A}"/>
            </c:ext>
          </c:extLst>
        </c:ser>
        <c:ser>
          <c:idx val="0"/>
          <c:order val="1"/>
          <c:spPr>
            <a:solidFill>
              <a:schemeClr val="accent1">
                <a:lumMod val="20000"/>
                <a:lumOff val="80000"/>
              </a:schemeClr>
            </a:solidFill>
            <a:ln w="9525" cap="flat" cmpd="sng" algn="ctr">
              <a:noFill/>
              <a:round/>
            </a:ln>
            <a:effectLst/>
          </c:spPr>
          <c:invertIfNegative val="0"/>
          <c:dLbls>
            <c:numFmt formatCode="0.0\ %"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lumMod val="65000"/>
                      </a:schemeClr>
                    </a:solidFill>
                    <a:latin typeface="Albany AMT" panose="020B0604020202020204" pitchFamily="34" charset="0"/>
                    <a:ea typeface="+mn-ea"/>
                    <a:cs typeface="Albany AMT" panose="020B0604020202020204" pitchFamily="34" charset="0"/>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Profil!$C$86:$C$89</c:f>
              <c:strCache>
                <c:ptCount val="4"/>
                <c:pt idx="0">
                  <c:v>Personnes en emploi¹</c:v>
                </c:pt>
                <c:pt idx="1">
                  <c:v>Chômeurs</c:v>
                </c:pt>
                <c:pt idx="2">
                  <c:v>Retraités</c:v>
                </c:pt>
                <c:pt idx="3">
                  <c:v>Etudiants et autres inactifs</c:v>
                </c:pt>
              </c:strCache>
            </c:strRef>
          </c:cat>
          <c:val>
            <c:numRef>
              <c:f>Profil!$D$86:$D$89</c:f>
              <c:numCache>
                <c:formatCode>0.0%</c:formatCode>
                <c:ptCount val="4"/>
                <c:pt idx="0">
                  <c:v>1.57090496295706E-2</c:v>
                </c:pt>
                <c:pt idx="1">
                  <c:v>1.68070288524866E-2</c:v>
                </c:pt>
                <c:pt idx="2">
                  <c:v>2.8368793328905598E-3</c:v>
                </c:pt>
                <c:pt idx="3">
                  <c:v>1.9E-2</c:v>
                </c:pt>
              </c:numCache>
            </c:numRef>
          </c:val>
          <c:extLst>
            <c:ext xmlns:c16="http://schemas.microsoft.com/office/drawing/2014/chart" uri="{C3380CC4-5D6E-409C-BE32-E72D297353CC}">
              <c16:uniqueId val="{00000002-D99D-4CF9-B1AD-B19A3C8B0C9A}"/>
            </c:ext>
          </c:extLst>
        </c:ser>
        <c:dLbls>
          <c:showLegendKey val="0"/>
          <c:showVal val="0"/>
          <c:showCatName val="0"/>
          <c:showSerName val="0"/>
          <c:showPercent val="0"/>
          <c:showBubbleSize val="0"/>
        </c:dLbls>
        <c:gapWidth val="50"/>
        <c:axId val="1646778688"/>
        <c:axId val="1646774880"/>
      </c:barChart>
      <c:catAx>
        <c:axId val="1646778688"/>
        <c:scaling>
          <c:orientation val="maxMin"/>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t" anchorCtr="0"/>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crossAx val="1646774880"/>
        <c:crosses val="autoZero"/>
        <c:auto val="1"/>
        <c:lblAlgn val="ctr"/>
        <c:lblOffset val="100"/>
        <c:noMultiLvlLbl val="0"/>
      </c:catAx>
      <c:valAx>
        <c:axId val="1646774880"/>
        <c:scaling>
          <c:orientation val="minMax"/>
          <c:max val="5.5000000000000007E-2"/>
          <c:min val="0"/>
        </c:scaling>
        <c:delete val="0"/>
        <c:axPos val="t"/>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fr-FR"/>
          </a:p>
        </c:txPr>
        <c:crossAx val="1646778688"/>
        <c:crosses val="autoZero"/>
        <c:crossBetween val="between"/>
        <c:majorUnit val="1.0000000000000002E-2"/>
        <c:minorUnit val="5.000000000000001E-3"/>
      </c:valAx>
      <c:spPr>
        <a:noFill/>
        <a:ln w="25400">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userShapes r:id="rId3"/>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510252448035898"/>
          <c:y val="0.23230448237326146"/>
          <c:w val="0.44951664227812232"/>
          <c:h val="0.69351942147752133"/>
        </c:manualLayout>
      </c:layout>
      <c:barChart>
        <c:barDir val="bar"/>
        <c:grouping val="clustered"/>
        <c:varyColors val="0"/>
        <c:ser>
          <c:idx val="1"/>
          <c:order val="0"/>
          <c:spPr>
            <a:solidFill>
              <a:schemeClr val="accent1">
                <a:lumMod val="60000"/>
                <a:lumOff val="40000"/>
              </a:schemeClr>
            </a:solidFill>
            <a:ln w="9525" cap="flat" cmpd="sng" algn="ctr">
              <a:no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Profil!$C$90:$C$93</c:f>
              <c:strCache>
                <c:ptCount val="4"/>
                <c:pt idx="0">
                  <c:v>Modeste</c:v>
                </c:pt>
                <c:pt idx="1">
                  <c:v>Médian inférieur</c:v>
                </c:pt>
                <c:pt idx="2">
                  <c:v>Médian supérieur</c:v>
                </c:pt>
                <c:pt idx="3">
                  <c:v>Aisé</c:v>
                </c:pt>
              </c:strCache>
            </c:strRef>
          </c:cat>
          <c:val>
            <c:numRef>
              <c:f>Profil!$E$90:$E$93</c:f>
              <c:numCache>
                <c:formatCode>0.0%</c:formatCode>
                <c:ptCount val="4"/>
                <c:pt idx="0">
                  <c:v>3.1382702011619003E-2</c:v>
                </c:pt>
                <c:pt idx="1">
                  <c:v>1.9371265457524801E-2</c:v>
                </c:pt>
                <c:pt idx="2">
                  <c:v>1.6282918072475901E-2</c:v>
                </c:pt>
                <c:pt idx="3">
                  <c:v>2.0483450680229401E-2</c:v>
                </c:pt>
              </c:numCache>
            </c:numRef>
          </c:val>
          <c:extLst>
            <c:ext xmlns:c16="http://schemas.microsoft.com/office/drawing/2014/chart" uri="{C3380CC4-5D6E-409C-BE32-E72D297353CC}">
              <c16:uniqueId val="{00000000-6C65-489B-A646-9646D1EECC88}"/>
            </c:ext>
          </c:extLst>
        </c:ser>
        <c:ser>
          <c:idx val="0"/>
          <c:order val="1"/>
          <c:spPr>
            <a:solidFill>
              <a:schemeClr val="accent1">
                <a:lumMod val="20000"/>
                <a:lumOff val="80000"/>
              </a:schemeClr>
            </a:solidFill>
            <a:ln w="9525" cap="flat" cmpd="sng" algn="ctr">
              <a:noFill/>
              <a:round/>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lumMod val="65000"/>
                      </a:schemeClr>
                    </a:solidFill>
                    <a:latin typeface="Albany AMT" panose="020B0604020202020204" pitchFamily="34" charset="0"/>
                    <a:ea typeface="+mn-ea"/>
                    <a:cs typeface="Albany AMT" panose="020B0604020202020204" pitchFamily="34" charset="0"/>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Profil!$C$90:$C$93</c:f>
              <c:strCache>
                <c:ptCount val="4"/>
                <c:pt idx="0">
                  <c:v>Modeste</c:v>
                </c:pt>
                <c:pt idx="1">
                  <c:v>Médian inférieur</c:v>
                </c:pt>
                <c:pt idx="2">
                  <c:v>Médian supérieur</c:v>
                </c:pt>
                <c:pt idx="3">
                  <c:v>Aisé</c:v>
                </c:pt>
              </c:strCache>
            </c:strRef>
          </c:cat>
          <c:val>
            <c:numRef>
              <c:f>Profil!$D$90:$D$93</c:f>
              <c:numCache>
                <c:formatCode>0.0%</c:formatCode>
                <c:ptCount val="4"/>
                <c:pt idx="0">
                  <c:v>1.4435504772217E-2</c:v>
                </c:pt>
                <c:pt idx="1">
                  <c:v>1.0026286340685E-2</c:v>
                </c:pt>
                <c:pt idx="2">
                  <c:v>9.2275404104684797E-3</c:v>
                </c:pt>
                <c:pt idx="3">
                  <c:v>1.22367441463315E-2</c:v>
                </c:pt>
              </c:numCache>
            </c:numRef>
          </c:val>
          <c:extLst>
            <c:ext xmlns:c16="http://schemas.microsoft.com/office/drawing/2014/chart" uri="{C3380CC4-5D6E-409C-BE32-E72D297353CC}">
              <c16:uniqueId val="{00000001-6C65-489B-A646-9646D1EECC88}"/>
            </c:ext>
          </c:extLst>
        </c:ser>
        <c:dLbls>
          <c:showLegendKey val="0"/>
          <c:showVal val="0"/>
          <c:showCatName val="0"/>
          <c:showSerName val="0"/>
          <c:showPercent val="0"/>
          <c:showBubbleSize val="0"/>
        </c:dLbls>
        <c:gapWidth val="50"/>
        <c:axId val="1646775424"/>
        <c:axId val="1646770528"/>
      </c:barChart>
      <c:catAx>
        <c:axId val="1646775424"/>
        <c:scaling>
          <c:orientation val="maxMin"/>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t" anchorCtr="0"/>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crossAx val="1646770528"/>
        <c:crosses val="autoZero"/>
        <c:auto val="1"/>
        <c:lblAlgn val="ctr"/>
        <c:lblOffset val="100"/>
        <c:noMultiLvlLbl val="0"/>
      </c:catAx>
      <c:valAx>
        <c:axId val="1646770528"/>
        <c:scaling>
          <c:orientation val="minMax"/>
          <c:max val="5.5000000000000007E-2"/>
          <c:min val="0"/>
        </c:scaling>
        <c:delete val="0"/>
        <c:axPos val="t"/>
        <c:minorGridlines>
          <c:spPr>
            <a:ln>
              <a:noFill/>
            </a:ln>
            <a:effectLst/>
          </c:spPr>
        </c:min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fr-FR"/>
          </a:p>
        </c:txPr>
        <c:crossAx val="1646775424"/>
        <c:crosses val="autoZero"/>
        <c:crossBetween val="between"/>
        <c:majorUnit val="1.0000000000000002E-2"/>
        <c:minorUnit val="5.000000000000001E-3"/>
      </c:valAx>
      <c:spPr>
        <a:noFill/>
        <a:ln w="25400">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userShapes r:id="rId3"/>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7900015439246563"/>
          <c:y val="0.32261207349081367"/>
          <c:w val="0.46225042457928051"/>
          <c:h val="0.59159459883522392"/>
        </c:manualLayout>
      </c:layout>
      <c:barChart>
        <c:barDir val="bar"/>
        <c:grouping val="clustered"/>
        <c:varyColors val="0"/>
        <c:ser>
          <c:idx val="0"/>
          <c:order val="0"/>
          <c:spPr>
            <a:solidFill>
              <a:schemeClr val="accent1">
                <a:lumMod val="60000"/>
                <a:lumOff val="40000"/>
              </a:schemeClr>
            </a:solidFill>
            <a:ln w="9525" cap="flat" cmpd="sng" algn="ctr">
              <a:noFill/>
              <a:round/>
            </a:ln>
            <a:effectLst/>
          </c:spPr>
          <c:invertIfNegative val="0"/>
          <c:dLbls>
            <c:numFmt formatCode="0.0\ %"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Profil!$C$94:$C$95</c:f>
              <c:strCache>
                <c:ptCount val="2"/>
                <c:pt idx="0">
                  <c:v>QPV</c:v>
                </c:pt>
                <c:pt idx="1">
                  <c:v>Hors QPV</c:v>
                </c:pt>
              </c:strCache>
            </c:strRef>
          </c:cat>
          <c:val>
            <c:numRef>
              <c:f>Profil!$E$94:$E$95</c:f>
              <c:numCache>
                <c:formatCode>0.0%</c:formatCode>
                <c:ptCount val="2"/>
                <c:pt idx="0">
                  <c:v>3.95994351844745E-2</c:v>
                </c:pt>
                <c:pt idx="1">
                  <c:v>2.17553919577285E-2</c:v>
                </c:pt>
              </c:numCache>
            </c:numRef>
          </c:val>
          <c:extLst>
            <c:ext xmlns:c16="http://schemas.microsoft.com/office/drawing/2014/chart" uri="{C3380CC4-5D6E-409C-BE32-E72D297353CC}">
              <c16:uniqueId val="{00000000-698C-42AE-BB30-85F5C4A75C8B}"/>
            </c:ext>
          </c:extLst>
        </c:ser>
        <c:ser>
          <c:idx val="1"/>
          <c:order val="1"/>
          <c:spPr>
            <a:solidFill>
              <a:schemeClr val="accent1">
                <a:lumMod val="20000"/>
                <a:lumOff val="80000"/>
              </a:schemeClr>
            </a:solidFill>
            <a:ln w="9525" cap="flat" cmpd="sng" algn="ctr">
              <a:noFill/>
              <a:round/>
            </a:ln>
            <a:effectLst/>
          </c:spPr>
          <c:invertIfNegative val="0"/>
          <c:dLbls>
            <c:numFmt formatCode="0.0\ %"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lumMod val="65000"/>
                      </a:schemeClr>
                    </a:solidFill>
                    <a:latin typeface="Albany AMT" panose="020B0604020202020204" pitchFamily="34" charset="0"/>
                    <a:ea typeface="+mn-ea"/>
                    <a:cs typeface="Albany AMT" panose="020B0604020202020204" pitchFamily="34" charset="0"/>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Profil!$C$94:$C$95</c:f>
              <c:strCache>
                <c:ptCount val="2"/>
                <c:pt idx="0">
                  <c:v>QPV</c:v>
                </c:pt>
                <c:pt idx="1">
                  <c:v>Hors QPV</c:v>
                </c:pt>
              </c:strCache>
            </c:strRef>
          </c:cat>
          <c:val>
            <c:numRef>
              <c:f>Profil!$D$94:$D$95</c:f>
              <c:numCache>
                <c:formatCode>0.0%</c:formatCode>
                <c:ptCount val="2"/>
                <c:pt idx="0">
                  <c:v>1.2502939975046101E-2</c:v>
                </c:pt>
                <c:pt idx="1">
                  <c:v>1.19075010980198E-2</c:v>
                </c:pt>
              </c:numCache>
            </c:numRef>
          </c:val>
          <c:extLst>
            <c:ext xmlns:c16="http://schemas.microsoft.com/office/drawing/2014/chart" uri="{C3380CC4-5D6E-409C-BE32-E72D297353CC}">
              <c16:uniqueId val="{00000001-698C-42AE-BB30-85F5C4A75C8B}"/>
            </c:ext>
          </c:extLst>
        </c:ser>
        <c:dLbls>
          <c:showLegendKey val="0"/>
          <c:showVal val="0"/>
          <c:showCatName val="0"/>
          <c:showSerName val="0"/>
          <c:showPercent val="0"/>
          <c:showBubbleSize val="0"/>
        </c:dLbls>
        <c:gapWidth val="80"/>
        <c:axId val="1646780320"/>
        <c:axId val="1646771072"/>
      </c:barChart>
      <c:catAx>
        <c:axId val="1646780320"/>
        <c:scaling>
          <c:orientation val="maxMin"/>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t" anchorCtr="0"/>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crossAx val="1646771072"/>
        <c:crosses val="autoZero"/>
        <c:auto val="1"/>
        <c:lblAlgn val="ctr"/>
        <c:lblOffset val="100"/>
        <c:noMultiLvlLbl val="0"/>
      </c:catAx>
      <c:valAx>
        <c:axId val="1646771072"/>
        <c:scaling>
          <c:orientation val="minMax"/>
          <c:max val="5.5000000000000007E-2"/>
          <c:min val="0"/>
        </c:scaling>
        <c:delete val="0"/>
        <c:axPos val="t"/>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fr-FR"/>
          </a:p>
        </c:txPr>
        <c:crossAx val="1646780320"/>
        <c:crosses val="autoZero"/>
        <c:crossBetween val="between"/>
        <c:minorUnit val="5.000000000000001E-3"/>
      </c:valAx>
      <c:spPr>
        <a:noFill/>
        <a:ln w="25400">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876328396013438E-2"/>
          <c:y val="0.11910806021042242"/>
          <c:w val="0.30481478474984441"/>
          <c:h val="0.70397700287464071"/>
        </c:manualLayout>
      </c:layout>
      <c:pieChart>
        <c:varyColors val="1"/>
        <c:ser>
          <c:idx val="0"/>
          <c:order val="0"/>
          <c:spPr>
            <a:ln>
              <a:noFill/>
            </a:ln>
          </c:spPr>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1-9079-454A-AE6D-C4951E895701}"/>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3-9079-454A-AE6D-C4951E895701}"/>
              </c:ext>
            </c:extLst>
          </c:dPt>
          <c:dPt>
            <c:idx val="2"/>
            <c:bubble3D val="0"/>
            <c:spPr>
              <a:solidFill>
                <a:schemeClr val="bg1">
                  <a:lumMod val="85000"/>
                </a:schemeClr>
              </a:solidFill>
              <a:ln w="9525" cap="flat" cmpd="sng" algn="ctr">
                <a:noFill/>
                <a:round/>
              </a:ln>
              <a:effectLst/>
            </c:spPr>
            <c:extLst>
              <c:ext xmlns:c16="http://schemas.microsoft.com/office/drawing/2014/chart" uri="{C3380CC4-5D6E-409C-BE32-E72D297353CC}">
                <c16:uniqueId val="{00000005-9079-454A-AE6D-C4951E895701}"/>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fr-FR"/>
              </a:p>
            </c:txP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15:layout/>
              </c:ext>
            </c:extLst>
          </c:dLbls>
          <c:cat>
            <c:strRef>
              <c:f>Contexte!$A$47:$A$49</c:f>
              <c:strCache>
                <c:ptCount val="3"/>
                <c:pt idx="0">
                  <c:v>En journée</c:v>
                </c:pt>
                <c:pt idx="1">
                  <c:v>De nuit</c:v>
                </c:pt>
                <c:pt idx="2">
                  <c:v>Ne sait pas/Refus</c:v>
                </c:pt>
              </c:strCache>
            </c:strRef>
          </c:cat>
          <c:val>
            <c:numRef>
              <c:f>Contexte!$B$47:$B$49</c:f>
              <c:numCache>
                <c:formatCode>0</c:formatCode>
                <c:ptCount val="3"/>
                <c:pt idx="0">
                  <c:v>47.891845239393199</c:v>
                </c:pt>
                <c:pt idx="1">
                  <c:v>33.075903977205101</c:v>
                </c:pt>
                <c:pt idx="2">
                  <c:v>19.0322507834017</c:v>
                </c:pt>
              </c:numCache>
            </c:numRef>
          </c:val>
          <c:extLst>
            <c:ext xmlns:c16="http://schemas.microsoft.com/office/drawing/2014/chart" uri="{C3380CC4-5D6E-409C-BE32-E72D297353CC}">
              <c16:uniqueId val="{00000006-9079-454A-AE6D-C4951E895701}"/>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0.39149678455141562"/>
          <c:y val="0.26448777236178811"/>
          <c:w val="0.39862470799397498"/>
          <c:h val="0.4550231221097362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94990666273668"/>
          <c:y val="0.22447848910190574"/>
          <c:w val="0.24819823992589157"/>
          <c:h val="0.50448990071893185"/>
        </c:manualLayout>
      </c:layout>
      <c:pieChart>
        <c:varyColors val="1"/>
        <c:ser>
          <c:idx val="0"/>
          <c:order val="0"/>
          <c:spPr>
            <a:ln>
              <a:noFill/>
            </a:ln>
          </c:spPr>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1-EC4E-49EB-8907-5F2264B6E877}"/>
              </c:ext>
            </c:extLst>
          </c:dPt>
          <c:dPt>
            <c:idx val="1"/>
            <c:bubble3D val="0"/>
            <c:spPr>
              <a:solidFill>
                <a:schemeClr val="accent6">
                  <a:lumMod val="60000"/>
                  <a:lumOff val="40000"/>
                </a:schemeClr>
              </a:solidFill>
              <a:ln w="9525" cap="flat" cmpd="sng" algn="ctr">
                <a:noFill/>
                <a:round/>
              </a:ln>
              <a:effectLst/>
            </c:spPr>
            <c:extLst>
              <c:ext xmlns:c16="http://schemas.microsoft.com/office/drawing/2014/chart" uri="{C3380CC4-5D6E-409C-BE32-E72D297353CC}">
                <c16:uniqueId val="{00000003-EC4E-49EB-8907-5F2264B6E877}"/>
              </c:ext>
            </c:extLst>
          </c:dPt>
          <c:dPt>
            <c:idx val="2"/>
            <c:bubble3D val="0"/>
            <c:spPr>
              <a:solidFill>
                <a:schemeClr val="accent4">
                  <a:lumMod val="60000"/>
                  <a:lumOff val="40000"/>
                </a:schemeClr>
              </a:solidFill>
              <a:ln w="9525" cap="flat" cmpd="sng" algn="ctr">
                <a:noFill/>
                <a:round/>
              </a:ln>
              <a:effectLst/>
            </c:spPr>
            <c:extLst>
              <c:ext xmlns:c16="http://schemas.microsoft.com/office/drawing/2014/chart" uri="{C3380CC4-5D6E-409C-BE32-E72D297353CC}">
                <c16:uniqueId val="{00000005-EC4E-49EB-8907-5F2264B6E877}"/>
              </c:ext>
            </c:extLst>
          </c:dPt>
          <c:dPt>
            <c:idx val="3"/>
            <c:bubble3D val="0"/>
            <c:spPr>
              <a:solidFill>
                <a:schemeClr val="accent2">
                  <a:lumMod val="60000"/>
                  <a:lumOff val="40000"/>
                </a:schemeClr>
              </a:solidFill>
              <a:ln w="9525" cap="flat" cmpd="sng" algn="ctr">
                <a:noFill/>
                <a:round/>
              </a:ln>
              <a:effectLst/>
            </c:spPr>
            <c:extLst>
              <c:ext xmlns:c16="http://schemas.microsoft.com/office/drawing/2014/chart" uri="{C3380CC4-5D6E-409C-BE32-E72D297353CC}">
                <c16:uniqueId val="{00000007-EC4E-49EB-8907-5F2264B6E877}"/>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fr-FR"/>
              </a:p>
            </c:txP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15:layout/>
              </c:ext>
            </c:extLst>
          </c:dLbls>
          <c:cat>
            <c:strRef>
              <c:f>Contexte!$A$52:$A$55</c:f>
              <c:strCache>
                <c:ptCount val="4"/>
                <c:pt idx="0">
                  <c:v>Hiver (janv.-fév. et déc.)</c:v>
                </c:pt>
                <c:pt idx="1">
                  <c:v>Printemps (mars-mai)</c:v>
                </c:pt>
                <c:pt idx="2">
                  <c:v>Été (juin-août)</c:v>
                </c:pt>
                <c:pt idx="3">
                  <c:v>Automne (sept.-nov.)</c:v>
                </c:pt>
              </c:strCache>
            </c:strRef>
          </c:cat>
          <c:val>
            <c:numRef>
              <c:f>Contexte!$E$52:$E$55</c:f>
              <c:numCache>
                <c:formatCode>0</c:formatCode>
                <c:ptCount val="4"/>
                <c:pt idx="0">
                  <c:v>17.967034963948798</c:v>
                </c:pt>
                <c:pt idx="1">
                  <c:v>23.336937114778898</c:v>
                </c:pt>
                <c:pt idx="2">
                  <c:v>33.418684038270499</c:v>
                </c:pt>
                <c:pt idx="3">
                  <c:v>25.277336231661202</c:v>
                </c:pt>
              </c:numCache>
            </c:numRef>
          </c:val>
          <c:extLst>
            <c:ext xmlns:c16="http://schemas.microsoft.com/office/drawing/2014/chart" uri="{C3380CC4-5D6E-409C-BE32-E72D297353CC}">
              <c16:uniqueId val="{00000008-EC4E-49EB-8907-5F2264B6E877}"/>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0.39432677867138266"/>
          <c:y val="0.28889649663357297"/>
          <c:w val="0.47794068522183392"/>
          <c:h val="0.3837052800832328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7314938143016"/>
          <c:y val="8.0971625502194097E-2"/>
          <c:w val="0.34511104406293336"/>
          <c:h val="0.69500697893219421"/>
        </c:manualLayout>
      </c:layout>
      <c:ofPieChart>
        <c:ofPieType val="bar"/>
        <c:varyColors val="1"/>
        <c:ser>
          <c:idx val="0"/>
          <c:order val="0"/>
          <c:spPr>
            <a:ln>
              <a:noFill/>
            </a:ln>
          </c:spPr>
          <c:dPt>
            <c:idx val="0"/>
            <c:bubble3D val="0"/>
            <c:spPr>
              <a:solidFill>
                <a:schemeClr val="accent2">
                  <a:lumMod val="60000"/>
                  <a:lumOff val="40000"/>
                </a:schemeClr>
              </a:solidFill>
              <a:ln w="9525" cap="flat" cmpd="sng" algn="ctr">
                <a:noFill/>
                <a:round/>
              </a:ln>
              <a:effectLst/>
            </c:spPr>
            <c:extLst>
              <c:ext xmlns:c16="http://schemas.microsoft.com/office/drawing/2014/chart" uri="{C3380CC4-5D6E-409C-BE32-E72D297353CC}">
                <c16:uniqueId val="{00000001-68C4-4718-BE8F-116180C3706B}"/>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3-68C4-4718-BE8F-116180C3706B}"/>
              </c:ext>
            </c:extLst>
          </c:dPt>
          <c:dPt>
            <c:idx val="2"/>
            <c:bubble3D val="0"/>
            <c:spPr>
              <a:solidFill>
                <a:schemeClr val="accent1">
                  <a:lumMod val="60000"/>
                  <a:lumOff val="40000"/>
                </a:schemeClr>
              </a:solidFill>
              <a:ln w="9525" cap="flat" cmpd="sng" algn="ctr">
                <a:noFill/>
                <a:round/>
              </a:ln>
              <a:effectLst/>
            </c:spPr>
            <c:extLst>
              <c:ext xmlns:c16="http://schemas.microsoft.com/office/drawing/2014/chart" uri="{C3380CC4-5D6E-409C-BE32-E72D297353CC}">
                <c16:uniqueId val="{00000005-68C4-4718-BE8F-116180C3706B}"/>
              </c:ext>
            </c:extLst>
          </c:dPt>
          <c:dPt>
            <c:idx val="3"/>
            <c:bubble3D val="0"/>
            <c:spPr>
              <a:solidFill>
                <a:schemeClr val="accent1">
                  <a:lumMod val="20000"/>
                  <a:lumOff val="80000"/>
                </a:schemeClr>
              </a:solidFill>
              <a:ln w="9525" cap="flat" cmpd="sng" algn="ctr">
                <a:noFill/>
                <a:round/>
              </a:ln>
              <a:effectLst/>
            </c:spPr>
            <c:extLst>
              <c:ext xmlns:c16="http://schemas.microsoft.com/office/drawing/2014/chart" uri="{C3380CC4-5D6E-409C-BE32-E72D297353CC}">
                <c16:uniqueId val="{00000007-68C4-4718-BE8F-116180C3706B}"/>
              </c:ext>
            </c:extLst>
          </c:dPt>
          <c:dPt>
            <c:idx val="4"/>
            <c:bubble3D val="0"/>
            <c:spPr>
              <a:solidFill>
                <a:schemeClr val="accent1">
                  <a:lumMod val="60000"/>
                  <a:lumOff val="40000"/>
                </a:schemeClr>
              </a:solidFill>
              <a:ln w="9525" cap="flat" cmpd="sng" algn="ctr">
                <a:noFill/>
                <a:round/>
              </a:ln>
              <a:effectLst/>
            </c:spPr>
            <c:extLst>
              <c:ext xmlns:c16="http://schemas.microsoft.com/office/drawing/2014/chart" uri="{C3380CC4-5D6E-409C-BE32-E72D297353CC}">
                <c16:uniqueId val="{00000009-68C4-4718-BE8F-116180C3706B}"/>
              </c:ext>
            </c:extLst>
          </c:dPt>
          <c:dLbls>
            <c:dLbl>
              <c:idx val="1"/>
              <c:delete val="1"/>
              <c:extLst>
                <c:ext xmlns:c15="http://schemas.microsoft.com/office/drawing/2012/chart" uri="{CE6537A1-D6FC-4f65-9D91-7224C49458BB}"/>
                <c:ext xmlns:c16="http://schemas.microsoft.com/office/drawing/2014/chart" uri="{C3380CC4-5D6E-409C-BE32-E72D297353CC}">
                  <c16:uniqueId val="{00000003-68C4-4718-BE8F-116180C3706B}"/>
                </c:ext>
              </c:extLst>
            </c:dLbl>
            <c:dLbl>
              <c:idx val="2"/>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68C4-4718-BE8F-116180C3706B}"/>
                </c:ext>
              </c:extLst>
            </c:dLbl>
            <c:dLbl>
              <c:idx val="3"/>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68C4-4718-BE8F-116180C3706B}"/>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fr-FR"/>
              </a:p>
            </c:txP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15:layout/>
              </c:ext>
            </c:extLst>
          </c:dLbls>
          <c:cat>
            <c:strRef>
              <c:f>Contexte!$A$40:$A$43</c:f>
              <c:strCache>
                <c:ptCount val="3"/>
                <c:pt idx="0">
                  <c:v>Hors du quartier ou du village</c:v>
                </c:pt>
                <c:pt idx="1">
                  <c:v>Ne sait pas/Refus</c:v>
                </c:pt>
                <c:pt idx="2">
                  <c:v>Dans le quartier ou le village</c:v>
                </c:pt>
              </c:strCache>
            </c:strRef>
          </c:cat>
          <c:val>
            <c:numRef>
              <c:f>Contexte!$B$40:$B$43</c:f>
              <c:numCache>
                <c:formatCode>0</c:formatCode>
                <c:ptCount val="4"/>
                <c:pt idx="0">
                  <c:v>25.747763608770104</c:v>
                </c:pt>
                <c:pt idx="1">
                  <c:v>0.58807286065649578</c:v>
                </c:pt>
                <c:pt idx="2">
                  <c:v>49.664163530573404</c:v>
                </c:pt>
                <c:pt idx="3">
                  <c:v>24</c:v>
                </c:pt>
              </c:numCache>
            </c:numRef>
          </c:val>
          <c:extLst>
            <c:ext xmlns:c16="http://schemas.microsoft.com/office/drawing/2014/chart" uri="{C3380CC4-5D6E-409C-BE32-E72D297353CC}">
              <c16:uniqueId val="{0000000A-68C4-4718-BE8F-116180C3706B}"/>
            </c:ext>
          </c:extLst>
        </c:ser>
        <c:dLbls>
          <c:showLegendKey val="0"/>
          <c:showVal val="0"/>
          <c:showCatName val="0"/>
          <c:showSerName val="0"/>
          <c:showPercent val="0"/>
          <c:showBubbleSize val="0"/>
          <c:showLeaderLines val="1"/>
        </c:dLbls>
        <c:gapWidth val="100"/>
        <c:splitType val="pos"/>
        <c:splitPos val="2"/>
        <c:secondPieSize val="75"/>
        <c:serLines>
          <c:spPr>
            <a:ln w="9525">
              <a:solidFill>
                <a:schemeClr val="tx1">
                  <a:lumMod val="35000"/>
                  <a:lumOff val="65000"/>
                </a:schemeClr>
              </a:solidFill>
              <a:prstDash val="dash"/>
            </a:ln>
            <a:effectLst/>
          </c:spPr>
        </c:serLines>
      </c:ofPieChart>
      <c:spPr>
        <a:noFill/>
        <a:ln>
          <a:noFill/>
        </a:ln>
        <a:effectLst/>
      </c:spPr>
    </c:plotArea>
    <c:legend>
      <c:legendPos val="b"/>
      <c:legendEntry>
        <c:idx val="1"/>
        <c:delete val="1"/>
      </c:legendEntry>
      <c:legendEntry>
        <c:idx val="3"/>
        <c:delete val="1"/>
      </c:legendEntry>
      <c:layout>
        <c:manualLayout>
          <c:xMode val="edge"/>
          <c:yMode val="edge"/>
          <c:x val="9.1667892731207373E-2"/>
          <c:y val="0.70867259240116354"/>
          <c:w val="0.44444533372063927"/>
          <c:h val="0.184048795519993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7398634966281872"/>
          <c:y val="5.9499649262983761E-2"/>
          <c:w val="0.45996533053549432"/>
          <c:h val="0.81856886456896794"/>
        </c:manualLayout>
      </c:layout>
      <c:barChart>
        <c:barDir val="bar"/>
        <c:grouping val="clustered"/>
        <c:varyColors val="0"/>
        <c:ser>
          <c:idx val="0"/>
          <c:order val="0"/>
          <c:tx>
            <c:strRef>
              <c:f>Contexte!$C$58</c:f>
              <c:strCache>
                <c:ptCount val="1"/>
              </c:strCache>
            </c:strRef>
          </c:tx>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Contexte!$A$59:$A$63</c:f>
              <c:strCache>
                <c:ptCount val="5"/>
                <c:pt idx="0">
                  <c:v>Dans un autre lieu</c:v>
                </c:pt>
                <c:pt idx="1">
                  <c:v>Dans un garage</c:v>
                </c:pt>
                <c:pt idx="2">
                  <c:v>Dans un parking fermé</c:v>
                </c:pt>
                <c:pt idx="3">
                  <c:v>Dans un parking ouvert</c:v>
                </c:pt>
                <c:pt idx="4">
                  <c:v>Dans la rue</c:v>
                </c:pt>
              </c:strCache>
            </c:strRef>
          </c:cat>
          <c:val>
            <c:numRef>
              <c:f>Contexte!$C$59:$C$63</c:f>
              <c:numCache>
                <c:formatCode>0%</c:formatCode>
                <c:ptCount val="5"/>
                <c:pt idx="0">
                  <c:v>0.3376883234038055</c:v>
                </c:pt>
                <c:pt idx="1">
                  <c:v>0.100510918271822</c:v>
                </c:pt>
                <c:pt idx="2">
                  <c:v>8.3671618231767497E-2</c:v>
                </c:pt>
                <c:pt idx="3">
                  <c:v>0.12735254814510499</c:v>
                </c:pt>
                <c:pt idx="4">
                  <c:v>0.35077659194749999</c:v>
                </c:pt>
              </c:numCache>
            </c:numRef>
          </c:val>
          <c:extLst>
            <c:ext xmlns:c16="http://schemas.microsoft.com/office/drawing/2014/chart" uri="{C3380CC4-5D6E-409C-BE32-E72D297353CC}">
              <c16:uniqueId val="{00000000-3151-480A-8F61-0E27E7B06DB4}"/>
            </c:ext>
          </c:extLst>
        </c:ser>
        <c:dLbls>
          <c:showLegendKey val="0"/>
          <c:showVal val="0"/>
          <c:showCatName val="0"/>
          <c:showSerName val="0"/>
          <c:showPercent val="0"/>
          <c:showBubbleSize val="0"/>
        </c:dLbls>
        <c:gapWidth val="100"/>
        <c:axId val="1533282192"/>
        <c:axId val="1533278384"/>
      </c:barChart>
      <c:catAx>
        <c:axId val="1533282192"/>
        <c:scaling>
          <c:orientation val="minMax"/>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crossAx val="1533278384"/>
        <c:crosses val="autoZero"/>
        <c:auto val="1"/>
        <c:lblAlgn val="ctr"/>
        <c:lblOffset val="100"/>
        <c:noMultiLvlLbl val="0"/>
      </c:catAx>
      <c:valAx>
        <c:axId val="1533278384"/>
        <c:scaling>
          <c:orientation val="minMax"/>
        </c:scaling>
        <c:delete val="0"/>
        <c:axPos val="b"/>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fr-FR"/>
          </a:p>
        </c:txPr>
        <c:crossAx val="1533282192"/>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876328396013438E-2"/>
          <c:y val="0.11910806021042242"/>
          <c:w val="0.33345373786318666"/>
          <c:h val="0.75688705578469362"/>
        </c:manualLayout>
      </c:layout>
      <c:pieChart>
        <c:varyColors val="1"/>
        <c:ser>
          <c:idx val="0"/>
          <c:order val="0"/>
          <c:spPr>
            <a:ln>
              <a:noFill/>
            </a:ln>
          </c:spPr>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1-7E54-4F7C-BBE6-4E9214456C22}"/>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3-7E54-4F7C-BBE6-4E9214456C22}"/>
              </c:ext>
            </c:extLst>
          </c:dPt>
          <c:dLbls>
            <c:dLbl>
              <c:idx val="0"/>
              <c:layout>
                <c:manualLayout>
                  <c:x val="-1.4863351871225888E-3"/>
                  <c:y val="2.6455026455026454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7E54-4F7C-BBE6-4E9214456C22}"/>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15:layout/>
              </c:ext>
            </c:extLst>
          </c:dLbls>
          <c:cat>
            <c:strRef>
              <c:f>Contexte!$A$68:$A$69</c:f>
              <c:strCache>
                <c:ptCount val="2"/>
                <c:pt idx="0">
                  <c:v>Oui</c:v>
                </c:pt>
                <c:pt idx="1">
                  <c:v>Non</c:v>
                </c:pt>
              </c:strCache>
            </c:strRef>
          </c:cat>
          <c:val>
            <c:numRef>
              <c:f>Contexte!$B$68:$B$69</c:f>
              <c:numCache>
                <c:formatCode>0</c:formatCode>
                <c:ptCount val="2"/>
                <c:pt idx="0">
                  <c:v>5.33746429214961</c:v>
                </c:pt>
                <c:pt idx="1">
                  <c:v>94.662535707850395</c:v>
                </c:pt>
              </c:numCache>
            </c:numRef>
          </c:val>
          <c:extLst>
            <c:ext xmlns:c16="http://schemas.microsoft.com/office/drawing/2014/chart" uri="{C3380CC4-5D6E-409C-BE32-E72D297353CC}">
              <c16:uniqueId val="{00000004-7E54-4F7C-BBE6-4E9214456C22}"/>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0.43273388029293541"/>
          <c:y val="0.29623380410781985"/>
          <c:w val="0.16190371308481546"/>
          <c:h val="0.3386210057076198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4130443371997856"/>
          <c:y val="9.363275208564055E-2"/>
          <c:w val="0.46223576891598234"/>
          <c:h val="0.48031230974783201"/>
        </c:manualLayout>
      </c:layout>
      <c:pieChart>
        <c:varyColors val="1"/>
        <c:ser>
          <c:idx val="0"/>
          <c:order val="0"/>
          <c:spPr>
            <a:ln>
              <a:noFill/>
            </a:ln>
          </c:spPr>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1-491F-4BF9-8443-878A860A2AB7}"/>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3-491F-4BF9-8443-878A860A2AB7}"/>
              </c:ext>
            </c:extLst>
          </c:dPt>
          <c:dLbls>
            <c:dLbl>
              <c:idx val="1"/>
              <c:layout>
                <c:manualLayout>
                  <c:x val="4.3880563316682122E-2"/>
                  <c:y val="-0.18435765002868085"/>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491F-4BF9-8443-878A860A2AB7}"/>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15:layout/>
              </c:ext>
            </c:extLst>
          </c:dLbls>
          <c:cat>
            <c:strRef>
              <c:f>'Prejudice&amp;Recours'!$A$50:$A$51</c:f>
              <c:strCache>
                <c:ptCount val="2"/>
                <c:pt idx="0">
                  <c:v>Vélo retrouvé</c:v>
                </c:pt>
                <c:pt idx="1">
                  <c:v>Vélo non retrouvé</c:v>
                </c:pt>
              </c:strCache>
            </c:strRef>
          </c:cat>
          <c:val>
            <c:numRef>
              <c:f>'Prejudice&amp;Recours'!$C$50:$C$51</c:f>
              <c:numCache>
                <c:formatCode>0</c:formatCode>
                <c:ptCount val="2"/>
                <c:pt idx="0">
                  <c:v>6.8678296997271193</c:v>
                </c:pt>
                <c:pt idx="1">
                  <c:v>93.070246813127198</c:v>
                </c:pt>
              </c:numCache>
            </c:numRef>
          </c:val>
          <c:extLst>
            <c:ext xmlns:c16="http://schemas.microsoft.com/office/drawing/2014/chart" uri="{C3380CC4-5D6E-409C-BE32-E72D297353CC}">
              <c16:uniqueId val="{00000004-491F-4BF9-8443-878A860A2AB7}"/>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7.8075240594925641E-2"/>
          <c:y val="0.66574318154821543"/>
          <c:w val="0.75782744898823129"/>
          <c:h val="0.1797047931522709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80819359682729"/>
          <c:y val="0.15210111893907999"/>
          <c:w val="0.24355261215819904"/>
          <c:h val="0.36820997375328085"/>
        </c:manualLayout>
      </c:layout>
      <c:barChart>
        <c:barDir val="col"/>
        <c:grouping val="clustered"/>
        <c:varyColors val="0"/>
        <c:ser>
          <c:idx val="0"/>
          <c:order val="0"/>
          <c:tx>
            <c:strRef>
              <c:f>'Prejudice&amp;Recours'!$A$46</c:f>
              <c:strCache>
                <c:ptCount val="1"/>
                <c:pt idx="0">
                  <c:v>Le vélo a subi un vol d'objets ou d'accessoires ou bien des dégradations</c:v>
                </c:pt>
              </c:strCache>
            </c:strRef>
          </c:tx>
          <c:spPr>
            <a:solidFill>
              <a:schemeClr val="accent1">
                <a:lumMod val="75000"/>
              </a:schemeClr>
            </a:solidFill>
            <a:ln w="9525" cap="flat" cmpd="sng" algn="ctr">
              <a:noFill/>
              <a:round/>
            </a:ln>
            <a:effectLst/>
          </c:spPr>
          <c:invertIfNegative val="0"/>
          <c:dLbls>
            <c:dLbl>
              <c:idx val="0"/>
              <c:numFmt formatCode="0\ %"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extLst>
                <c:ext xmlns:c16="http://schemas.microsoft.com/office/drawing/2014/chart" uri="{C3380CC4-5D6E-409C-BE32-E72D297353CC}">
                  <c16:uniqueId val="{00000000-443C-4132-825E-74FE5B69D4CB}"/>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'Prejudice&amp;Recours'!$D$46</c:f>
              <c:numCache>
                <c:formatCode>0%</c:formatCode>
                <c:ptCount val="1"/>
                <c:pt idx="0">
                  <c:v>0.52641726565677105</c:v>
                </c:pt>
              </c:numCache>
            </c:numRef>
          </c:val>
          <c:extLst>
            <c:ext xmlns:c16="http://schemas.microsoft.com/office/drawing/2014/chart" uri="{C3380CC4-5D6E-409C-BE32-E72D297353CC}">
              <c16:uniqueId val="{00000001-2520-450F-B55C-6C4FBFD63E32}"/>
            </c:ext>
          </c:extLst>
        </c:ser>
        <c:ser>
          <c:idx val="1"/>
          <c:order val="1"/>
          <c:tx>
            <c:strRef>
              <c:f>'Prejudice&amp;Recours'!$A$47</c:f>
              <c:strCache>
                <c:ptCount val="1"/>
                <c:pt idx="0">
                  <c:v>Le vélo n'a subi ni vol ni dégradation</c:v>
                </c:pt>
              </c:strCache>
            </c:strRef>
          </c:tx>
          <c:spPr>
            <a:solidFill>
              <a:schemeClr val="accent2">
                <a:lumMod val="60000"/>
                <a:lumOff val="40000"/>
              </a:schemeClr>
            </a:solidFill>
            <a:ln w="9525" cap="flat" cmpd="sng" algn="ctr">
              <a:noFill/>
              <a:round/>
            </a:ln>
            <a:effectLst/>
          </c:spPr>
          <c:invertIfNegative val="0"/>
          <c:dLbls>
            <c:numFmt formatCode="0\ %"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val>
            <c:numRef>
              <c:f>'Prejudice&amp;Recours'!$D$47</c:f>
              <c:numCache>
                <c:formatCode>0%</c:formatCode>
                <c:ptCount val="1"/>
                <c:pt idx="0">
                  <c:v>0.47358273434322895</c:v>
                </c:pt>
              </c:numCache>
            </c:numRef>
          </c:val>
          <c:extLst>
            <c:ext xmlns:c16="http://schemas.microsoft.com/office/drawing/2014/chart" uri="{C3380CC4-5D6E-409C-BE32-E72D297353CC}">
              <c16:uniqueId val="{00000002-2520-450F-B55C-6C4FBFD63E32}"/>
            </c:ext>
          </c:extLst>
        </c:ser>
        <c:dLbls>
          <c:showLegendKey val="0"/>
          <c:showVal val="0"/>
          <c:showCatName val="0"/>
          <c:showSerName val="0"/>
          <c:showPercent val="0"/>
          <c:showBubbleSize val="0"/>
        </c:dLbls>
        <c:gapWidth val="120"/>
        <c:overlap val="-20"/>
        <c:axId val="1533272400"/>
        <c:axId val="1533282736"/>
      </c:barChart>
      <c:catAx>
        <c:axId val="1533272400"/>
        <c:scaling>
          <c:orientation val="minMax"/>
        </c:scaling>
        <c:delete val="1"/>
        <c:axPos val="b"/>
        <c:majorTickMark val="out"/>
        <c:minorTickMark val="none"/>
        <c:tickLblPos val="nextTo"/>
        <c:crossAx val="1533282736"/>
        <c:crosses val="autoZero"/>
        <c:auto val="1"/>
        <c:lblAlgn val="ctr"/>
        <c:lblOffset val="100"/>
        <c:noMultiLvlLbl val="0"/>
      </c:catAx>
      <c:valAx>
        <c:axId val="1533282736"/>
        <c:scaling>
          <c:orientation val="minMax"/>
          <c:max val="1.2"/>
          <c:min val="0"/>
        </c:scaling>
        <c:delete val="0"/>
        <c:axPos val="l"/>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fr-FR"/>
          </a:p>
        </c:txPr>
        <c:crossAx val="1533272400"/>
        <c:crosses val="autoZero"/>
        <c:crossBetween val="between"/>
      </c:valAx>
      <c:spPr>
        <a:noFill/>
        <a:ln>
          <a:noFill/>
        </a:ln>
        <a:effectLst/>
      </c:spPr>
    </c:plotArea>
    <c:legend>
      <c:legendPos val="b"/>
      <c:layout>
        <c:manualLayout>
          <c:xMode val="edge"/>
          <c:yMode val="edge"/>
          <c:x val="0.36294040262082156"/>
          <c:y val="0.21064759762172583"/>
          <c:w val="0.55288399463514493"/>
          <c:h val="0.3470073383684182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1595198951779375E-2"/>
          <c:y val="2.0980631731378405E-2"/>
          <c:w val="0.46868026112120592"/>
          <c:h val="0.57828083989501311"/>
        </c:manualLayout>
      </c:layout>
      <c:barChart>
        <c:barDir val="col"/>
        <c:grouping val="percentStacked"/>
        <c:varyColors val="0"/>
        <c:ser>
          <c:idx val="0"/>
          <c:order val="0"/>
          <c:tx>
            <c:strRef>
              <c:f>'Prejudice&amp;Recours'!$A$59</c:f>
              <c:strCache>
                <c:ptCount val="1"/>
                <c:pt idx="0">
                  <c:v>Dépôt de plainte</c:v>
                </c:pt>
              </c:strCache>
            </c:strRef>
          </c:tx>
          <c:spPr>
            <a:solidFill>
              <a:schemeClr val="accent2">
                <a:lumMod val="60000"/>
                <a:lumOff val="40000"/>
              </a:schemeClr>
            </a:solidFill>
            <a:ln w="9525" cap="flat" cmpd="sng" algn="ctr">
              <a:noFill/>
              <a:round/>
            </a:ln>
            <a:effectLst/>
          </c:spPr>
          <c:invertIfNegative val="0"/>
          <c:dLbls>
            <c:dLbl>
              <c:idx val="1"/>
              <c:layout/>
              <c:tx>
                <c:rich>
                  <a:bodyPr/>
                  <a:lstStyle/>
                  <a:p>
                    <a:r>
                      <a:rPr lang="en-US" sz="800" b="0" i="0" u="none" strike="noStrike" kern="1200" baseline="0">
                        <a:solidFill>
                          <a:sysClr val="windowText" lastClr="000000">
                            <a:lumMod val="50000"/>
                            <a:lumOff val="50000"/>
                          </a:sysClr>
                        </a:solidFill>
                      </a:rPr>
                      <a:t>ND</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4D2E-4B59-AB43-0C300C6A407B}"/>
                </c:ext>
              </c:extLst>
            </c:dLbl>
            <c:numFmt formatCode="0\ %"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'Prejudice&amp;Recours'!$B$58:$D$58</c:f>
              <c:strCache>
                <c:ptCount val="3"/>
                <c:pt idx="0">
                  <c:v>Ménages victimes d'un vol ou d'une tentative</c:v>
                </c:pt>
                <c:pt idx="1">
                  <c:v>Ménages victimes d'une tentative</c:v>
                </c:pt>
                <c:pt idx="2">
                  <c:v>Ménages victimes d'un vol de vélo</c:v>
                </c:pt>
              </c:strCache>
            </c:strRef>
          </c:cat>
          <c:val>
            <c:numRef>
              <c:f>'Prejudice&amp;Recours'!$B$59:$D$59</c:f>
              <c:numCache>
                <c:formatCode>0%</c:formatCode>
                <c:ptCount val="3"/>
                <c:pt idx="0">
                  <c:v>0.184965459935476</c:v>
                </c:pt>
                <c:pt idx="1">
                  <c:v>4.2912261483834403E-2</c:v>
                </c:pt>
                <c:pt idx="2">
                  <c:v>0.20482463369604001</c:v>
                </c:pt>
              </c:numCache>
            </c:numRef>
          </c:val>
          <c:extLst>
            <c:ext xmlns:c16="http://schemas.microsoft.com/office/drawing/2014/chart" uri="{C3380CC4-5D6E-409C-BE32-E72D297353CC}">
              <c16:uniqueId val="{00000001-4D2E-4B59-AB43-0C300C6A407B}"/>
            </c:ext>
          </c:extLst>
        </c:ser>
        <c:ser>
          <c:idx val="1"/>
          <c:order val="1"/>
          <c:tx>
            <c:strRef>
              <c:f>'Prejudice&amp;Recours'!$A$60</c:f>
              <c:strCache>
                <c:ptCount val="1"/>
                <c:pt idx="0">
                  <c:v>Dépôt d'une main courante</c:v>
                </c:pt>
              </c:strCache>
            </c:strRef>
          </c:tx>
          <c:spPr>
            <a:solidFill>
              <a:schemeClr val="accent2">
                <a:lumMod val="20000"/>
                <a:lumOff val="80000"/>
              </a:schemeClr>
            </a:solidFill>
            <a:ln w="9525" cap="flat" cmpd="sng" algn="ctr">
              <a:noFill/>
              <a:round/>
            </a:ln>
            <a:effectLst/>
          </c:spPr>
          <c:invertIfNegative val="0"/>
          <c:cat>
            <c:strRef>
              <c:f>'Prejudice&amp;Recours'!$B$58:$D$58</c:f>
              <c:strCache>
                <c:ptCount val="3"/>
                <c:pt idx="0">
                  <c:v>Ménages victimes d'un vol ou d'une tentative</c:v>
                </c:pt>
                <c:pt idx="1">
                  <c:v>Ménages victimes d'une tentative</c:v>
                </c:pt>
                <c:pt idx="2">
                  <c:v>Ménages victimes d'un vol de vélo</c:v>
                </c:pt>
              </c:strCache>
            </c:strRef>
          </c:cat>
          <c:val>
            <c:numRef>
              <c:f>'Prejudice&amp;Recours'!$B$60:$D$60</c:f>
              <c:numCache>
                <c:formatCode>0%</c:formatCode>
                <c:ptCount val="3"/>
                <c:pt idx="0">
                  <c:v>4.2682391701967998E-2</c:v>
                </c:pt>
                <c:pt idx="1">
                  <c:v>1.77789207478809E-2</c:v>
                </c:pt>
                <c:pt idx="2">
                  <c:v>4.6163892079322803E-2</c:v>
                </c:pt>
              </c:numCache>
            </c:numRef>
          </c:val>
          <c:extLst>
            <c:ext xmlns:c16="http://schemas.microsoft.com/office/drawing/2014/chart" uri="{C3380CC4-5D6E-409C-BE32-E72D297353CC}">
              <c16:uniqueId val="{00000002-4D2E-4B59-AB43-0C300C6A407B}"/>
            </c:ext>
          </c:extLst>
        </c:ser>
        <c:ser>
          <c:idx val="2"/>
          <c:order val="2"/>
          <c:tx>
            <c:strRef>
              <c:f>'Prejudice&amp;Recours'!$A$61</c:f>
              <c:strCache>
                <c:ptCount val="1"/>
                <c:pt idx="0">
                  <c:v>Abandon de la démarche</c:v>
                </c:pt>
              </c:strCache>
            </c:strRef>
          </c:tx>
          <c:spPr>
            <a:solidFill>
              <a:schemeClr val="accent4">
                <a:lumMod val="40000"/>
                <a:lumOff val="60000"/>
              </a:schemeClr>
            </a:solidFill>
            <a:ln w="9525" cap="flat" cmpd="sng" algn="ctr">
              <a:noFill/>
              <a:round/>
            </a:ln>
            <a:effectLst/>
          </c:spPr>
          <c:invertIfNegative val="0"/>
          <c:dLbls>
            <c:dLbl>
              <c:idx val="0"/>
              <c:layout/>
              <c:tx>
                <c:rich>
                  <a:bodyPr/>
                  <a:lstStyle/>
                  <a:p>
                    <a:r>
                      <a:rPr lang="en-US" sz="900" b="0" i="0" u="none" strike="noStrike" kern="1200" baseline="0">
                        <a:solidFill>
                          <a:sysClr val="windowText" lastClr="000000">
                            <a:lumMod val="50000"/>
                            <a:lumOff val="50000"/>
                          </a:sysClr>
                        </a:solidFill>
                        <a:latin typeface="Albany AMT" panose="020B0604020202020204" pitchFamily="34" charset="0"/>
                        <a:cs typeface="Albany AMT" panose="020B0604020202020204" pitchFamily="34" charset="0"/>
                      </a:rPr>
                      <a:t>ND</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4D2E-4B59-AB43-0C300C6A407B}"/>
                </c:ext>
              </c:extLst>
            </c:dLbl>
            <c:dLbl>
              <c:idx val="1"/>
              <c:delete val="1"/>
              <c:extLst>
                <c:ext xmlns:c15="http://schemas.microsoft.com/office/drawing/2012/chart" uri="{CE6537A1-D6FC-4f65-9D91-7224C49458BB}"/>
                <c:ext xmlns:c16="http://schemas.microsoft.com/office/drawing/2014/chart" uri="{C3380CC4-5D6E-409C-BE32-E72D297353CC}">
                  <c16:uniqueId val="{00000004-4D2E-4B59-AB43-0C300C6A407B}"/>
                </c:ext>
              </c:extLst>
            </c:dLbl>
            <c:dLbl>
              <c:idx val="2"/>
              <c:layout/>
              <c:tx>
                <c:rich>
                  <a:bodyPr/>
                  <a:lstStyle/>
                  <a:p>
                    <a:r>
                      <a:rPr lang="en-US"/>
                      <a:t>ND</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4D2E-4B59-AB43-0C300C6A407B}"/>
                </c:ext>
              </c:extLst>
            </c:dLbl>
            <c:numFmt formatCode="0\ %"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'Prejudice&amp;Recours'!$B$58:$D$58</c:f>
              <c:strCache>
                <c:ptCount val="3"/>
                <c:pt idx="0">
                  <c:v>Ménages victimes d'un vol ou d'une tentative</c:v>
                </c:pt>
                <c:pt idx="1">
                  <c:v>Ménages victimes d'une tentative</c:v>
                </c:pt>
                <c:pt idx="2">
                  <c:v>Ménages victimes d'un vol de vélo</c:v>
                </c:pt>
              </c:strCache>
            </c:strRef>
          </c:cat>
          <c:val>
            <c:numRef>
              <c:f>'Prejudice&amp;Recours'!$B$61:$D$61</c:f>
              <c:numCache>
                <c:formatCode>0%</c:formatCode>
                <c:ptCount val="3"/>
                <c:pt idx="0">
                  <c:v>3.2101272379693201E-2</c:v>
                </c:pt>
                <c:pt idx="1">
                  <c:v>0</c:v>
                </c:pt>
                <c:pt idx="2">
                  <c:v>3.6589054093770002E-2</c:v>
                </c:pt>
              </c:numCache>
            </c:numRef>
          </c:val>
          <c:extLst>
            <c:ext xmlns:c16="http://schemas.microsoft.com/office/drawing/2014/chart" uri="{C3380CC4-5D6E-409C-BE32-E72D297353CC}">
              <c16:uniqueId val="{00000006-4D2E-4B59-AB43-0C300C6A407B}"/>
            </c:ext>
          </c:extLst>
        </c:ser>
        <c:ser>
          <c:idx val="3"/>
          <c:order val="3"/>
          <c:tx>
            <c:strRef>
              <c:f>'Prejudice&amp;Recours'!$A$62</c:f>
              <c:strCache>
                <c:ptCount val="1"/>
                <c:pt idx="0">
                  <c:v>Pas de déplacement au commissariat ou à la gendarmerie</c:v>
                </c:pt>
              </c:strCache>
            </c:strRef>
          </c:tx>
          <c:spPr>
            <a:solidFill>
              <a:schemeClr val="bg2"/>
            </a:solidFill>
            <a:ln w="9525" cap="flat" cmpd="sng" algn="ctr">
              <a:noFill/>
              <a:round/>
            </a:ln>
            <a:effectLst/>
          </c:spPr>
          <c:invertIfNegative val="0"/>
          <c:dLbls>
            <c:numFmt formatCode="0\ %"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'Prejudice&amp;Recours'!$B$58:$D$58</c:f>
              <c:strCache>
                <c:ptCount val="3"/>
                <c:pt idx="0">
                  <c:v>Ménages victimes d'un vol ou d'une tentative</c:v>
                </c:pt>
                <c:pt idx="1">
                  <c:v>Ménages victimes d'une tentative</c:v>
                </c:pt>
                <c:pt idx="2">
                  <c:v>Ménages victimes d'un vol de vélo</c:v>
                </c:pt>
              </c:strCache>
            </c:strRef>
          </c:cat>
          <c:val>
            <c:numRef>
              <c:f>'Prejudice&amp;Recours'!$B$62:$D$62</c:f>
              <c:numCache>
                <c:formatCode>0%</c:formatCode>
                <c:ptCount val="3"/>
                <c:pt idx="0">
                  <c:v>0.69690897314800304</c:v>
                </c:pt>
                <c:pt idx="1">
                  <c:v>0.92752720462921601</c:v>
                </c:pt>
                <c:pt idx="2">
                  <c:v>0.66466824865674701</c:v>
                </c:pt>
              </c:numCache>
            </c:numRef>
          </c:val>
          <c:extLst>
            <c:ext xmlns:c16="http://schemas.microsoft.com/office/drawing/2014/chart" uri="{C3380CC4-5D6E-409C-BE32-E72D297353CC}">
              <c16:uniqueId val="{00000007-4D2E-4B59-AB43-0C300C6A407B}"/>
            </c:ext>
          </c:extLst>
        </c:ser>
        <c:ser>
          <c:idx val="4"/>
          <c:order val="4"/>
          <c:tx>
            <c:strRef>
              <c:f>'Prejudice&amp;Recours'!$A$63</c:f>
              <c:strCache>
                <c:ptCount val="1"/>
                <c:pt idx="0">
                  <c:v>Ne sait pas/Refus</c:v>
                </c:pt>
              </c:strCache>
            </c:strRef>
          </c:tx>
          <c:spPr>
            <a:solidFill>
              <a:schemeClr val="bg2">
                <a:lumMod val="90000"/>
              </a:schemeClr>
            </a:solidFill>
            <a:ln w="9525" cap="flat" cmpd="sng" algn="ctr">
              <a:noFill/>
              <a:round/>
            </a:ln>
            <a:effectLst/>
          </c:spPr>
          <c:invertIfNegative val="0"/>
          <c:cat>
            <c:strRef>
              <c:f>'Prejudice&amp;Recours'!$B$58:$D$58</c:f>
              <c:strCache>
                <c:ptCount val="3"/>
                <c:pt idx="0">
                  <c:v>Ménages victimes d'un vol ou d'une tentative</c:v>
                </c:pt>
                <c:pt idx="1">
                  <c:v>Ménages victimes d'une tentative</c:v>
                </c:pt>
                <c:pt idx="2">
                  <c:v>Ménages victimes d'un vol de vélo</c:v>
                </c:pt>
              </c:strCache>
            </c:strRef>
          </c:cat>
          <c:val>
            <c:numRef>
              <c:f>'Prejudice&amp;Recours'!$B$63:$D$63</c:f>
              <c:numCache>
                <c:formatCode>0%</c:formatCode>
                <c:ptCount val="3"/>
                <c:pt idx="0">
                  <c:v>4.3341902834859836E-2</c:v>
                </c:pt>
                <c:pt idx="1">
                  <c:v>1.178161313906867E-2</c:v>
                </c:pt>
                <c:pt idx="2">
                  <c:v>4.7754171474120199E-2</c:v>
                </c:pt>
              </c:numCache>
            </c:numRef>
          </c:val>
          <c:extLst>
            <c:ext xmlns:c16="http://schemas.microsoft.com/office/drawing/2014/chart" uri="{C3380CC4-5D6E-409C-BE32-E72D297353CC}">
              <c16:uniqueId val="{00000008-4D2E-4B59-AB43-0C300C6A407B}"/>
            </c:ext>
          </c:extLst>
        </c:ser>
        <c:dLbls>
          <c:showLegendKey val="0"/>
          <c:showVal val="0"/>
          <c:showCatName val="0"/>
          <c:showSerName val="0"/>
          <c:showPercent val="0"/>
          <c:showBubbleSize val="0"/>
        </c:dLbls>
        <c:gapWidth val="60"/>
        <c:overlap val="100"/>
        <c:axId val="1533272944"/>
        <c:axId val="1533273488"/>
      </c:barChart>
      <c:catAx>
        <c:axId val="1533272944"/>
        <c:scaling>
          <c:orientation val="maxMin"/>
        </c:scaling>
        <c:delete val="0"/>
        <c:axPos val="b"/>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crossAx val="1533273488"/>
        <c:crosses val="autoZero"/>
        <c:auto val="1"/>
        <c:lblAlgn val="ctr"/>
        <c:lblOffset val="100"/>
        <c:noMultiLvlLbl val="0"/>
      </c:catAx>
      <c:valAx>
        <c:axId val="1533273488"/>
        <c:scaling>
          <c:orientation val="minMax"/>
          <c:max val="1"/>
          <c:min val="0"/>
        </c:scaling>
        <c:delete val="1"/>
        <c:axPos val="r"/>
        <c:numFmt formatCode="0%" sourceLinked="1"/>
        <c:majorTickMark val="none"/>
        <c:minorTickMark val="none"/>
        <c:tickLblPos val="nextTo"/>
        <c:crossAx val="1533272944"/>
        <c:crosses val="autoZero"/>
        <c:crossBetween val="between"/>
        <c:majorUnit val="1"/>
      </c:valAx>
      <c:spPr>
        <a:noFill/>
        <a:ln w="25400">
          <a:noFill/>
        </a:ln>
        <a:effectLst/>
      </c:spPr>
    </c:plotArea>
    <c:legend>
      <c:legendPos val="r"/>
      <c:layout>
        <c:manualLayout>
          <c:xMode val="edge"/>
          <c:yMode val="edge"/>
          <c:x val="0.48192229492440203"/>
          <c:y val="1.1602859987329169E-3"/>
          <c:w val="0.51576651510110527"/>
          <c:h val="0.4057254050140284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301">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1.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2.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3.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4.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5.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6.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7.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8.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301">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 Id="rId5" Type="http://schemas.openxmlformats.org/officeDocument/2006/relationships/chart" Target="../charts/chart6.xml"/><Relationship Id="rId4" Type="http://schemas.openxmlformats.org/officeDocument/2006/relationships/chart" Target="../charts/chart5.xml"/></Relationships>
</file>

<file path=xl/drawings/_rels/drawing4.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4" Type="http://schemas.openxmlformats.org/officeDocument/2006/relationships/chart" Target="../charts/chart10.xml"/></Relationships>
</file>

<file path=xl/drawings/_rels/drawing5.xml.rels><?xml version="1.0" encoding="UTF-8" standalone="yes"?>
<Relationships xmlns="http://schemas.openxmlformats.org/package/2006/relationships"><Relationship Id="rId8" Type="http://schemas.openxmlformats.org/officeDocument/2006/relationships/chart" Target="../charts/chart18.xml"/><Relationship Id="rId3" Type="http://schemas.openxmlformats.org/officeDocument/2006/relationships/chart" Target="../charts/chart13.xml"/><Relationship Id="rId7" Type="http://schemas.openxmlformats.org/officeDocument/2006/relationships/chart" Target="../charts/chart17.xml"/><Relationship Id="rId2" Type="http://schemas.openxmlformats.org/officeDocument/2006/relationships/chart" Target="../charts/chart12.xml"/><Relationship Id="rId1" Type="http://schemas.openxmlformats.org/officeDocument/2006/relationships/chart" Target="../charts/chart11.xml"/><Relationship Id="rId6" Type="http://schemas.openxmlformats.org/officeDocument/2006/relationships/chart" Target="../charts/chart16.xml"/><Relationship Id="rId5" Type="http://schemas.openxmlformats.org/officeDocument/2006/relationships/chart" Target="../charts/chart15.xml"/><Relationship Id="rId4"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xdr:from>
      <xdr:col>0</xdr:col>
      <xdr:colOff>0</xdr:colOff>
      <xdr:row>25</xdr:row>
      <xdr:rowOff>114300</xdr:rowOff>
    </xdr:from>
    <xdr:to>
      <xdr:col>7</xdr:col>
      <xdr:colOff>495299</xdr:colOff>
      <xdr:row>41</xdr:row>
      <xdr:rowOff>85725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17</xdr:row>
      <xdr:rowOff>57150</xdr:rowOff>
    </xdr:from>
    <xdr:to>
      <xdr:col>0</xdr:col>
      <xdr:colOff>504825</xdr:colOff>
      <xdr:row>17</xdr:row>
      <xdr:rowOff>57150</xdr:rowOff>
    </xdr:to>
    <xdr:cxnSp macro="">
      <xdr:nvCxnSpPr>
        <xdr:cNvPr id="3" name="Connecteur droit 2"/>
        <xdr:cNvCxnSpPr/>
      </xdr:nvCxnSpPr>
      <xdr:spPr>
        <a:xfrm>
          <a:off x="0" y="3400425"/>
          <a:ext cx="504825" cy="0"/>
        </a:xfrm>
        <a:prstGeom prst="line">
          <a:avLst/>
        </a:prstGeom>
        <a:ln w="1905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0.xml><?xml version="1.0" encoding="utf-8"?>
<c:userShapes xmlns:c="http://schemas.openxmlformats.org/drawingml/2006/chart">
  <cdr:relSizeAnchor xmlns:cdr="http://schemas.openxmlformats.org/drawingml/2006/chartDrawing">
    <cdr:from>
      <cdr:x>0</cdr:x>
      <cdr:y>0.0572</cdr:y>
    </cdr:from>
    <cdr:to>
      <cdr:x>1</cdr:x>
      <cdr:y>0.17778</cdr:y>
    </cdr:to>
    <cdr:sp macro="" textlink="">
      <cdr:nvSpPr>
        <cdr:cNvPr id="2" name="ZoneTexte 1"/>
        <cdr:cNvSpPr txBox="1"/>
      </cdr:nvSpPr>
      <cdr:spPr>
        <a:xfrm xmlns:a="http://schemas.openxmlformats.org/drawingml/2006/main">
          <a:off x="0" y="98073"/>
          <a:ext cx="3181351" cy="206726"/>
        </a:xfrm>
        <a:prstGeom xmlns:a="http://schemas.openxmlformats.org/drawingml/2006/main" prst="rect">
          <a:avLst/>
        </a:prstGeom>
        <a:solidFill xmlns:a="http://schemas.openxmlformats.org/drawingml/2006/main">
          <a:sysClr val="window" lastClr="FFFFFF"/>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900" b="1" baseline="0">
              <a:solidFill>
                <a:schemeClr val="tx1">
                  <a:lumMod val="65000"/>
                  <a:lumOff val="35000"/>
                </a:schemeClr>
              </a:solidFill>
              <a:latin typeface="Albany AMT" panose="020B0604020202020204" pitchFamily="34" charset="0"/>
              <a:cs typeface="Albany AMT" panose="020B0604020202020204" pitchFamily="34" charset="0"/>
            </a:rPr>
            <a:t>Statut d'activité de la personne de référence </a:t>
          </a:r>
          <a:endParaRPr lang="fr-FR" sz="900" b="1">
            <a:solidFill>
              <a:schemeClr val="tx1">
                <a:lumMod val="65000"/>
                <a:lumOff val="35000"/>
              </a:schemeClr>
            </a:solidFill>
            <a:latin typeface="Albany AMT" panose="020B0604020202020204" pitchFamily="34" charset="0"/>
            <a:cs typeface="Albany AMT" panose="020B0604020202020204" pitchFamily="34" charset="0"/>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0.21379</cdr:x>
      <cdr:y>0.08179</cdr:y>
    </cdr:from>
    <cdr:to>
      <cdr:x>0.79995</cdr:x>
      <cdr:y>0.21918</cdr:y>
    </cdr:to>
    <cdr:sp macro="" textlink="">
      <cdr:nvSpPr>
        <cdr:cNvPr id="2" name="ZoneTexte 1"/>
        <cdr:cNvSpPr txBox="1"/>
      </cdr:nvSpPr>
      <cdr:spPr>
        <a:xfrm xmlns:a="http://schemas.openxmlformats.org/drawingml/2006/main">
          <a:off x="731044" y="129319"/>
          <a:ext cx="2004360" cy="217234"/>
        </a:xfrm>
        <a:prstGeom xmlns:a="http://schemas.openxmlformats.org/drawingml/2006/main" prst="rect">
          <a:avLst/>
        </a:prstGeom>
        <a:noFill xmlns:a="http://schemas.openxmlformats.org/drawingml/2006/mai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900" b="1" baseline="0">
              <a:solidFill>
                <a:schemeClr val="tx1">
                  <a:lumMod val="65000"/>
                  <a:lumOff val="35000"/>
                </a:schemeClr>
              </a:solidFill>
              <a:latin typeface="Albany AMT" panose="020B0604020202020204" pitchFamily="34" charset="0"/>
              <a:cs typeface="Albany AMT" panose="020B0604020202020204" pitchFamily="34" charset="0"/>
            </a:rPr>
            <a:t>Niveau de vie </a:t>
          </a:r>
          <a:endParaRPr lang="fr-FR" sz="900" b="1" baseline="30000">
            <a:solidFill>
              <a:schemeClr val="tx1">
                <a:lumMod val="65000"/>
                <a:lumOff val="35000"/>
              </a:schemeClr>
            </a:solidFill>
            <a:latin typeface="Albany AMT" panose="020B0604020202020204" pitchFamily="34" charset="0"/>
            <a:cs typeface="Albany AMT" panose="020B0604020202020204" pitchFamily="34" charset="0"/>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0.20074</cdr:x>
      <cdr:y>0.07783</cdr:y>
    </cdr:from>
    <cdr:to>
      <cdr:x>0.76378</cdr:x>
      <cdr:y>0.27</cdr:y>
    </cdr:to>
    <cdr:sp macro="" textlink="">
      <cdr:nvSpPr>
        <cdr:cNvPr id="2" name="ZoneTexte 1"/>
        <cdr:cNvSpPr txBox="1"/>
      </cdr:nvSpPr>
      <cdr:spPr>
        <a:xfrm xmlns:a="http://schemas.openxmlformats.org/drawingml/2006/main">
          <a:off x="650108" y="74133"/>
          <a:ext cx="1823405" cy="183042"/>
        </a:xfrm>
        <a:prstGeom xmlns:a="http://schemas.openxmlformats.org/drawingml/2006/main" prst="rect">
          <a:avLst/>
        </a:prstGeom>
        <a:solidFill xmlns:a="http://schemas.openxmlformats.org/drawingml/2006/main">
          <a:sysClr val="window" lastClr="FFFFFF"/>
        </a:solidFill>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b="1">
              <a:solidFill>
                <a:schemeClr val="tx1">
                  <a:lumMod val="65000"/>
                  <a:lumOff val="35000"/>
                </a:schemeClr>
              </a:solidFill>
              <a:latin typeface="Albany AMT" panose="020B0604020202020204" pitchFamily="34" charset="0"/>
              <a:cs typeface="Albany AMT" panose="020B0604020202020204" pitchFamily="34" charset="0"/>
            </a:rPr>
            <a:t>Quartiers prioritaires</a:t>
          </a:r>
          <a:r>
            <a:rPr lang="fr-FR" sz="900" b="1" baseline="0">
              <a:solidFill>
                <a:schemeClr val="tx1">
                  <a:lumMod val="65000"/>
                  <a:lumOff val="35000"/>
                </a:schemeClr>
              </a:solidFill>
              <a:latin typeface="Albany AMT" panose="020B0604020202020204" pitchFamily="34" charset="0"/>
              <a:cs typeface="Albany AMT" panose="020B0604020202020204" pitchFamily="34" charset="0"/>
            </a:rPr>
            <a:t> (QPV)*</a:t>
          </a:r>
          <a:endParaRPr lang="fr-FR" sz="900" b="1">
            <a:solidFill>
              <a:schemeClr val="tx1">
                <a:lumMod val="65000"/>
                <a:lumOff val="35000"/>
              </a:schemeClr>
            </a:solidFill>
            <a:latin typeface="Albany AMT" panose="020B0604020202020204" pitchFamily="34" charset="0"/>
            <a:cs typeface="Albany AMT" panose="020B0604020202020204" pitchFamily="34" charset="0"/>
          </a:endParaRPr>
        </a:p>
      </cdr:txBody>
    </cdr:sp>
  </cdr:relSizeAnchor>
</c:userShapes>
</file>

<file path=xl/drawings/drawing2.xml><?xml version="1.0" encoding="utf-8"?>
<xdr:wsDr xmlns:xdr="http://schemas.openxmlformats.org/drawingml/2006/spreadsheetDrawing" xmlns:a="http://schemas.openxmlformats.org/drawingml/2006/main">
  <xdr:twoCellAnchor>
    <xdr:from>
      <xdr:col>4</xdr:col>
      <xdr:colOff>695325</xdr:colOff>
      <xdr:row>21</xdr:row>
      <xdr:rowOff>152401</xdr:rowOff>
    </xdr:from>
    <xdr:to>
      <xdr:col>8</xdr:col>
      <xdr:colOff>409575</xdr:colOff>
      <xdr:row>27</xdr:row>
      <xdr:rowOff>114301</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20</xdr:row>
      <xdr:rowOff>304800</xdr:rowOff>
    </xdr:from>
    <xdr:to>
      <xdr:col>4</xdr:col>
      <xdr:colOff>552450</xdr:colOff>
      <xdr:row>29</xdr:row>
      <xdr:rowOff>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247650</xdr:colOff>
      <xdr:row>1</xdr:row>
      <xdr:rowOff>57150</xdr:rowOff>
    </xdr:from>
    <xdr:to>
      <xdr:col>8</xdr:col>
      <xdr:colOff>590551</xdr:colOff>
      <xdr:row>8</xdr:row>
      <xdr:rowOff>209551</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2</xdr:row>
      <xdr:rowOff>0</xdr:rowOff>
    </xdr:from>
    <xdr:to>
      <xdr:col>3</xdr:col>
      <xdr:colOff>685799</xdr:colOff>
      <xdr:row>8</xdr:row>
      <xdr:rowOff>104774</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oneCellAnchor>
    <xdr:from>
      <xdr:col>6</xdr:col>
      <xdr:colOff>171450</xdr:colOff>
      <xdr:row>2</xdr:row>
      <xdr:rowOff>171450</xdr:rowOff>
    </xdr:from>
    <xdr:ext cx="1190625" cy="357662"/>
    <xdr:sp macro="" textlink="">
      <xdr:nvSpPr>
        <xdr:cNvPr id="6" name="ZoneTexte 5"/>
        <xdr:cNvSpPr txBox="1"/>
      </xdr:nvSpPr>
      <xdr:spPr>
        <a:xfrm>
          <a:off x="4686300" y="657225"/>
          <a:ext cx="1190625" cy="3576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fr-FR" sz="900">
              <a:solidFill>
                <a:schemeClr val="tx1">
                  <a:lumMod val="65000"/>
                  <a:lumOff val="35000"/>
                </a:schemeClr>
              </a:solidFill>
              <a:latin typeface="Albany AMT" panose="020B0604020202020204" pitchFamily="34" charset="0"/>
              <a:cs typeface="Albany AMT" panose="020B0604020202020204" pitchFamily="34" charset="0"/>
            </a:rPr>
            <a:t>dans la résidence</a:t>
          </a:r>
          <a:r>
            <a:rPr lang="fr-FR" sz="900" baseline="0">
              <a:solidFill>
                <a:schemeClr val="tx1">
                  <a:lumMod val="65000"/>
                  <a:lumOff val="35000"/>
                </a:schemeClr>
              </a:solidFill>
              <a:latin typeface="Albany AMT" panose="020B0604020202020204" pitchFamily="34" charset="0"/>
              <a:cs typeface="Albany AMT" panose="020B0604020202020204" pitchFamily="34" charset="0"/>
            </a:rPr>
            <a:t> principale</a:t>
          </a:r>
          <a:endParaRPr lang="fr-FR" sz="900">
            <a:solidFill>
              <a:schemeClr val="tx1">
                <a:lumMod val="65000"/>
                <a:lumOff val="35000"/>
              </a:schemeClr>
            </a:solidFill>
            <a:latin typeface="Albany AMT" panose="020B0604020202020204" pitchFamily="34" charset="0"/>
            <a:cs typeface="Albany AMT" panose="020B0604020202020204" pitchFamily="34" charset="0"/>
          </a:endParaRPr>
        </a:p>
      </xdr:txBody>
    </xdr:sp>
    <xdr:clientData/>
  </xdr:oneCellAnchor>
  <xdr:twoCellAnchor>
    <xdr:from>
      <xdr:col>6</xdr:col>
      <xdr:colOff>28575</xdr:colOff>
      <xdr:row>3</xdr:row>
      <xdr:rowOff>66675</xdr:rowOff>
    </xdr:from>
    <xdr:to>
      <xdr:col>6</xdr:col>
      <xdr:colOff>244575</xdr:colOff>
      <xdr:row>3</xdr:row>
      <xdr:rowOff>114302</xdr:rowOff>
    </xdr:to>
    <xdr:cxnSp macro="">
      <xdr:nvCxnSpPr>
        <xdr:cNvPr id="7" name="Connecteur droit 6"/>
        <xdr:cNvCxnSpPr/>
      </xdr:nvCxnSpPr>
      <xdr:spPr>
        <a:xfrm flipV="1">
          <a:off x="4543425" y="838200"/>
          <a:ext cx="216000" cy="47627"/>
        </a:xfrm>
        <a:prstGeom prst="line">
          <a:avLst/>
        </a:prstGeom>
        <a:ln>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695325</xdr:colOff>
      <xdr:row>11</xdr:row>
      <xdr:rowOff>47624</xdr:rowOff>
    </xdr:from>
    <xdr:ext cx="4953000" cy="357662"/>
    <xdr:sp macro="" textlink="">
      <xdr:nvSpPr>
        <xdr:cNvPr id="8" name="ZoneTexte 7"/>
        <xdr:cNvSpPr txBox="1"/>
      </xdr:nvSpPr>
      <xdr:spPr>
        <a:xfrm>
          <a:off x="695325" y="3400424"/>
          <a:ext cx="4953000" cy="3576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fr-FR" sz="900" b="1">
              <a:solidFill>
                <a:schemeClr val="tx1">
                  <a:lumMod val="65000"/>
                  <a:lumOff val="35000"/>
                </a:schemeClr>
              </a:solidFill>
              <a:latin typeface="Albany AMT" panose="020B0604020202020204" pitchFamily="34" charset="0"/>
              <a:cs typeface="Albany AMT" panose="020B0604020202020204" pitchFamily="34" charset="0"/>
            </a:rPr>
            <a:t>Le vol a-t-il eu lieu au cours d'un vol ou cambriolage d'une résidence principale ou secondaire ou d'un autre</a:t>
          </a:r>
          <a:r>
            <a:rPr lang="fr-FR" sz="900" b="1" baseline="0">
              <a:solidFill>
                <a:schemeClr val="tx1">
                  <a:lumMod val="65000"/>
                  <a:lumOff val="35000"/>
                </a:schemeClr>
              </a:solidFill>
              <a:latin typeface="Albany AMT" panose="020B0604020202020204" pitchFamily="34" charset="0"/>
              <a:cs typeface="Albany AMT" panose="020B0604020202020204" pitchFamily="34" charset="0"/>
            </a:rPr>
            <a:t> bien possédé ou loué par les ménages victimes ?</a:t>
          </a:r>
          <a:endParaRPr lang="fr-FR" sz="900" b="1">
            <a:solidFill>
              <a:schemeClr val="tx1">
                <a:lumMod val="65000"/>
                <a:lumOff val="35000"/>
              </a:schemeClr>
            </a:solidFill>
            <a:latin typeface="Albany AMT" panose="020B0604020202020204" pitchFamily="34" charset="0"/>
            <a:cs typeface="Albany AMT" panose="020B0604020202020204" pitchFamily="34" charset="0"/>
          </a:endParaRPr>
        </a:p>
      </xdr:txBody>
    </xdr:sp>
    <xdr:clientData/>
  </xdr:oneCellAnchor>
  <xdr:twoCellAnchor>
    <xdr:from>
      <xdr:col>3</xdr:col>
      <xdr:colOff>85725</xdr:colOff>
      <xdr:row>13</xdr:row>
      <xdr:rowOff>38100</xdr:rowOff>
    </xdr:from>
    <xdr:to>
      <xdr:col>6</xdr:col>
      <xdr:colOff>552450</xdr:colOff>
      <xdr:row>19</xdr:row>
      <xdr:rowOff>0</xdr:rowOff>
    </xdr:to>
    <xdr:graphicFrame macro="">
      <xdr:nvGraphicFramePr>
        <xdr:cNvPr id="9" name="Graphique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0.53211</cdr:x>
      <cdr:y>0.45433</cdr:y>
    </cdr:from>
    <cdr:to>
      <cdr:x>0.86404</cdr:x>
      <cdr:y>0.67433</cdr:y>
    </cdr:to>
    <cdr:sp macro="" textlink="">
      <cdr:nvSpPr>
        <cdr:cNvPr id="2" name="ZoneTexte 13"/>
        <cdr:cNvSpPr txBox="1"/>
      </cdr:nvSpPr>
      <cdr:spPr>
        <a:xfrm xmlns:a="http://schemas.openxmlformats.org/drawingml/2006/main">
          <a:off x="2209800" y="1012643"/>
          <a:ext cx="1378458" cy="490327"/>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lang="fr-FR" sz="900">
              <a:solidFill>
                <a:schemeClr val="tx1">
                  <a:lumMod val="65000"/>
                  <a:lumOff val="35000"/>
                </a:schemeClr>
              </a:solidFill>
              <a:latin typeface="Albany AMT" panose="020B0604020202020204" pitchFamily="34" charset="0"/>
              <a:cs typeface="Albany AMT" panose="020B0604020202020204" pitchFamily="34" charset="0"/>
            </a:rPr>
            <a:t>dans le quartier ou le village mais hors de la résidence</a:t>
          </a:r>
          <a:r>
            <a:rPr lang="fr-FR" sz="900" baseline="0">
              <a:solidFill>
                <a:schemeClr val="tx1">
                  <a:lumMod val="65000"/>
                  <a:lumOff val="35000"/>
                </a:schemeClr>
              </a:solidFill>
              <a:latin typeface="Albany AMT" panose="020B0604020202020204" pitchFamily="34" charset="0"/>
              <a:cs typeface="Albany AMT" panose="020B0604020202020204" pitchFamily="34" charset="0"/>
            </a:rPr>
            <a:t> principale</a:t>
          </a:r>
          <a:endParaRPr lang="fr-FR" sz="900">
            <a:solidFill>
              <a:schemeClr val="tx1">
                <a:lumMod val="65000"/>
                <a:lumOff val="35000"/>
              </a:schemeClr>
            </a:solidFill>
            <a:latin typeface="Albany AMT" panose="020B0604020202020204" pitchFamily="34" charset="0"/>
            <a:cs typeface="Albany AMT" panose="020B0604020202020204" pitchFamily="34" charset="0"/>
          </a:endParaRPr>
        </a:p>
      </cdr:txBody>
    </cdr:sp>
  </cdr:relSizeAnchor>
  <cdr:relSizeAnchor xmlns:cdr="http://schemas.openxmlformats.org/drawingml/2006/chartDrawing">
    <cdr:from>
      <cdr:x>0.49378</cdr:x>
      <cdr:y>0.52992</cdr:y>
    </cdr:from>
    <cdr:to>
      <cdr:x>0.5464</cdr:x>
      <cdr:y>0.53667</cdr:y>
    </cdr:to>
    <cdr:cxnSp macro="">
      <cdr:nvCxnSpPr>
        <cdr:cNvPr id="3" name="Connecteur droit 2"/>
        <cdr:cNvCxnSpPr/>
      </cdr:nvCxnSpPr>
      <cdr:spPr>
        <a:xfrm xmlns:a="http://schemas.openxmlformats.org/drawingml/2006/main">
          <a:off x="2050637" y="1181103"/>
          <a:ext cx="218526" cy="15044"/>
        </a:xfrm>
        <a:prstGeom xmlns:a="http://schemas.openxmlformats.org/drawingml/2006/main" prst="line">
          <a:avLst/>
        </a:prstGeom>
        <a:ln xmlns:a="http://schemas.openxmlformats.org/drawingml/2006/main">
          <a:solidFill>
            <a:schemeClr val="tx1">
              <a:lumMod val="65000"/>
              <a:lumOff val="35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4.xml><?xml version="1.0" encoding="utf-8"?>
<xdr:wsDr xmlns:xdr="http://schemas.openxmlformats.org/drawingml/2006/spreadsheetDrawing" xmlns:a="http://schemas.openxmlformats.org/drawingml/2006/main">
  <xdr:twoCellAnchor>
    <xdr:from>
      <xdr:col>0</xdr:col>
      <xdr:colOff>0</xdr:colOff>
      <xdr:row>2</xdr:row>
      <xdr:rowOff>57149</xdr:rowOff>
    </xdr:from>
    <xdr:to>
      <xdr:col>2</xdr:col>
      <xdr:colOff>581025</xdr:colOff>
      <xdr:row>4</xdr:row>
      <xdr:rowOff>166476</xdr:rowOff>
    </xdr:to>
    <xdr:sp macro="" textlink="">
      <xdr:nvSpPr>
        <xdr:cNvPr id="3" name="ZoneTexte 7"/>
        <xdr:cNvSpPr txBox="1"/>
      </xdr:nvSpPr>
      <xdr:spPr>
        <a:xfrm>
          <a:off x="0" y="514349"/>
          <a:ext cx="2105025" cy="490327"/>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lgn="ctr"/>
          <a:r>
            <a:rPr lang="fr-FR" sz="900" b="1">
              <a:solidFill>
                <a:schemeClr val="tx1">
                  <a:lumMod val="65000"/>
                  <a:lumOff val="35000"/>
                </a:schemeClr>
              </a:solidFill>
              <a:latin typeface="Albany AMT" panose="020B0604020202020204" pitchFamily="34" charset="0"/>
              <a:cs typeface="Albany AMT" panose="020B0604020202020204" pitchFamily="34" charset="0"/>
            </a:rPr>
            <a:t>« Le</a:t>
          </a:r>
          <a:r>
            <a:rPr lang="fr-FR" sz="900" b="1" baseline="0">
              <a:solidFill>
                <a:schemeClr val="tx1">
                  <a:lumMod val="65000"/>
                  <a:lumOff val="35000"/>
                </a:schemeClr>
              </a:solidFill>
              <a:latin typeface="Albany AMT" panose="020B0604020202020204" pitchFamily="34" charset="0"/>
              <a:cs typeface="Albany AMT" panose="020B0604020202020204" pitchFamily="34" charset="0"/>
            </a:rPr>
            <a:t> vélo volé </a:t>
          </a:r>
          <a:r>
            <a:rPr lang="fr-FR" sz="900" b="1">
              <a:solidFill>
                <a:schemeClr val="tx1">
                  <a:lumMod val="65000"/>
                  <a:lumOff val="35000"/>
                </a:schemeClr>
              </a:solidFill>
              <a:latin typeface="Albany AMT" panose="020B0604020202020204" pitchFamily="34" charset="0"/>
              <a:cs typeface="Albany AMT" panose="020B0604020202020204" pitchFamily="34" charset="0"/>
            </a:rPr>
            <a:t>a-t-il été</a:t>
          </a:r>
          <a:r>
            <a:rPr lang="fr-FR" sz="900" b="1" baseline="0">
              <a:solidFill>
                <a:schemeClr val="tx1">
                  <a:lumMod val="65000"/>
                  <a:lumOff val="35000"/>
                </a:schemeClr>
              </a:solidFill>
              <a:latin typeface="Albany AMT" panose="020B0604020202020204" pitchFamily="34" charset="0"/>
              <a:cs typeface="Albany AMT" panose="020B0604020202020204" pitchFamily="34" charset="0"/>
            </a:rPr>
            <a:t> retrouvé </a:t>
          </a:r>
          <a:r>
            <a:rPr lang="fr-FR" sz="900" b="1">
              <a:solidFill>
                <a:schemeClr val="tx1">
                  <a:lumMod val="65000"/>
                  <a:lumOff val="35000"/>
                </a:schemeClr>
              </a:solidFill>
              <a:latin typeface="Albany AMT" panose="020B0604020202020204" pitchFamily="34" charset="0"/>
              <a:cs typeface="Albany AMT" panose="020B0604020202020204" pitchFamily="34" charset="0"/>
            </a:rPr>
            <a:t>? »</a:t>
          </a:r>
        </a:p>
        <a:p>
          <a:pPr algn="ctr"/>
          <a:r>
            <a:rPr lang="fr-FR" sz="900" b="0">
              <a:solidFill>
                <a:schemeClr val="tx1">
                  <a:lumMod val="65000"/>
                  <a:lumOff val="35000"/>
                </a:schemeClr>
              </a:solidFill>
              <a:latin typeface="Albany AMT" panose="020B0604020202020204" pitchFamily="34" charset="0"/>
              <a:cs typeface="Albany AMT" panose="020B0604020202020204" pitchFamily="34" charset="0"/>
            </a:rPr>
            <a:t>(en % des ménages victimes</a:t>
          </a:r>
          <a:r>
            <a:rPr lang="fr-FR" sz="900" b="0" baseline="0">
              <a:solidFill>
                <a:schemeClr val="tx1">
                  <a:lumMod val="65000"/>
                  <a:lumOff val="35000"/>
                </a:schemeClr>
              </a:solidFill>
              <a:latin typeface="Albany AMT" panose="020B0604020202020204" pitchFamily="34" charset="0"/>
              <a:cs typeface="Albany AMT" panose="020B0604020202020204" pitchFamily="34" charset="0"/>
            </a:rPr>
            <a:t> d'un </a:t>
          </a:r>
          <a:r>
            <a:rPr lang="fr-FR" sz="900" b="0">
              <a:solidFill>
                <a:schemeClr val="tx1">
                  <a:lumMod val="65000"/>
                  <a:lumOff val="35000"/>
                </a:schemeClr>
              </a:solidFill>
              <a:latin typeface="Albany AMT" panose="020B0604020202020204" pitchFamily="34" charset="0"/>
              <a:cs typeface="Albany AMT" panose="020B0604020202020204" pitchFamily="34" charset="0"/>
            </a:rPr>
            <a:t>vol effectif de vélo)</a:t>
          </a:r>
        </a:p>
      </xdr:txBody>
    </xdr:sp>
    <xdr:clientData/>
  </xdr:twoCellAnchor>
  <xdr:twoCellAnchor>
    <xdr:from>
      <xdr:col>0</xdr:col>
      <xdr:colOff>152400</xdr:colOff>
      <xdr:row>4</xdr:row>
      <xdr:rowOff>161926</xdr:rowOff>
    </xdr:from>
    <xdr:to>
      <xdr:col>2</xdr:col>
      <xdr:colOff>400050</xdr:colOff>
      <xdr:row>13</xdr:row>
      <xdr:rowOff>57150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38100</xdr:colOff>
      <xdr:row>3</xdr:row>
      <xdr:rowOff>95250</xdr:rowOff>
    </xdr:from>
    <xdr:to>
      <xdr:col>8</xdr:col>
      <xdr:colOff>171450</xdr:colOff>
      <xdr:row>13</xdr:row>
      <xdr:rowOff>0</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2</xdr:col>
      <xdr:colOff>638175</xdr:colOff>
      <xdr:row>2</xdr:row>
      <xdr:rowOff>57150</xdr:rowOff>
    </xdr:from>
    <xdr:ext cx="4019550" cy="490327"/>
    <xdr:sp macro="" textlink="">
      <xdr:nvSpPr>
        <xdr:cNvPr id="10" name="ZoneTexte 9"/>
        <xdr:cNvSpPr txBox="1"/>
      </xdr:nvSpPr>
      <xdr:spPr>
        <a:xfrm>
          <a:off x="2162175" y="514350"/>
          <a:ext cx="4019550" cy="49032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lang="fr-FR" sz="900" b="1">
              <a:solidFill>
                <a:schemeClr val="tx1">
                  <a:lumMod val="65000"/>
                  <a:lumOff val="35000"/>
                </a:schemeClr>
              </a:solidFill>
              <a:latin typeface="Albany AMT" panose="020B0604020202020204" pitchFamily="34" charset="0"/>
              <a:cs typeface="Albany AMT" panose="020B0604020202020204" pitchFamily="34" charset="0"/>
            </a:rPr>
            <a:t>Dommages </a:t>
          </a:r>
          <a:r>
            <a:rPr lang="fr-FR" sz="900" b="1">
              <a:solidFill>
                <a:schemeClr val="tx1">
                  <a:lumMod val="65000"/>
                  <a:lumOff val="35000"/>
                </a:schemeClr>
              </a:solidFill>
              <a:effectLst/>
              <a:latin typeface="Albany AMT" panose="020B0604020202020204" pitchFamily="34" charset="0"/>
              <a:ea typeface="+mn-ea"/>
              <a:cs typeface="Albany AMT" panose="020B0604020202020204" pitchFamily="34" charset="0"/>
            </a:rPr>
            <a:t>(vols et/ou dégradations) </a:t>
          </a:r>
          <a:r>
            <a:rPr lang="fr-FR" sz="900" b="1">
              <a:solidFill>
                <a:schemeClr val="tx1">
                  <a:lumMod val="65000"/>
                  <a:lumOff val="35000"/>
                </a:schemeClr>
              </a:solidFill>
              <a:latin typeface="Albany AMT" panose="020B0604020202020204" pitchFamily="34" charset="0"/>
              <a:cs typeface="Albany AMT" panose="020B0604020202020204" pitchFamily="34" charset="0"/>
            </a:rPr>
            <a:t>subis par le vélo</a:t>
          </a:r>
        </a:p>
        <a:p>
          <a:pPr algn="ctr"/>
          <a:r>
            <a:rPr lang="fr-FR" sz="900" b="0">
              <a:solidFill>
                <a:schemeClr val="tx1">
                  <a:lumMod val="65000"/>
                  <a:lumOff val="35000"/>
                </a:schemeClr>
              </a:solidFill>
              <a:latin typeface="Albany AMT" panose="020B0604020202020204" pitchFamily="34" charset="0"/>
              <a:cs typeface="Albany AMT" panose="020B0604020202020204" pitchFamily="34" charset="0"/>
            </a:rPr>
            <a:t>(en %</a:t>
          </a:r>
          <a:r>
            <a:rPr lang="fr-FR" sz="900" b="0" baseline="0">
              <a:solidFill>
                <a:schemeClr val="tx1">
                  <a:lumMod val="65000"/>
                  <a:lumOff val="35000"/>
                </a:schemeClr>
              </a:solidFill>
              <a:latin typeface="Albany AMT" panose="020B0604020202020204" pitchFamily="34" charset="0"/>
              <a:cs typeface="Albany AMT" panose="020B0604020202020204" pitchFamily="34" charset="0"/>
            </a:rPr>
            <a:t> des </a:t>
          </a:r>
          <a:r>
            <a:rPr lang="fr-FR" sz="900" b="0">
              <a:solidFill>
                <a:schemeClr val="tx1">
                  <a:lumMod val="65000"/>
                  <a:lumOff val="35000"/>
                </a:schemeClr>
              </a:solidFill>
              <a:latin typeface="Albany AMT" panose="020B0604020202020204" pitchFamily="34" charset="0"/>
              <a:cs typeface="Albany AMT" panose="020B0604020202020204" pitchFamily="34" charset="0"/>
            </a:rPr>
            <a:t>ménages victimes d'une tentative de vol de vélo </a:t>
          </a:r>
        </a:p>
        <a:p>
          <a:pPr algn="ctr"/>
          <a:r>
            <a:rPr lang="fr-FR" sz="900" b="0">
              <a:solidFill>
                <a:schemeClr val="tx1">
                  <a:lumMod val="65000"/>
                  <a:lumOff val="35000"/>
                </a:schemeClr>
              </a:solidFill>
              <a:latin typeface="Albany AMT" panose="020B0604020202020204" pitchFamily="34" charset="0"/>
              <a:cs typeface="Albany AMT" panose="020B0604020202020204" pitchFamily="34" charset="0"/>
            </a:rPr>
            <a:t>ou d'un vol</a:t>
          </a:r>
          <a:r>
            <a:rPr lang="fr-FR" sz="900" b="0" baseline="0">
              <a:solidFill>
                <a:schemeClr val="tx1">
                  <a:lumMod val="65000"/>
                  <a:lumOff val="35000"/>
                </a:schemeClr>
              </a:solidFill>
              <a:latin typeface="Albany AMT" panose="020B0604020202020204" pitchFamily="34" charset="0"/>
              <a:cs typeface="Albany AMT" panose="020B0604020202020204" pitchFamily="34" charset="0"/>
            </a:rPr>
            <a:t> de vélo retrouvé après les faits</a:t>
          </a:r>
          <a:r>
            <a:rPr lang="fr-FR" sz="900" b="0">
              <a:solidFill>
                <a:schemeClr val="tx1">
                  <a:lumMod val="65000"/>
                  <a:lumOff val="35000"/>
                </a:schemeClr>
              </a:solidFill>
              <a:latin typeface="Albany AMT" panose="020B0604020202020204" pitchFamily="34" charset="0"/>
              <a:cs typeface="Albany AMT" panose="020B0604020202020204" pitchFamily="34" charset="0"/>
            </a:rPr>
            <a:t>)</a:t>
          </a:r>
        </a:p>
      </xdr:txBody>
    </xdr:sp>
    <xdr:clientData/>
  </xdr:oneCellAnchor>
  <xdr:twoCellAnchor>
    <xdr:from>
      <xdr:col>0</xdr:col>
      <xdr:colOff>0</xdr:colOff>
      <xdr:row>14</xdr:row>
      <xdr:rowOff>171450</xdr:rowOff>
    </xdr:from>
    <xdr:to>
      <xdr:col>8</xdr:col>
      <xdr:colOff>95250</xdr:colOff>
      <xdr:row>26</xdr:row>
      <xdr:rowOff>47625</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26</xdr:row>
      <xdr:rowOff>114300</xdr:rowOff>
    </xdr:from>
    <xdr:to>
      <xdr:col>7</xdr:col>
      <xdr:colOff>685800</xdr:colOff>
      <xdr:row>37</xdr:row>
      <xdr:rowOff>161926</xdr:rowOff>
    </xdr:to>
    <xdr:graphicFrame macro="">
      <xdr:nvGraphicFramePr>
        <xdr:cNvPr id="9" name="Graphique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66674</xdr:colOff>
      <xdr:row>1</xdr:row>
      <xdr:rowOff>438150</xdr:rowOff>
    </xdr:from>
    <xdr:to>
      <xdr:col>7</xdr:col>
      <xdr:colOff>657225</xdr:colOff>
      <xdr:row>16</xdr:row>
      <xdr:rowOff>28575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3590926</xdr:colOff>
      <xdr:row>3</xdr:row>
      <xdr:rowOff>161925</xdr:rowOff>
    </xdr:from>
    <xdr:to>
      <xdr:col>7</xdr:col>
      <xdr:colOff>180975</xdr:colOff>
      <xdr:row>13</xdr:row>
      <xdr:rowOff>47626</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476251</xdr:colOff>
      <xdr:row>12</xdr:row>
      <xdr:rowOff>9525</xdr:rowOff>
    </xdr:from>
    <xdr:to>
      <xdr:col>7</xdr:col>
      <xdr:colOff>257176</xdr:colOff>
      <xdr:row>21</xdr:row>
      <xdr:rowOff>28574</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95251</xdr:colOff>
      <xdr:row>15</xdr:row>
      <xdr:rowOff>85724</xdr:rowOff>
    </xdr:from>
    <xdr:to>
      <xdr:col>3</xdr:col>
      <xdr:colOff>171451</xdr:colOff>
      <xdr:row>25</xdr:row>
      <xdr:rowOff>133349</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26</xdr:row>
      <xdr:rowOff>66674</xdr:rowOff>
    </xdr:from>
    <xdr:to>
      <xdr:col>1</xdr:col>
      <xdr:colOff>3981450</xdr:colOff>
      <xdr:row>36</xdr:row>
      <xdr:rowOff>38100</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209549</xdr:colOff>
      <xdr:row>26</xdr:row>
      <xdr:rowOff>47626</xdr:rowOff>
    </xdr:from>
    <xdr:to>
      <xdr:col>6</xdr:col>
      <xdr:colOff>723900</xdr:colOff>
      <xdr:row>35</xdr:row>
      <xdr:rowOff>47626</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733425</xdr:colOff>
      <xdr:row>33</xdr:row>
      <xdr:rowOff>171450</xdr:rowOff>
    </xdr:from>
    <xdr:to>
      <xdr:col>7</xdr:col>
      <xdr:colOff>19051</xdr:colOff>
      <xdr:row>42</xdr:row>
      <xdr:rowOff>66675</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228600</xdr:colOff>
      <xdr:row>4</xdr:row>
      <xdr:rowOff>38100</xdr:rowOff>
    </xdr:from>
    <xdr:to>
      <xdr:col>1</xdr:col>
      <xdr:colOff>2600325</xdr:colOff>
      <xdr:row>5</xdr:row>
      <xdr:rowOff>85725</xdr:rowOff>
    </xdr:to>
    <xdr:sp macro="" textlink="">
      <xdr:nvSpPr>
        <xdr:cNvPr id="9" name="ZoneTexte 1"/>
        <xdr:cNvSpPr txBox="1"/>
      </xdr:nvSpPr>
      <xdr:spPr>
        <a:xfrm>
          <a:off x="228600" y="1123950"/>
          <a:ext cx="2371725" cy="247650"/>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fr-FR" sz="900" b="1">
              <a:solidFill>
                <a:schemeClr val="tx1">
                  <a:lumMod val="65000"/>
                  <a:lumOff val="35000"/>
                </a:schemeClr>
              </a:solidFill>
              <a:latin typeface="Albany AMT" panose="020B0604020202020204" pitchFamily="34" charset="0"/>
              <a:cs typeface="Albany AMT" panose="020B0604020202020204" pitchFamily="34" charset="0"/>
            </a:rPr>
            <a:t>Régions</a:t>
          </a:r>
        </a:p>
      </xdr:txBody>
    </xdr:sp>
    <xdr:clientData/>
  </xdr:twoCellAnchor>
  <xdr:twoCellAnchor>
    <xdr:from>
      <xdr:col>2</xdr:col>
      <xdr:colOff>514350</xdr:colOff>
      <xdr:row>20</xdr:row>
      <xdr:rowOff>19049</xdr:rowOff>
    </xdr:from>
    <xdr:to>
      <xdr:col>7</xdr:col>
      <xdr:colOff>180975</xdr:colOff>
      <xdr:row>25</xdr:row>
      <xdr:rowOff>28574</xdr:rowOff>
    </xdr:to>
    <xdr:graphicFrame macro="">
      <xdr:nvGraphicFramePr>
        <xdr:cNvPr id="10" name="Graphique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0.3893</cdr:x>
      <cdr:y>0.04928</cdr:y>
    </cdr:from>
    <cdr:to>
      <cdr:x>0.78274</cdr:x>
      <cdr:y>0.1635</cdr:y>
    </cdr:to>
    <cdr:sp macro="" textlink="">
      <cdr:nvSpPr>
        <cdr:cNvPr id="3" name="ZoneTexte 1"/>
        <cdr:cNvSpPr txBox="1"/>
      </cdr:nvSpPr>
      <cdr:spPr>
        <a:xfrm xmlns:a="http://schemas.openxmlformats.org/drawingml/2006/main">
          <a:off x="1638972" y="95756"/>
          <a:ext cx="1656402" cy="221941"/>
        </a:xfrm>
        <a:prstGeom xmlns:a="http://schemas.openxmlformats.org/drawingml/2006/main" prst="rect">
          <a:avLst/>
        </a:prstGeom>
        <a:noFill xmlns:a="http://schemas.openxmlformats.org/drawingml/2006/mai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b="1">
              <a:solidFill>
                <a:schemeClr val="tx1">
                  <a:lumMod val="65000"/>
                  <a:lumOff val="35000"/>
                </a:schemeClr>
              </a:solidFill>
              <a:latin typeface="Albany AMT" panose="020B0604020202020204" pitchFamily="34" charset="0"/>
              <a:cs typeface="Albany AMT" panose="020B0604020202020204" pitchFamily="34" charset="0"/>
            </a:rPr>
            <a:t>Taille de</a:t>
          </a:r>
          <a:r>
            <a:rPr lang="fr-FR" sz="900" b="1" baseline="0">
              <a:solidFill>
                <a:schemeClr val="tx1">
                  <a:lumMod val="65000"/>
                  <a:lumOff val="35000"/>
                </a:schemeClr>
              </a:solidFill>
              <a:latin typeface="Albany AMT" panose="020B0604020202020204" pitchFamily="34" charset="0"/>
              <a:cs typeface="Albany AMT" panose="020B0604020202020204" pitchFamily="34" charset="0"/>
            </a:rPr>
            <a:t> l'agglomération</a:t>
          </a:r>
          <a:endParaRPr lang="fr-FR" sz="900" b="1">
            <a:solidFill>
              <a:schemeClr val="tx1">
                <a:lumMod val="65000"/>
                <a:lumOff val="35000"/>
              </a:schemeClr>
            </a:solidFill>
            <a:latin typeface="Albany AMT" panose="020B0604020202020204" pitchFamily="34" charset="0"/>
            <a:cs typeface="Albany AMT" panose="020B0604020202020204" pitchFamily="34" charset="0"/>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0.26636</cdr:x>
      <cdr:y>0.08984</cdr:y>
    </cdr:from>
    <cdr:to>
      <cdr:x>0.66778</cdr:x>
      <cdr:y>0.2359</cdr:y>
    </cdr:to>
    <cdr:sp macro="" textlink="">
      <cdr:nvSpPr>
        <cdr:cNvPr id="2" name="ZoneTexte 1"/>
        <cdr:cNvSpPr txBox="1"/>
      </cdr:nvSpPr>
      <cdr:spPr>
        <a:xfrm xmlns:a="http://schemas.openxmlformats.org/drawingml/2006/main">
          <a:off x="855001" y="166865"/>
          <a:ext cx="1288527" cy="271288"/>
        </a:xfrm>
        <a:prstGeom xmlns:a="http://schemas.openxmlformats.org/drawingml/2006/main" prst="rect">
          <a:avLst/>
        </a:prstGeom>
        <a:solidFill xmlns:a="http://schemas.openxmlformats.org/drawingml/2006/main">
          <a:sysClr val="window" lastClr="FFFFFF"/>
        </a:solidFill>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b="1">
              <a:solidFill>
                <a:schemeClr val="tx1">
                  <a:lumMod val="65000"/>
                  <a:lumOff val="35000"/>
                </a:schemeClr>
              </a:solidFill>
              <a:latin typeface="Albany AMT" panose="020B0604020202020204" pitchFamily="34" charset="0"/>
              <a:cs typeface="Albany AMT" panose="020B0604020202020204" pitchFamily="34" charset="0"/>
            </a:rPr>
            <a:t>Type de logement</a:t>
          </a:r>
        </a:p>
      </cdr:txBody>
    </cdr:sp>
  </cdr:relSizeAnchor>
</c:userShapes>
</file>

<file path=xl/drawings/drawing8.xml><?xml version="1.0" encoding="utf-8"?>
<c:userShapes xmlns:c="http://schemas.openxmlformats.org/drawingml/2006/chart">
  <cdr:relSizeAnchor xmlns:cdr="http://schemas.openxmlformats.org/drawingml/2006/chartDrawing">
    <cdr:from>
      <cdr:x>0.12181</cdr:x>
      <cdr:y>0.0912</cdr:y>
    </cdr:from>
    <cdr:to>
      <cdr:x>0.69543</cdr:x>
      <cdr:y>0.20542</cdr:y>
    </cdr:to>
    <cdr:sp macro="" textlink="">
      <cdr:nvSpPr>
        <cdr:cNvPr id="2" name="ZoneTexte 1"/>
        <cdr:cNvSpPr txBox="1"/>
      </cdr:nvSpPr>
      <cdr:spPr>
        <a:xfrm xmlns:a="http://schemas.openxmlformats.org/drawingml/2006/main">
          <a:off x="762254" y="160698"/>
          <a:ext cx="3589671" cy="201270"/>
        </a:xfrm>
        <a:prstGeom xmlns:a="http://schemas.openxmlformats.org/drawingml/2006/main" prst="rect">
          <a:avLst/>
        </a:prstGeom>
        <a:solidFill xmlns:a="http://schemas.openxmlformats.org/drawingml/2006/main">
          <a:sysClr val="window" lastClr="FFFFFF"/>
        </a:solidFill>
      </cdr:spPr>
      <cdr:txBody>
        <a:bodyPr xmlns:a="http://schemas.openxmlformats.org/drawingml/2006/main" vertOverflow="clip" wrap="none" rtlCol="0"/>
        <a:lstStyle xmlns:a="http://schemas.openxmlformats.org/drawingml/2006/main"/>
        <a:p xmlns:a="http://schemas.openxmlformats.org/drawingml/2006/main">
          <a:r>
            <a:rPr lang="fr-FR" sz="900" b="1">
              <a:solidFill>
                <a:schemeClr val="tx1">
                  <a:lumMod val="65000"/>
                  <a:lumOff val="35000"/>
                </a:schemeClr>
              </a:solidFill>
              <a:latin typeface="Albany AMT" panose="020B0604020202020204" pitchFamily="34" charset="0"/>
              <a:cs typeface="Albany AMT" panose="020B0604020202020204" pitchFamily="34" charset="0"/>
            </a:rPr>
            <a:t>Type d'habitat</a:t>
          </a:r>
          <a:r>
            <a:rPr lang="fr-FR" sz="900" b="1" baseline="0">
              <a:solidFill>
                <a:schemeClr val="tx1">
                  <a:lumMod val="65000"/>
                  <a:lumOff val="35000"/>
                </a:schemeClr>
              </a:solidFill>
              <a:latin typeface="Albany AMT" panose="020B0604020202020204" pitchFamily="34" charset="0"/>
              <a:cs typeface="Albany AMT" panose="020B0604020202020204" pitchFamily="34" charset="0"/>
            </a:rPr>
            <a:t> environnant</a:t>
          </a:r>
          <a:endParaRPr lang="fr-FR" sz="900" b="1">
            <a:solidFill>
              <a:schemeClr val="tx1">
                <a:lumMod val="65000"/>
                <a:lumOff val="35000"/>
              </a:schemeClr>
            </a:solidFill>
            <a:latin typeface="Albany AMT" panose="020B0604020202020204" pitchFamily="34" charset="0"/>
            <a:cs typeface="Albany AMT" panose="020B0604020202020204" pitchFamily="34" charset="0"/>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0.08917</cdr:x>
      <cdr:y>0.03632</cdr:y>
    </cdr:from>
    <cdr:to>
      <cdr:x>0.8971</cdr:x>
      <cdr:y>0.19278</cdr:y>
    </cdr:to>
    <cdr:sp macro="" textlink="">
      <cdr:nvSpPr>
        <cdr:cNvPr id="2" name="ZoneTexte 1"/>
        <cdr:cNvSpPr txBox="1"/>
      </cdr:nvSpPr>
      <cdr:spPr>
        <a:xfrm xmlns:a="http://schemas.openxmlformats.org/drawingml/2006/main">
          <a:off x="266700" y="60881"/>
          <a:ext cx="2416397" cy="262289"/>
        </a:xfrm>
        <a:prstGeom xmlns:a="http://schemas.openxmlformats.org/drawingml/2006/main" prst="rect">
          <a:avLst/>
        </a:prstGeom>
        <a:noFill xmlns:a="http://schemas.openxmlformats.org/drawingml/2006/mai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900" b="1" baseline="0">
              <a:solidFill>
                <a:schemeClr val="tx1">
                  <a:lumMod val="65000"/>
                  <a:lumOff val="35000"/>
                </a:schemeClr>
              </a:solidFill>
              <a:latin typeface="Albany AMT" panose="020B0604020202020204" pitchFamily="34" charset="0"/>
              <a:cs typeface="Albany AMT" panose="020B0604020202020204" pitchFamily="34" charset="0"/>
            </a:rPr>
            <a:t>Âge de la personne de référence </a:t>
          </a:r>
          <a:endParaRPr lang="fr-FR" sz="900" b="1">
            <a:solidFill>
              <a:schemeClr val="tx1">
                <a:lumMod val="65000"/>
                <a:lumOff val="35000"/>
              </a:schemeClr>
            </a:solidFill>
            <a:latin typeface="Albany AMT" panose="020B0604020202020204" pitchFamily="34" charset="0"/>
            <a:cs typeface="Albany AMT" panose="020B0604020202020204" pitchFamily="34" charset="0"/>
          </a:endParaRP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1"/>
  <sheetViews>
    <sheetView tabSelected="1" zoomScaleNormal="100" workbookViewId="0">
      <selection activeCell="J11" sqref="J11"/>
    </sheetView>
  </sheetViews>
  <sheetFormatPr baseColWidth="10" defaultRowHeight="15"/>
  <cols>
    <col min="1" max="1" width="48.7109375" customWidth="1"/>
    <col min="2" max="2" width="8.7109375" customWidth="1"/>
    <col min="3" max="3" width="8.42578125" style="51" customWidth="1"/>
    <col min="4" max="7" width="8.7109375" customWidth="1"/>
    <col min="8" max="8" width="10.28515625" customWidth="1"/>
  </cols>
  <sheetData>
    <row r="1" spans="1:11" ht="11.1" customHeight="1">
      <c r="A1" s="2"/>
      <c r="B1" s="2"/>
      <c r="C1" s="54"/>
      <c r="D1" s="2"/>
      <c r="E1" s="2"/>
      <c r="F1" s="2"/>
      <c r="G1" s="2"/>
      <c r="H1" s="2"/>
      <c r="I1" s="1"/>
    </row>
    <row r="2" spans="1:11" ht="27.95" customHeight="1">
      <c r="A2" s="175" t="s">
        <v>51</v>
      </c>
      <c r="B2" s="175"/>
      <c r="C2" s="175"/>
      <c r="D2" s="175"/>
      <c r="E2" s="175"/>
      <c r="F2" s="175"/>
      <c r="G2" s="175"/>
      <c r="H2" s="175"/>
      <c r="I2" s="1"/>
    </row>
    <row r="3" spans="1:11" ht="15" customHeight="1">
      <c r="A3" s="44"/>
      <c r="B3" s="63">
        <v>2006</v>
      </c>
      <c r="C3" s="162" t="s">
        <v>82</v>
      </c>
      <c r="D3" s="63">
        <v>2014</v>
      </c>
      <c r="E3" s="63">
        <v>2015</v>
      </c>
      <c r="F3" s="63">
        <v>2016</v>
      </c>
      <c r="G3" s="63">
        <v>2017</v>
      </c>
      <c r="H3" s="63">
        <v>2018</v>
      </c>
      <c r="I3" s="1"/>
    </row>
    <row r="4" spans="1:11" ht="15" customHeight="1">
      <c r="A4" s="64" t="s">
        <v>52</v>
      </c>
      <c r="B4" s="65">
        <v>260533.4</v>
      </c>
      <c r="C4" s="163" t="s">
        <v>82</v>
      </c>
      <c r="D4" s="65">
        <v>300653.7</v>
      </c>
      <c r="E4" s="65">
        <v>293694.40000000002</v>
      </c>
      <c r="F4" s="65">
        <v>307653.3</v>
      </c>
      <c r="G4" s="65">
        <v>307816.59999999998</v>
      </c>
      <c r="H4" s="65">
        <v>287251.09999999998</v>
      </c>
      <c r="I4" s="1"/>
    </row>
    <row r="5" spans="1:11" ht="15" customHeight="1">
      <c r="A5" s="45" t="s">
        <v>67</v>
      </c>
      <c r="B5" s="56">
        <v>0.98591614853418397</v>
      </c>
      <c r="C5" s="164" t="s">
        <v>82</v>
      </c>
      <c r="D5" s="56">
        <v>1.0633678441733401</v>
      </c>
      <c r="E5" s="56">
        <v>1.0303077268975001</v>
      </c>
      <c r="F5" s="56">
        <v>1.0765649014352701</v>
      </c>
      <c r="G5" s="56">
        <v>1.06203304807887</v>
      </c>
      <c r="H5" s="56">
        <v>0.985521754490299</v>
      </c>
      <c r="I5" s="1"/>
    </row>
    <row r="6" spans="1:11" ht="15" customHeight="1">
      <c r="A6" s="66" t="s">
        <v>68</v>
      </c>
      <c r="B6" s="67">
        <v>1.7989716035075001</v>
      </c>
      <c r="C6" s="165" t="s">
        <v>82</v>
      </c>
      <c r="D6" s="68">
        <v>1.9830036942182001</v>
      </c>
      <c r="E6" s="68">
        <v>1.9505545903694199</v>
      </c>
      <c r="F6" s="68">
        <v>2.0148979689273498</v>
      </c>
      <c r="G6" s="69">
        <v>2.0006205618905799</v>
      </c>
      <c r="H6" s="69">
        <v>1.8276621411656</v>
      </c>
      <c r="I6" s="1"/>
    </row>
    <row r="7" spans="1:11" ht="15" customHeight="1">
      <c r="A7" s="47" t="s">
        <v>53</v>
      </c>
      <c r="B7" s="57">
        <v>272865.3</v>
      </c>
      <c r="C7" s="166" t="s">
        <v>82</v>
      </c>
      <c r="D7" s="58">
        <v>315616.5</v>
      </c>
      <c r="E7" s="58">
        <v>303381.7</v>
      </c>
      <c r="F7" s="58">
        <v>321141.59999999998</v>
      </c>
      <c r="G7" s="58">
        <v>329871.90000000002</v>
      </c>
      <c r="H7" s="58">
        <v>317880.90000000002</v>
      </c>
      <c r="I7" s="1"/>
    </row>
    <row r="8" spans="1:11" ht="15" customHeight="1">
      <c r="A8" s="66" t="s">
        <v>69</v>
      </c>
      <c r="B8" s="70">
        <v>10.325827922432399</v>
      </c>
      <c r="C8" s="167" t="s">
        <v>82</v>
      </c>
      <c r="D8" s="71">
        <v>11.1628906343257</v>
      </c>
      <c r="E8" s="71">
        <v>10.642916913271099</v>
      </c>
      <c r="F8" s="71">
        <v>11.2376423380072</v>
      </c>
      <c r="G8" s="71">
        <v>11.381285461296301</v>
      </c>
      <c r="H8" s="71">
        <v>10.9060867751927</v>
      </c>
      <c r="I8" s="1"/>
    </row>
    <row r="9" spans="1:11" ht="15" customHeight="1">
      <c r="A9" s="45" t="s">
        <v>70</v>
      </c>
      <c r="B9" s="59">
        <v>18.8412282756282</v>
      </c>
      <c r="C9" s="168" t="s">
        <v>82</v>
      </c>
      <c r="D9" s="60">
        <v>20.816929425988</v>
      </c>
      <c r="E9" s="60">
        <v>20.148922402642899</v>
      </c>
      <c r="F9" s="60">
        <v>21.032361998980001</v>
      </c>
      <c r="G9" s="60">
        <v>21.439665889686101</v>
      </c>
      <c r="H9" s="60">
        <v>20.225471245528698</v>
      </c>
      <c r="I9" s="1"/>
    </row>
    <row r="10" spans="1:11" ht="15" customHeight="1">
      <c r="A10" s="74" t="s">
        <v>54</v>
      </c>
      <c r="B10" s="72">
        <v>311518.09999999998</v>
      </c>
      <c r="C10" s="169" t="s">
        <v>82</v>
      </c>
      <c r="D10" s="72">
        <v>351601.3</v>
      </c>
      <c r="E10" s="72">
        <v>328104.5</v>
      </c>
      <c r="F10" s="72">
        <v>353837.9</v>
      </c>
      <c r="G10" s="72">
        <v>346482.2</v>
      </c>
      <c r="H10" s="72">
        <v>317974.09999999998</v>
      </c>
      <c r="I10" s="1"/>
      <c r="J10" s="85"/>
      <c r="K10" s="83"/>
    </row>
    <row r="11" spans="1:11" ht="15" customHeight="1">
      <c r="A11" s="45" t="s">
        <v>67</v>
      </c>
      <c r="B11" s="61">
        <v>1.17885355716652</v>
      </c>
      <c r="C11" s="170" t="s">
        <v>82</v>
      </c>
      <c r="D11" s="61">
        <v>1.24356199970114</v>
      </c>
      <c r="E11" s="61">
        <v>1.1510216115112899</v>
      </c>
      <c r="F11" s="61">
        <v>1.23817772777852</v>
      </c>
      <c r="G11" s="61">
        <v>1.19543763062509</v>
      </c>
      <c r="H11" s="61">
        <v>1.0909284347891901</v>
      </c>
      <c r="I11" s="1"/>
      <c r="K11" s="83"/>
    </row>
    <row r="12" spans="1:11" ht="15" customHeight="1">
      <c r="A12" s="66" t="s">
        <v>68</v>
      </c>
      <c r="B12" s="73">
        <v>2.1510187019345999</v>
      </c>
      <c r="C12" s="171" t="s">
        <v>82</v>
      </c>
      <c r="D12" s="73">
        <v>2.3190357437540898</v>
      </c>
      <c r="E12" s="73">
        <v>2.17908730502135</v>
      </c>
      <c r="F12" s="73">
        <v>2.3173723995143898</v>
      </c>
      <c r="G12" s="73">
        <v>2.2519234298900299</v>
      </c>
      <c r="H12" s="73">
        <v>2.0231401183187998</v>
      </c>
      <c r="I12" s="1"/>
    </row>
    <row r="13" spans="1:11" ht="15" customHeight="1">
      <c r="A13" s="45" t="s">
        <v>86</v>
      </c>
      <c r="B13" s="91"/>
      <c r="C13" s="172" t="s">
        <v>82</v>
      </c>
      <c r="D13" s="91"/>
      <c r="E13" s="91"/>
      <c r="F13" s="91"/>
      <c r="G13" s="61" t="s">
        <v>92</v>
      </c>
      <c r="H13" s="61" t="s">
        <v>93</v>
      </c>
      <c r="I13" s="1"/>
    </row>
    <row r="14" spans="1:11" ht="15" customHeight="1">
      <c r="A14" s="66" t="s">
        <v>85</v>
      </c>
      <c r="B14" s="70">
        <f>B4/B10*100</f>
        <v>83.63347105673796</v>
      </c>
      <c r="C14" s="167" t="s">
        <v>82</v>
      </c>
      <c r="D14" s="70">
        <f t="shared" ref="D14:G14" si="0">D4/D10*100</f>
        <v>85.509837420965169</v>
      </c>
      <c r="E14" s="70">
        <f t="shared" si="0"/>
        <v>89.512457159228248</v>
      </c>
      <c r="F14" s="70">
        <f t="shared" si="0"/>
        <v>86.947525971638413</v>
      </c>
      <c r="G14" s="70">
        <f t="shared" si="0"/>
        <v>88.84052340928335</v>
      </c>
      <c r="H14" s="70">
        <v>90.337892300033204</v>
      </c>
      <c r="I14" s="1"/>
    </row>
    <row r="15" spans="1:11" ht="15" customHeight="1">
      <c r="A15" s="48" t="s">
        <v>55</v>
      </c>
      <c r="B15" s="62">
        <v>334230.2</v>
      </c>
      <c r="C15" s="173" t="s">
        <v>82</v>
      </c>
      <c r="D15" s="62">
        <v>404603.9</v>
      </c>
      <c r="E15" s="62">
        <v>349450.8</v>
      </c>
      <c r="F15" s="62">
        <v>386771.5</v>
      </c>
      <c r="G15" s="62">
        <v>402711.4</v>
      </c>
      <c r="H15" s="62">
        <v>360691.1</v>
      </c>
      <c r="I15" s="1"/>
      <c r="K15" s="81"/>
    </row>
    <row r="16" spans="1:11" ht="15" customHeight="1">
      <c r="A16" s="66" t="s">
        <v>69</v>
      </c>
      <c r="B16" s="70">
        <v>12.648011790726599</v>
      </c>
      <c r="C16" s="167" t="s">
        <v>82</v>
      </c>
      <c r="D16" s="70">
        <v>14.310243874834301</v>
      </c>
      <c r="E16" s="70">
        <v>12.259064504141501</v>
      </c>
      <c r="F16" s="70">
        <v>13.5342160079372</v>
      </c>
      <c r="G16" s="70">
        <v>13.894403863797701</v>
      </c>
      <c r="H16" s="70">
        <v>12.3748499379475</v>
      </c>
      <c r="I16" s="1"/>
    </row>
    <row r="17" spans="1:11" ht="15" customHeight="1">
      <c r="A17" s="45" t="s">
        <v>70</v>
      </c>
      <c r="B17" s="59">
        <v>23.078447478696798</v>
      </c>
      <c r="C17" s="168" t="s">
        <v>82</v>
      </c>
      <c r="D17" s="59">
        <v>26.6862183433994</v>
      </c>
      <c r="E17" s="59">
        <v>23.208575377952901</v>
      </c>
      <c r="F17" s="59">
        <v>25.330627358425399</v>
      </c>
      <c r="G17" s="59">
        <v>26.1737900862963</v>
      </c>
      <c r="H17" s="59">
        <v>22.9493104856823</v>
      </c>
      <c r="I17" s="1"/>
      <c r="K17" s="85"/>
    </row>
    <row r="18" spans="1:11" ht="23.25" customHeight="1">
      <c r="A18" s="102" t="s">
        <v>123</v>
      </c>
      <c r="B18" s="59"/>
      <c r="C18" s="59"/>
      <c r="D18" s="59"/>
      <c r="E18" s="59"/>
      <c r="F18" s="59"/>
      <c r="G18" s="59"/>
      <c r="H18" s="2"/>
      <c r="I18" s="1"/>
    </row>
    <row r="19" spans="1:11" ht="17.25" customHeight="1">
      <c r="A19" s="102" t="s">
        <v>94</v>
      </c>
      <c r="B19" s="59"/>
      <c r="C19" s="59"/>
      <c r="D19" s="59"/>
      <c r="E19" s="59"/>
      <c r="F19" s="59"/>
      <c r="G19" s="59"/>
      <c r="H19" s="2"/>
      <c r="I19" s="1"/>
    </row>
    <row r="20" spans="1:11">
      <c r="A20" s="176" t="s">
        <v>87</v>
      </c>
      <c r="B20" s="176"/>
      <c r="C20" s="176"/>
      <c r="D20" s="176"/>
      <c r="E20" s="176"/>
      <c r="F20" s="176"/>
      <c r="G20" s="176"/>
      <c r="H20" s="176"/>
      <c r="I20" s="1"/>
    </row>
    <row r="21" spans="1:11" ht="15" customHeight="1">
      <c r="A21" s="174" t="s">
        <v>71</v>
      </c>
      <c r="B21" s="174"/>
      <c r="C21" s="174"/>
      <c r="D21" s="174"/>
      <c r="E21" s="174"/>
      <c r="F21" s="174"/>
      <c r="G21" s="174"/>
      <c r="H21" s="2"/>
      <c r="I21" s="1"/>
    </row>
    <row r="22" spans="1:11" ht="15" customHeight="1">
      <c r="A22" s="46" t="s">
        <v>91</v>
      </c>
      <c r="B22" s="15"/>
      <c r="C22" s="75"/>
      <c r="D22" s="15"/>
      <c r="E22" s="15"/>
      <c r="F22" s="15"/>
      <c r="G22" s="15"/>
      <c r="H22" s="2"/>
      <c r="I22" s="1"/>
    </row>
    <row r="23" spans="1:11" ht="15" customHeight="1">
      <c r="A23" s="46"/>
      <c r="B23" s="15"/>
      <c r="C23" s="75"/>
      <c r="D23" s="15"/>
      <c r="E23" s="15"/>
      <c r="F23" s="15"/>
      <c r="G23" s="15"/>
      <c r="H23" s="2"/>
      <c r="I23" s="1"/>
    </row>
    <row r="24" spans="1:11" ht="15" customHeight="1">
      <c r="A24" s="46"/>
      <c r="B24" s="15"/>
      <c r="C24" s="75"/>
      <c r="D24" s="15"/>
      <c r="E24" s="15"/>
      <c r="F24" s="15"/>
      <c r="G24" s="15"/>
      <c r="H24" s="2"/>
      <c r="I24" s="1"/>
    </row>
    <row r="25" spans="1:11" ht="48" customHeight="1">
      <c r="A25" s="175" t="s">
        <v>108</v>
      </c>
      <c r="B25" s="175"/>
      <c r="C25" s="175"/>
      <c r="D25" s="175"/>
      <c r="E25" s="175"/>
      <c r="F25" s="175"/>
      <c r="G25" s="175"/>
      <c r="H25" s="175"/>
      <c r="I25" s="1"/>
    </row>
    <row r="26" spans="1:11" ht="34.5" customHeight="1">
      <c r="A26" s="16"/>
      <c r="B26" s="17"/>
      <c r="C26" s="76"/>
      <c r="D26" s="17"/>
      <c r="E26" s="17"/>
      <c r="F26" s="17"/>
      <c r="G26" s="17"/>
      <c r="H26" s="2"/>
      <c r="I26" s="1"/>
    </row>
    <row r="27" spans="1:11" ht="15" customHeight="1">
      <c r="A27" s="2"/>
      <c r="B27" s="2"/>
      <c r="C27" s="54"/>
      <c r="D27" s="2"/>
      <c r="E27" s="2"/>
      <c r="F27" s="2"/>
      <c r="G27" s="2"/>
      <c r="H27" s="2"/>
      <c r="I27" s="1"/>
      <c r="J27" s="18"/>
    </row>
    <row r="28" spans="1:11" ht="15" customHeight="1">
      <c r="A28" s="2"/>
      <c r="B28" s="2"/>
      <c r="C28" s="54"/>
      <c r="D28" s="2"/>
      <c r="E28" s="2"/>
      <c r="F28" s="2"/>
      <c r="G28" s="2"/>
      <c r="H28" s="2"/>
      <c r="I28" s="1"/>
    </row>
    <row r="29" spans="1:11" ht="15" customHeight="1">
      <c r="A29" s="2"/>
      <c r="B29" s="2"/>
      <c r="C29" s="54"/>
      <c r="D29" s="2"/>
      <c r="E29" s="2"/>
      <c r="F29" s="2"/>
      <c r="G29" s="2"/>
      <c r="H29" s="2"/>
      <c r="I29" s="1"/>
    </row>
    <row r="30" spans="1:11" ht="15" customHeight="1">
      <c r="A30" s="2"/>
      <c r="B30" s="2"/>
      <c r="C30" s="54"/>
      <c r="D30" s="2"/>
      <c r="E30" s="2"/>
      <c r="F30" s="2"/>
      <c r="G30" s="2"/>
      <c r="H30" s="2"/>
      <c r="I30" s="1"/>
    </row>
    <row r="31" spans="1:11" ht="15" customHeight="1">
      <c r="A31" s="2"/>
      <c r="B31" s="2"/>
      <c r="C31" s="54"/>
      <c r="D31" s="2"/>
      <c r="E31" s="2"/>
      <c r="F31" s="2"/>
      <c r="G31" s="2"/>
      <c r="H31" s="2"/>
      <c r="I31" s="1"/>
    </row>
    <row r="32" spans="1:11" ht="15" customHeight="1">
      <c r="A32" s="2"/>
      <c r="B32" s="2"/>
      <c r="C32" s="54"/>
      <c r="D32" s="2"/>
      <c r="E32" s="2"/>
      <c r="F32" s="2"/>
      <c r="G32" s="2"/>
      <c r="H32" s="2"/>
      <c r="I32" s="1"/>
    </row>
    <row r="33" spans="1:18" ht="15" customHeight="1">
      <c r="A33" s="2"/>
      <c r="B33" s="2"/>
      <c r="C33" s="54"/>
      <c r="D33" s="2"/>
      <c r="E33" s="2"/>
      <c r="F33" s="2"/>
      <c r="G33" s="2"/>
      <c r="H33" s="2"/>
      <c r="I33" s="1"/>
    </row>
    <row r="34" spans="1:18" ht="15" customHeight="1">
      <c r="A34" s="2"/>
      <c r="B34" s="2"/>
      <c r="C34" s="54"/>
      <c r="D34" s="2"/>
      <c r="E34" s="2"/>
      <c r="F34" s="2"/>
      <c r="G34" s="2"/>
      <c r="H34" s="2"/>
      <c r="I34" s="1"/>
    </row>
    <row r="35" spans="1:18" ht="15" customHeight="1">
      <c r="A35" s="2"/>
      <c r="B35" s="2"/>
      <c r="C35" s="54"/>
      <c r="D35" s="2"/>
      <c r="E35" s="2"/>
      <c r="F35" s="2"/>
      <c r="G35" s="2"/>
      <c r="H35" s="2"/>
      <c r="I35" s="1"/>
    </row>
    <row r="36" spans="1:18" ht="15" customHeight="1">
      <c r="A36" s="2"/>
      <c r="B36" s="2"/>
      <c r="C36" s="54"/>
      <c r="D36" s="2"/>
      <c r="E36" s="2"/>
      <c r="F36" s="2"/>
      <c r="G36" s="2"/>
      <c r="H36" s="2"/>
      <c r="I36" s="1"/>
    </row>
    <row r="37" spans="1:18" ht="15" customHeight="1">
      <c r="A37" s="2"/>
      <c r="B37" s="2"/>
      <c r="C37" s="54"/>
      <c r="D37" s="2"/>
      <c r="E37" s="2"/>
      <c r="F37" s="2"/>
      <c r="G37" s="2"/>
      <c r="H37" s="2"/>
      <c r="I37" s="1"/>
    </row>
    <row r="38" spans="1:18" ht="15" customHeight="1">
      <c r="A38" s="5"/>
      <c r="B38" s="2"/>
      <c r="C38" s="54"/>
      <c r="D38" s="2"/>
      <c r="E38" s="2"/>
      <c r="F38" s="2"/>
      <c r="G38" s="2"/>
      <c r="H38" s="2"/>
      <c r="I38" s="1"/>
    </row>
    <row r="39" spans="1:18" ht="15" customHeight="1">
      <c r="A39" s="5"/>
      <c r="B39" s="2"/>
      <c r="C39" s="54"/>
      <c r="D39" s="2"/>
      <c r="E39" s="2"/>
      <c r="F39" s="2"/>
      <c r="G39" s="2"/>
      <c r="H39" s="2"/>
      <c r="I39" s="1"/>
    </row>
    <row r="40" spans="1:18" ht="15" customHeight="1">
      <c r="A40" s="5"/>
      <c r="B40" s="2"/>
      <c r="C40" s="54"/>
      <c r="D40" s="2"/>
      <c r="E40" s="2"/>
      <c r="F40" s="2"/>
      <c r="G40" s="2"/>
      <c r="H40" s="2"/>
      <c r="I40" s="1"/>
    </row>
    <row r="41" spans="1:18" ht="15" customHeight="1">
      <c r="A41" s="5"/>
      <c r="B41" s="2"/>
      <c r="C41" s="54"/>
      <c r="D41" s="2"/>
      <c r="E41" s="2"/>
      <c r="F41" s="2"/>
      <c r="G41" s="2"/>
      <c r="H41" s="2"/>
      <c r="I41" s="1"/>
    </row>
    <row r="42" spans="1:18" ht="12" customHeight="1">
      <c r="A42" s="49" t="s">
        <v>72</v>
      </c>
      <c r="B42" s="20"/>
      <c r="C42" s="77"/>
      <c r="D42" s="20"/>
      <c r="E42" s="20"/>
      <c r="F42" s="20"/>
      <c r="G42" s="20"/>
      <c r="H42" s="2"/>
      <c r="I42" s="1"/>
    </row>
    <row r="43" spans="1:18" ht="12" customHeight="1">
      <c r="A43" s="50" t="s">
        <v>120</v>
      </c>
      <c r="B43" s="21"/>
      <c r="C43" s="78"/>
      <c r="D43" s="21"/>
      <c r="E43" s="21"/>
      <c r="F43" s="21"/>
      <c r="G43" s="21"/>
      <c r="H43" s="2"/>
      <c r="I43" s="1"/>
    </row>
    <row r="44" spans="1:18">
      <c r="A44" s="2"/>
      <c r="B44" s="2"/>
      <c r="C44" s="54"/>
      <c r="D44" s="2"/>
      <c r="E44" s="2"/>
      <c r="F44" s="2"/>
      <c r="G44" s="2"/>
      <c r="H44" s="2"/>
      <c r="I44" s="1"/>
    </row>
    <row r="45" spans="1:18">
      <c r="I45" s="1"/>
    </row>
    <row r="47" spans="1:18">
      <c r="A47" s="103" t="s">
        <v>4</v>
      </c>
      <c r="B47" s="104"/>
      <c r="C47" s="105"/>
      <c r="D47" s="104"/>
      <c r="E47" s="104"/>
      <c r="F47" s="104"/>
      <c r="G47" s="104"/>
      <c r="H47" s="104"/>
      <c r="I47" s="104"/>
      <c r="J47" s="104"/>
      <c r="K47" s="104"/>
      <c r="L47" s="104"/>
      <c r="M47" s="104"/>
      <c r="N47" s="104"/>
      <c r="P47" s="22"/>
      <c r="Q47" s="23"/>
      <c r="R47" s="23"/>
    </row>
    <row r="48" spans="1:18">
      <c r="A48" s="105"/>
      <c r="B48" s="106">
        <v>2006</v>
      </c>
      <c r="C48" s="106">
        <v>2007</v>
      </c>
      <c r="D48" s="106">
        <v>2008</v>
      </c>
      <c r="E48" s="106">
        <v>2009</v>
      </c>
      <c r="F48" s="106">
        <v>2010</v>
      </c>
      <c r="G48" s="106">
        <v>2011</v>
      </c>
      <c r="H48" s="106">
        <v>2012</v>
      </c>
      <c r="I48" s="106">
        <v>2013</v>
      </c>
      <c r="J48" s="106">
        <v>2014</v>
      </c>
      <c r="K48" s="106">
        <v>2015</v>
      </c>
      <c r="L48" s="106">
        <v>2016</v>
      </c>
      <c r="M48" s="106">
        <v>2017</v>
      </c>
      <c r="N48" s="106">
        <v>2018</v>
      </c>
      <c r="P48" s="22"/>
      <c r="Q48" s="23"/>
      <c r="R48" s="23"/>
    </row>
    <row r="49" spans="1:18">
      <c r="A49" s="107" t="s">
        <v>83</v>
      </c>
      <c r="B49" s="108">
        <v>334000</v>
      </c>
      <c r="C49" s="109">
        <v>339000</v>
      </c>
      <c r="D49" s="108">
        <v>333000</v>
      </c>
      <c r="E49" s="108">
        <v>348000</v>
      </c>
      <c r="F49" s="108">
        <v>318000</v>
      </c>
      <c r="G49" s="108">
        <v>314000</v>
      </c>
      <c r="H49" s="108">
        <v>314000</v>
      </c>
      <c r="I49" s="108">
        <v>401000</v>
      </c>
      <c r="J49" s="108">
        <v>405000</v>
      </c>
      <c r="K49" s="108">
        <v>349000</v>
      </c>
      <c r="L49" s="108">
        <v>387000</v>
      </c>
      <c r="M49" s="108">
        <v>403000</v>
      </c>
      <c r="N49" s="108">
        <v>361000</v>
      </c>
      <c r="P49" s="22"/>
      <c r="Q49" s="23"/>
      <c r="R49" s="23"/>
    </row>
    <row r="50" spans="1:18" ht="15.75">
      <c r="A50" s="104"/>
      <c r="B50" s="110"/>
      <c r="C50" s="111"/>
      <c r="D50" s="110"/>
      <c r="E50" s="112"/>
      <c r="F50" s="112"/>
      <c r="G50" s="112"/>
      <c r="H50" s="112"/>
      <c r="I50" s="112"/>
      <c r="J50" s="112"/>
      <c r="K50" s="112"/>
      <c r="L50" s="112"/>
      <c r="M50" s="112"/>
      <c r="N50" s="104"/>
      <c r="P50" s="22"/>
      <c r="Q50" s="23"/>
      <c r="R50" s="23"/>
    </row>
    <row r="51" spans="1:18">
      <c r="A51" s="104" t="s">
        <v>84</v>
      </c>
      <c r="B51" s="113">
        <v>2.1510187019345999</v>
      </c>
      <c r="C51" s="114">
        <v>2.1523656879637998</v>
      </c>
      <c r="D51" s="113">
        <v>1.83688099676857</v>
      </c>
      <c r="E51" s="113">
        <v>2.1559044444564899</v>
      </c>
      <c r="F51" s="113">
        <v>1.9048901533752201</v>
      </c>
      <c r="G51" s="113">
        <v>2.0403028246224899</v>
      </c>
      <c r="H51" s="113">
        <v>1.86138049836801</v>
      </c>
      <c r="I51" s="113">
        <v>2.2324628408628202</v>
      </c>
      <c r="J51" s="113">
        <v>2.3190357437540898</v>
      </c>
      <c r="K51" s="113">
        <v>2.17908730502135</v>
      </c>
      <c r="L51" s="113">
        <v>2.3173723995143898</v>
      </c>
      <c r="M51" s="113">
        <v>2.2519234298900299</v>
      </c>
      <c r="N51" s="115">
        <v>2.0231401183187998</v>
      </c>
    </row>
  </sheetData>
  <mergeCells count="4">
    <mergeCell ref="A21:G21"/>
    <mergeCell ref="A2:H2"/>
    <mergeCell ref="A25:H25"/>
    <mergeCell ref="A20:H20"/>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1"/>
  <sheetViews>
    <sheetView zoomScaleNormal="100" workbookViewId="0">
      <selection activeCell="J1" sqref="J1"/>
    </sheetView>
  </sheetViews>
  <sheetFormatPr baseColWidth="10" defaultRowHeight="15"/>
  <cols>
    <col min="1" max="7" width="11.28515625" customWidth="1"/>
    <col min="8" max="8" width="12" customWidth="1"/>
    <col min="13" max="13" width="12.7109375" bestFit="1" customWidth="1"/>
  </cols>
  <sheetData>
    <row r="1" spans="1:9" ht="11.1" customHeight="1">
      <c r="A1" s="2"/>
      <c r="B1" s="2"/>
      <c r="C1" s="2"/>
      <c r="D1" s="2"/>
      <c r="E1" s="2"/>
      <c r="F1" s="2"/>
      <c r="G1" s="2"/>
      <c r="H1" s="2"/>
      <c r="I1" s="2"/>
    </row>
    <row r="2" spans="1:9" ht="31.5" customHeight="1">
      <c r="A2" s="179" t="s">
        <v>115</v>
      </c>
      <c r="B2" s="179"/>
      <c r="C2" s="179"/>
      <c r="D2" s="179"/>
      <c r="E2" s="179"/>
      <c r="F2" s="179"/>
      <c r="G2" s="179"/>
      <c r="H2" s="179"/>
      <c r="I2" s="2"/>
    </row>
    <row r="3" spans="1:9" ht="22.5" customHeight="1">
      <c r="A3" s="24"/>
      <c r="B3" s="24"/>
      <c r="C3" s="24"/>
      <c r="D3" s="24"/>
      <c r="E3" s="24"/>
      <c r="F3" s="24"/>
      <c r="G3" s="24"/>
      <c r="H3" s="24"/>
      <c r="I3" s="2"/>
    </row>
    <row r="4" spans="1:9" ht="18.75" customHeight="1">
      <c r="A4" s="6"/>
      <c r="B4" s="6"/>
      <c r="C4" s="6"/>
      <c r="D4" s="6"/>
      <c r="E4" s="6"/>
      <c r="F4" s="6"/>
      <c r="G4" s="6"/>
      <c r="H4" s="2"/>
      <c r="I4" s="2"/>
    </row>
    <row r="5" spans="1:9">
      <c r="A5" s="2"/>
      <c r="B5" s="2"/>
      <c r="C5" s="2"/>
      <c r="D5" s="2"/>
      <c r="E5" s="2"/>
      <c r="F5" s="2"/>
      <c r="G5" s="2"/>
      <c r="H5" s="2"/>
      <c r="I5" s="2"/>
    </row>
    <row r="6" spans="1:9">
      <c r="A6" s="2"/>
      <c r="B6" s="2"/>
      <c r="C6" s="2"/>
      <c r="D6" s="2"/>
      <c r="E6" s="2"/>
      <c r="F6" s="2"/>
      <c r="G6" s="2"/>
      <c r="H6" s="2"/>
      <c r="I6" s="2"/>
    </row>
    <row r="7" spans="1:9">
      <c r="A7" s="2"/>
      <c r="B7" s="2"/>
      <c r="C7" s="2"/>
      <c r="D7" s="2"/>
      <c r="E7" s="2"/>
      <c r="F7" s="2"/>
      <c r="G7" s="2"/>
      <c r="H7" s="2"/>
      <c r="I7" s="2"/>
    </row>
    <row r="8" spans="1:9" ht="27" customHeight="1">
      <c r="A8" s="178"/>
      <c r="B8" s="178"/>
      <c r="C8" s="178"/>
      <c r="D8" s="178"/>
      <c r="E8" s="178"/>
      <c r="F8" s="178"/>
      <c r="G8" s="178"/>
      <c r="H8" s="178"/>
      <c r="I8" s="2"/>
    </row>
    <row r="9" spans="1:9" ht="45" customHeight="1">
      <c r="A9" s="180" t="s">
        <v>124</v>
      </c>
      <c r="B9" s="180"/>
      <c r="C9" s="180"/>
      <c r="D9" s="180"/>
      <c r="E9" s="180"/>
      <c r="F9" s="180"/>
      <c r="G9" s="180"/>
      <c r="H9" s="180"/>
      <c r="I9" s="2"/>
    </row>
    <row r="10" spans="1:9">
      <c r="A10" s="178"/>
      <c r="B10" s="178"/>
      <c r="C10" s="178"/>
      <c r="D10" s="178"/>
      <c r="E10" s="178"/>
      <c r="F10" s="178"/>
      <c r="G10" s="178"/>
      <c r="H10" s="178"/>
      <c r="I10" s="2"/>
    </row>
    <row r="11" spans="1:9" ht="57.75" customHeight="1">
      <c r="A11" s="179" t="s">
        <v>79</v>
      </c>
      <c r="B11" s="179"/>
      <c r="C11" s="179"/>
      <c r="D11" s="179"/>
      <c r="E11" s="179"/>
      <c r="F11" s="179"/>
      <c r="G11" s="179"/>
      <c r="H11" s="179"/>
      <c r="I11" s="2"/>
    </row>
    <row r="12" spans="1:9">
      <c r="A12" s="2"/>
      <c r="B12" s="2"/>
      <c r="C12" s="2"/>
      <c r="D12" s="2"/>
      <c r="E12" s="2"/>
      <c r="F12" s="2"/>
      <c r="G12" s="2"/>
      <c r="H12" s="2"/>
      <c r="I12" s="2"/>
    </row>
    <row r="13" spans="1:9">
      <c r="A13" s="2"/>
      <c r="B13" s="2"/>
      <c r="C13" s="2"/>
      <c r="D13" s="2"/>
      <c r="E13" s="2"/>
      <c r="F13" s="2"/>
      <c r="G13" s="2"/>
      <c r="H13" s="2"/>
      <c r="I13" s="2"/>
    </row>
    <row r="14" spans="1:9">
      <c r="A14" s="2"/>
      <c r="B14" s="2"/>
      <c r="C14" s="2"/>
      <c r="D14" s="2"/>
      <c r="E14" s="2"/>
      <c r="F14" s="2"/>
      <c r="G14" s="2"/>
      <c r="H14" s="2"/>
      <c r="I14" s="2"/>
    </row>
    <row r="15" spans="1:9" ht="12.75" customHeight="1">
      <c r="A15" s="2"/>
      <c r="B15" s="2"/>
      <c r="C15" s="2"/>
      <c r="D15" s="2"/>
      <c r="E15" s="2"/>
      <c r="F15" s="2"/>
      <c r="G15" s="2"/>
      <c r="H15" s="2"/>
      <c r="I15" s="2"/>
    </row>
    <row r="16" spans="1:9">
      <c r="A16" s="2"/>
      <c r="B16" s="2"/>
      <c r="C16" s="2"/>
      <c r="D16" s="2"/>
      <c r="E16" s="2"/>
      <c r="F16" s="2"/>
      <c r="G16" s="2"/>
      <c r="H16" s="2"/>
      <c r="I16" s="2"/>
    </row>
    <row r="17" spans="1:9">
      <c r="A17" s="178"/>
      <c r="B17" s="178"/>
      <c r="C17" s="178"/>
      <c r="D17" s="178"/>
      <c r="E17" s="178"/>
      <c r="F17" s="178"/>
      <c r="G17" s="178"/>
      <c r="H17" s="178"/>
      <c r="I17" s="2"/>
    </row>
    <row r="18" spans="1:9">
      <c r="A18" s="25"/>
      <c r="B18" s="25"/>
      <c r="C18" s="25"/>
      <c r="D18" s="25"/>
      <c r="E18" s="25"/>
      <c r="F18" s="25"/>
      <c r="G18" s="25"/>
      <c r="H18" s="25"/>
      <c r="I18" s="2"/>
    </row>
    <row r="19" spans="1:9" ht="24.75" customHeight="1">
      <c r="A19" s="178"/>
      <c r="B19" s="178"/>
      <c r="C19" s="178"/>
      <c r="D19" s="178"/>
      <c r="E19" s="178"/>
      <c r="F19" s="178"/>
      <c r="G19" s="178"/>
      <c r="H19" s="178"/>
      <c r="I19" s="2"/>
    </row>
    <row r="20" spans="1:9" ht="51.75" customHeight="1">
      <c r="A20" s="180" t="s">
        <v>125</v>
      </c>
      <c r="B20" s="180"/>
      <c r="C20" s="180"/>
      <c r="D20" s="180"/>
      <c r="E20" s="180"/>
      <c r="F20" s="180"/>
      <c r="G20" s="180"/>
      <c r="H20" s="180"/>
      <c r="I20" s="2"/>
    </row>
    <row r="21" spans="1:9" ht="63" customHeight="1">
      <c r="A21" s="181" t="s">
        <v>116</v>
      </c>
      <c r="B21" s="181"/>
      <c r="C21" s="181"/>
      <c r="D21" s="181"/>
      <c r="E21" s="181"/>
      <c r="F21" s="181"/>
      <c r="G21" s="181"/>
      <c r="H21" s="181"/>
      <c r="I21" s="2"/>
    </row>
    <row r="22" spans="1:9">
      <c r="A22" s="2"/>
      <c r="B22" s="2"/>
      <c r="C22" s="2"/>
      <c r="D22" s="2"/>
      <c r="E22" s="2"/>
      <c r="F22" s="2"/>
      <c r="G22" s="2"/>
      <c r="H22" s="2"/>
      <c r="I22" s="2"/>
    </row>
    <row r="23" spans="1:9">
      <c r="A23" s="2"/>
      <c r="B23" s="2"/>
      <c r="C23" s="2"/>
      <c r="D23" s="2"/>
      <c r="E23" s="2"/>
      <c r="F23" s="2"/>
      <c r="G23" s="2"/>
      <c r="H23" s="2"/>
      <c r="I23" s="2"/>
    </row>
    <row r="24" spans="1:9">
      <c r="A24" s="2"/>
      <c r="B24" s="2"/>
      <c r="C24" s="2"/>
      <c r="D24" s="2"/>
      <c r="E24" s="2"/>
      <c r="F24" s="2"/>
      <c r="G24" s="2"/>
      <c r="H24" s="2"/>
      <c r="I24" s="2"/>
    </row>
    <row r="25" spans="1:9">
      <c r="A25" s="2"/>
      <c r="B25" s="2"/>
      <c r="C25" s="2"/>
      <c r="D25" s="2"/>
      <c r="E25" s="2"/>
      <c r="F25" s="2"/>
      <c r="G25" s="2"/>
      <c r="H25" s="2"/>
      <c r="I25" s="2"/>
    </row>
    <row r="26" spans="1:9">
      <c r="A26" s="2"/>
      <c r="B26" s="2"/>
      <c r="C26" s="2"/>
      <c r="D26" s="2"/>
      <c r="E26" s="2"/>
      <c r="F26" s="2"/>
      <c r="G26" s="2"/>
      <c r="H26" s="2"/>
      <c r="I26" s="2"/>
    </row>
    <row r="27" spans="1:9" ht="22.5" customHeight="1">
      <c r="A27" s="182"/>
      <c r="B27" s="182"/>
      <c r="C27" s="182"/>
      <c r="D27" s="182"/>
      <c r="E27" s="182"/>
      <c r="F27" s="182"/>
      <c r="G27" s="182"/>
      <c r="H27" s="182"/>
      <c r="I27" s="2"/>
    </row>
    <row r="28" spans="1:9" ht="11.25" customHeight="1">
      <c r="A28" s="19"/>
      <c r="B28" s="2"/>
      <c r="C28" s="2"/>
      <c r="D28" s="2"/>
      <c r="E28" s="2"/>
      <c r="F28" s="2"/>
      <c r="G28" s="2"/>
      <c r="H28" s="2"/>
      <c r="I28" s="2"/>
    </row>
    <row r="29" spans="1:9" ht="24" customHeight="1">
      <c r="A29" s="183" t="s">
        <v>126</v>
      </c>
      <c r="B29" s="183"/>
      <c r="C29" s="183"/>
      <c r="D29" s="183"/>
      <c r="E29" s="183"/>
      <c r="F29" s="183"/>
      <c r="G29" s="183"/>
      <c r="H29" s="183"/>
      <c r="I29" s="2"/>
    </row>
    <row r="30" spans="1:9" ht="12" customHeight="1">
      <c r="A30" s="2"/>
      <c r="B30" s="2"/>
      <c r="C30" s="2"/>
      <c r="D30" s="2"/>
      <c r="E30" s="2"/>
      <c r="F30" s="2"/>
      <c r="G30" s="2"/>
      <c r="H30" s="2"/>
      <c r="I30" s="2"/>
    </row>
    <row r="31" spans="1:9" ht="12.75" customHeight="1">
      <c r="A31" s="49" t="s">
        <v>127</v>
      </c>
      <c r="B31" s="2"/>
      <c r="C31" s="2"/>
      <c r="D31" s="2"/>
      <c r="E31" s="2"/>
      <c r="F31" s="2"/>
      <c r="G31" s="2"/>
      <c r="H31" s="2"/>
      <c r="I31" s="2"/>
    </row>
    <row r="32" spans="1:9" ht="11.25" customHeight="1">
      <c r="A32" s="50" t="s">
        <v>128</v>
      </c>
      <c r="B32" s="2"/>
      <c r="C32" s="2"/>
      <c r="D32" s="2"/>
      <c r="E32" s="2"/>
      <c r="F32" s="2"/>
      <c r="G32" s="2"/>
      <c r="H32" s="2"/>
      <c r="I32" s="2"/>
    </row>
    <row r="33" spans="1:13">
      <c r="A33" s="1"/>
      <c r="B33" s="1"/>
    </row>
    <row r="34" spans="1:13">
      <c r="A34" s="1"/>
      <c r="B34" s="1"/>
    </row>
    <row r="35" spans="1:13">
      <c r="A35" s="103" t="s">
        <v>4</v>
      </c>
      <c r="B35" s="116"/>
      <c r="C35" s="116"/>
      <c r="D35" s="116"/>
      <c r="E35" s="116"/>
      <c r="F35" s="116"/>
    </row>
    <row r="36" spans="1:13">
      <c r="A36" s="116"/>
      <c r="B36" s="117"/>
      <c r="C36" s="116"/>
      <c r="D36" s="116"/>
      <c r="E36" s="116"/>
      <c r="F36" s="116"/>
    </row>
    <row r="37" spans="1:13">
      <c r="A37" s="118" t="s">
        <v>22</v>
      </c>
      <c r="B37" s="117"/>
      <c r="C37" s="116"/>
      <c r="D37" s="116"/>
      <c r="E37" s="116"/>
      <c r="F37" s="116"/>
    </row>
    <row r="38" spans="1:13">
      <c r="A38" s="118"/>
      <c r="B38" s="119"/>
      <c r="C38" s="118"/>
      <c r="D38" s="118"/>
      <c r="E38" s="118"/>
      <c r="F38" s="120"/>
      <c r="G38" s="1"/>
      <c r="H38" s="1"/>
    </row>
    <row r="39" spans="1:13">
      <c r="A39" s="121"/>
      <c r="B39" s="122"/>
      <c r="C39" s="122"/>
      <c r="D39" s="122"/>
      <c r="E39" s="122"/>
      <c r="F39" s="117"/>
      <c r="G39" s="26"/>
      <c r="H39" s="26"/>
      <c r="I39" s="26"/>
      <c r="J39" s="26"/>
      <c r="K39" s="26"/>
      <c r="L39" s="26"/>
      <c r="M39" s="26"/>
    </row>
    <row r="40" spans="1:13" ht="38.25">
      <c r="A40" s="132" t="s">
        <v>24</v>
      </c>
      <c r="B40" s="133">
        <v>25.747763608770104</v>
      </c>
      <c r="C40" s="122"/>
      <c r="D40" s="122"/>
      <c r="E40" s="104"/>
      <c r="F40" s="105"/>
      <c r="G40" s="26"/>
      <c r="H40" s="26"/>
      <c r="I40" s="80"/>
      <c r="J40" s="26"/>
      <c r="K40" s="26"/>
      <c r="L40" s="26"/>
      <c r="M40" s="26"/>
    </row>
    <row r="41" spans="1:13">
      <c r="A41" s="135" t="s">
        <v>21</v>
      </c>
      <c r="B41" s="136">
        <f>100-B40-B42-B43</f>
        <v>0.58807286065649578</v>
      </c>
      <c r="C41" s="122"/>
      <c r="D41" s="122"/>
      <c r="E41" s="104"/>
      <c r="F41" s="105"/>
      <c r="G41" s="1"/>
      <c r="H41" s="1"/>
      <c r="J41" s="26"/>
      <c r="K41" s="26"/>
      <c r="L41" s="26"/>
      <c r="M41" s="26"/>
    </row>
    <row r="42" spans="1:13" ht="38.25">
      <c r="A42" s="132" t="s">
        <v>23</v>
      </c>
      <c r="B42" s="133">
        <v>49.664163530573404</v>
      </c>
      <c r="C42" s="134" t="s">
        <v>63</v>
      </c>
      <c r="D42" s="134"/>
      <c r="E42" s="104"/>
      <c r="F42" s="105"/>
      <c r="G42" s="1"/>
      <c r="H42" s="1"/>
      <c r="J42" s="26"/>
      <c r="K42" s="26"/>
      <c r="L42" s="26"/>
      <c r="M42" s="26"/>
    </row>
    <row r="43" spans="1:13">
      <c r="A43" s="135"/>
      <c r="B43" s="133">
        <v>24</v>
      </c>
      <c r="C43" s="134" t="s">
        <v>64</v>
      </c>
      <c r="D43" s="134"/>
      <c r="E43" s="104"/>
      <c r="F43" s="122"/>
      <c r="G43" s="1"/>
      <c r="H43" s="1"/>
      <c r="J43" s="26"/>
      <c r="K43" s="26"/>
      <c r="L43" s="26"/>
      <c r="M43" s="26"/>
    </row>
    <row r="44" spans="1:13">
      <c r="A44" s="103"/>
      <c r="B44" s="122"/>
      <c r="C44" s="104"/>
      <c r="D44" s="104"/>
      <c r="E44" s="104"/>
      <c r="F44" s="104"/>
      <c r="G44" s="1"/>
      <c r="H44" s="1"/>
      <c r="J44" s="26"/>
      <c r="K44" s="26"/>
      <c r="L44" s="26"/>
      <c r="M44" s="26"/>
    </row>
    <row r="45" spans="1:13">
      <c r="A45" s="104"/>
      <c r="B45" s="122"/>
      <c r="C45" s="104"/>
      <c r="D45" s="104"/>
      <c r="E45" s="104"/>
      <c r="F45" s="104"/>
      <c r="J45" s="26"/>
      <c r="K45" s="26"/>
      <c r="L45" s="26"/>
      <c r="M45" s="26"/>
    </row>
    <row r="46" spans="1:13">
      <c r="A46" s="116"/>
      <c r="B46" s="118"/>
      <c r="C46" s="118"/>
      <c r="D46" s="118"/>
      <c r="E46" s="104"/>
      <c r="F46" s="120"/>
      <c r="G46" s="1"/>
    </row>
    <row r="47" spans="1:13">
      <c r="A47" s="121" t="s">
        <v>25</v>
      </c>
      <c r="B47" s="123">
        <v>47.891845239393199</v>
      </c>
      <c r="C47" s="122"/>
      <c r="D47" s="122"/>
      <c r="E47" s="104"/>
      <c r="F47" s="122"/>
      <c r="G47" s="1"/>
    </row>
    <row r="48" spans="1:13">
      <c r="A48" s="121" t="s">
        <v>73</v>
      </c>
      <c r="B48" s="123">
        <v>33.075903977205101</v>
      </c>
      <c r="C48" s="122"/>
      <c r="D48" s="122"/>
      <c r="E48" s="104"/>
      <c r="F48" s="122"/>
      <c r="G48" s="1"/>
      <c r="J48" s="26"/>
      <c r="K48" s="26"/>
      <c r="L48" s="26"/>
      <c r="M48" s="26"/>
    </row>
    <row r="49" spans="1:13" ht="26.25">
      <c r="A49" s="121" t="s">
        <v>21</v>
      </c>
      <c r="B49" s="124">
        <f>100-B47-B48</f>
        <v>19.0322507834017</v>
      </c>
      <c r="C49" s="125"/>
      <c r="D49" s="125"/>
      <c r="E49" s="104"/>
      <c r="F49" s="125"/>
      <c r="G49" s="1"/>
      <c r="J49" s="26"/>
      <c r="K49" s="26"/>
      <c r="L49" s="26"/>
      <c r="M49" s="26"/>
    </row>
    <row r="50" spans="1:13">
      <c r="A50" s="121"/>
      <c r="B50" s="125"/>
      <c r="C50" s="125"/>
      <c r="D50" s="125"/>
      <c r="E50" s="125"/>
      <c r="F50" s="125"/>
    </row>
    <row r="51" spans="1:13">
      <c r="A51" s="116"/>
      <c r="B51" s="126"/>
      <c r="C51" s="120"/>
      <c r="D51" s="120"/>
      <c r="E51" s="118"/>
      <c r="F51" s="120"/>
    </row>
    <row r="52" spans="1:13" ht="26.25" customHeight="1">
      <c r="A52" s="177" t="s">
        <v>26</v>
      </c>
      <c r="B52" s="177"/>
      <c r="C52" s="177"/>
      <c r="D52" s="177"/>
      <c r="E52" s="131">
        <v>17.967034963948798</v>
      </c>
      <c r="F52" s="122"/>
    </row>
    <row r="53" spans="1:13" ht="26.25" customHeight="1">
      <c r="A53" s="177" t="s">
        <v>27</v>
      </c>
      <c r="B53" s="177"/>
      <c r="C53" s="177"/>
      <c r="D53" s="177"/>
      <c r="E53" s="131">
        <v>23.336937114778898</v>
      </c>
      <c r="F53" s="122"/>
    </row>
    <row r="54" spans="1:13" ht="26.25" customHeight="1">
      <c r="A54" s="177" t="s">
        <v>28</v>
      </c>
      <c r="B54" s="177"/>
      <c r="C54" s="177"/>
      <c r="D54" s="177"/>
      <c r="E54" s="131">
        <v>33.418684038270499</v>
      </c>
      <c r="F54" s="122"/>
    </row>
    <row r="55" spans="1:13" ht="26.25" customHeight="1">
      <c r="A55" s="177" t="s">
        <v>29</v>
      </c>
      <c r="B55" s="177"/>
      <c r="C55" s="177"/>
      <c r="D55" s="177"/>
      <c r="E55" s="131">
        <v>25.277336231661202</v>
      </c>
      <c r="F55" s="122"/>
    </row>
    <row r="56" spans="1:13">
      <c r="A56" s="104"/>
      <c r="B56" s="104"/>
      <c r="C56" s="104"/>
      <c r="D56" s="104"/>
      <c r="E56" s="104"/>
      <c r="F56" s="104"/>
      <c r="I56" s="1"/>
      <c r="J56" s="1"/>
      <c r="K56" s="1"/>
      <c r="L56" s="1"/>
      <c r="M56" s="1"/>
    </row>
    <row r="57" spans="1:13">
      <c r="A57" s="104"/>
      <c r="B57" s="104"/>
      <c r="C57" s="104"/>
      <c r="D57" s="104"/>
      <c r="E57" s="104"/>
      <c r="F57" s="104"/>
      <c r="H57" s="1"/>
      <c r="I57" s="1"/>
      <c r="J57" s="1"/>
      <c r="K57" s="1"/>
      <c r="L57" s="1"/>
      <c r="M57" s="1"/>
    </row>
    <row r="58" spans="1:13">
      <c r="A58" s="104"/>
      <c r="B58" s="104"/>
      <c r="C58" s="105"/>
      <c r="D58" s="105"/>
      <c r="E58" s="120"/>
      <c r="F58" s="118"/>
      <c r="G58" s="1"/>
      <c r="H58" s="28"/>
      <c r="I58" s="1"/>
      <c r="J58" s="1"/>
      <c r="K58" s="1"/>
      <c r="L58" s="1"/>
      <c r="M58" s="1"/>
    </row>
    <row r="59" spans="1:13">
      <c r="A59" s="104" t="s">
        <v>5</v>
      </c>
      <c r="B59" s="122"/>
      <c r="C59" s="127">
        <f>1-C60-C61-C62-C63</f>
        <v>0.3376883234038055</v>
      </c>
      <c r="D59" s="122"/>
      <c r="E59" s="122"/>
      <c r="F59" s="122"/>
      <c r="G59" s="1"/>
      <c r="H59" s="3"/>
      <c r="I59" s="3"/>
      <c r="J59" s="3"/>
      <c r="K59" s="3"/>
      <c r="L59" s="1"/>
      <c r="M59" s="1"/>
    </row>
    <row r="60" spans="1:13">
      <c r="A60" s="104" t="s">
        <v>58</v>
      </c>
      <c r="B60" s="122"/>
      <c r="C60" s="128">
        <v>0.100510918271822</v>
      </c>
      <c r="D60" s="122"/>
      <c r="E60" s="122"/>
      <c r="F60" s="122"/>
      <c r="G60" s="1"/>
      <c r="H60" s="3"/>
      <c r="I60" s="3"/>
      <c r="J60" s="3"/>
      <c r="K60" s="3"/>
      <c r="L60" s="1"/>
      <c r="M60" s="1"/>
    </row>
    <row r="61" spans="1:13">
      <c r="A61" s="104" t="s">
        <v>56</v>
      </c>
      <c r="B61" s="122"/>
      <c r="C61" s="128">
        <v>8.3671618231767497E-2</v>
      </c>
      <c r="D61" s="122"/>
      <c r="E61" s="122"/>
      <c r="F61" s="122"/>
      <c r="G61" s="1"/>
      <c r="H61" s="3"/>
      <c r="I61" s="3"/>
      <c r="J61" s="3"/>
      <c r="K61" s="3"/>
      <c r="L61" s="1"/>
      <c r="M61" s="1"/>
    </row>
    <row r="62" spans="1:13">
      <c r="A62" s="104" t="s">
        <v>6</v>
      </c>
      <c r="B62" s="122"/>
      <c r="C62" s="128">
        <v>0.12735254814510499</v>
      </c>
      <c r="D62" s="122"/>
      <c r="E62" s="122"/>
      <c r="F62" s="122"/>
      <c r="G62" s="1"/>
      <c r="H62" s="3"/>
      <c r="I62" s="3"/>
      <c r="J62" s="3"/>
      <c r="K62" s="3"/>
      <c r="L62" s="1"/>
      <c r="M62" s="1"/>
    </row>
    <row r="63" spans="1:13">
      <c r="A63" s="104" t="s">
        <v>7</v>
      </c>
      <c r="B63" s="122"/>
      <c r="C63" s="128">
        <v>0.35077659194749999</v>
      </c>
      <c r="D63" s="122"/>
      <c r="E63" s="122"/>
      <c r="F63" s="122"/>
      <c r="G63" s="1"/>
      <c r="H63" s="3"/>
      <c r="I63" s="3"/>
      <c r="J63" s="3"/>
      <c r="K63" s="3"/>
      <c r="L63" s="1"/>
      <c r="M63" s="1"/>
    </row>
    <row r="64" spans="1:13">
      <c r="A64" s="104"/>
      <c r="B64" s="104"/>
      <c r="C64" s="104"/>
      <c r="D64" s="104"/>
      <c r="E64" s="104"/>
      <c r="F64" s="104"/>
      <c r="G64" s="1"/>
      <c r="H64" s="1"/>
      <c r="I64" s="1"/>
      <c r="J64" s="1"/>
      <c r="K64" s="1"/>
      <c r="L64" s="1"/>
      <c r="M64" s="1"/>
    </row>
    <row r="65" spans="1:13">
      <c r="A65" s="104"/>
      <c r="B65" s="104"/>
      <c r="C65" s="104"/>
      <c r="D65" s="104"/>
      <c r="E65" s="104"/>
      <c r="F65" s="104"/>
      <c r="G65" s="1"/>
      <c r="H65" s="1"/>
      <c r="I65" s="1"/>
      <c r="J65" s="1"/>
      <c r="K65" s="1"/>
      <c r="L65" s="1"/>
      <c r="M65" s="1"/>
    </row>
    <row r="66" spans="1:13">
      <c r="A66" s="103" t="s">
        <v>65</v>
      </c>
      <c r="B66" s="104"/>
      <c r="C66" s="104"/>
      <c r="D66" s="104"/>
      <c r="E66" s="104"/>
      <c r="F66" s="104"/>
      <c r="I66" s="1"/>
      <c r="J66" s="1"/>
      <c r="K66" s="1"/>
      <c r="L66" s="1"/>
      <c r="M66" s="1"/>
    </row>
    <row r="67" spans="1:13">
      <c r="A67" s="104"/>
      <c r="B67" s="104"/>
      <c r="C67" s="105"/>
      <c r="D67" s="105"/>
      <c r="E67" s="104"/>
      <c r="F67" s="104"/>
      <c r="I67" s="1"/>
      <c r="J67" s="1"/>
      <c r="K67" s="1"/>
      <c r="L67" s="1"/>
      <c r="M67" s="1"/>
    </row>
    <row r="68" spans="1:13">
      <c r="A68" s="104" t="s">
        <v>34</v>
      </c>
      <c r="B68" s="123">
        <v>5.33746429214961</v>
      </c>
      <c r="C68" s="104"/>
      <c r="D68" s="104"/>
      <c r="E68" s="104"/>
      <c r="F68" s="104"/>
    </row>
    <row r="69" spans="1:13">
      <c r="A69" s="129" t="s">
        <v>35</v>
      </c>
      <c r="B69" s="130">
        <f>100-B68</f>
        <v>94.662535707850395</v>
      </c>
      <c r="C69" s="104"/>
      <c r="D69" s="104"/>
      <c r="E69" s="104"/>
      <c r="F69" s="104"/>
    </row>
    <row r="70" spans="1:13">
      <c r="A70" s="43"/>
      <c r="B70" s="43"/>
    </row>
    <row r="71" spans="1:13">
      <c r="A71" s="43"/>
      <c r="B71" s="43"/>
    </row>
  </sheetData>
  <mergeCells count="15">
    <mergeCell ref="A2:H2"/>
    <mergeCell ref="A8:H8"/>
    <mergeCell ref="A9:H9"/>
    <mergeCell ref="A10:H10"/>
    <mergeCell ref="A11:H11"/>
    <mergeCell ref="A52:D52"/>
    <mergeCell ref="A53:D53"/>
    <mergeCell ref="A54:D54"/>
    <mergeCell ref="A55:D55"/>
    <mergeCell ref="A17:H17"/>
    <mergeCell ref="A19:H19"/>
    <mergeCell ref="A20:H20"/>
    <mergeCell ref="A21:H21"/>
    <mergeCell ref="A27:H27"/>
    <mergeCell ref="A29:H29"/>
  </mergeCells>
  <pageMargins left="0.70866141732283472" right="0.70866141732283472" top="0.74803149606299213" bottom="0.74803149606299213" header="0.31496062992125984" footer="0.31496062992125984"/>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3"/>
  <sheetViews>
    <sheetView workbookViewId="0">
      <selection activeCell="J1" sqref="J1"/>
    </sheetView>
  </sheetViews>
  <sheetFormatPr baseColWidth="10" defaultRowHeight="15"/>
  <cols>
    <col min="1" max="1" width="14.85546875" customWidth="1"/>
    <col min="2" max="2" width="11.42578125" customWidth="1"/>
    <col min="3" max="8" width="11.28515625" customWidth="1"/>
    <col min="9" max="9" width="9.85546875" customWidth="1"/>
  </cols>
  <sheetData>
    <row r="1" spans="1:9" ht="10.5" customHeight="1">
      <c r="A1" s="2"/>
      <c r="B1" s="2"/>
      <c r="C1" s="2"/>
      <c r="D1" s="2"/>
      <c r="E1" s="2"/>
      <c r="F1" s="2"/>
      <c r="G1" s="2"/>
      <c r="H1" s="2"/>
      <c r="I1" s="2"/>
    </row>
    <row r="2" spans="1:9" ht="25.5" customHeight="1">
      <c r="A2" s="179" t="s">
        <v>31</v>
      </c>
      <c r="B2" s="179"/>
      <c r="C2" s="179"/>
      <c r="D2" s="179"/>
      <c r="E2" s="179"/>
      <c r="F2" s="179"/>
      <c r="G2" s="179"/>
      <c r="H2" s="179"/>
      <c r="I2" s="2"/>
    </row>
    <row r="3" spans="1:9" ht="15" customHeight="1">
      <c r="A3" s="29"/>
      <c r="B3" s="29"/>
      <c r="C3" s="29"/>
      <c r="D3" s="29"/>
      <c r="E3" s="29"/>
      <c r="F3" s="29"/>
      <c r="G3" s="29"/>
      <c r="H3" s="29"/>
      <c r="I3" s="29"/>
    </row>
    <row r="4" spans="1:9">
      <c r="A4" s="2"/>
      <c r="B4" s="2"/>
      <c r="C4" s="2"/>
      <c r="D4" s="2"/>
      <c r="E4" s="2"/>
      <c r="F4" s="2"/>
      <c r="G4" s="2"/>
      <c r="H4" s="2"/>
      <c r="I4" s="2"/>
    </row>
    <row r="5" spans="1:9">
      <c r="A5" s="2"/>
      <c r="B5" s="2"/>
      <c r="C5" s="2"/>
      <c r="D5" s="2"/>
      <c r="E5" s="2"/>
      <c r="F5" s="2"/>
      <c r="G5" s="2"/>
      <c r="H5" s="2"/>
      <c r="I5" s="2"/>
    </row>
    <row r="6" spans="1:9">
      <c r="A6" s="2"/>
      <c r="B6" s="2"/>
      <c r="C6" s="2"/>
      <c r="D6" s="2"/>
      <c r="E6" s="2"/>
      <c r="F6" s="2"/>
      <c r="G6" s="2"/>
      <c r="H6" s="2"/>
      <c r="I6" s="2"/>
    </row>
    <row r="7" spans="1:9">
      <c r="A7" s="2"/>
      <c r="B7" s="2"/>
      <c r="C7" s="2"/>
      <c r="D7" s="2"/>
      <c r="E7" s="2"/>
      <c r="F7" s="2"/>
      <c r="G7" s="2"/>
      <c r="H7" s="2"/>
      <c r="I7" s="2"/>
    </row>
    <row r="8" spans="1:9">
      <c r="A8" s="2"/>
      <c r="B8" s="2"/>
      <c r="C8" s="2"/>
      <c r="D8" s="2"/>
      <c r="E8" s="2"/>
      <c r="F8" s="2"/>
      <c r="G8" s="2"/>
      <c r="H8" s="2"/>
      <c r="I8" s="2"/>
    </row>
    <row r="9" spans="1:9">
      <c r="A9" s="2"/>
      <c r="B9" s="2"/>
      <c r="C9" s="2"/>
      <c r="D9" s="2"/>
      <c r="E9" s="2"/>
      <c r="F9" s="2"/>
      <c r="G9" s="2"/>
      <c r="H9" s="2"/>
      <c r="I9" s="2"/>
    </row>
    <row r="10" spans="1:9">
      <c r="A10" s="2"/>
      <c r="B10" s="2"/>
      <c r="C10" s="2"/>
      <c r="D10" s="184" t="s">
        <v>129</v>
      </c>
      <c r="E10" s="184"/>
      <c r="F10" s="184"/>
      <c r="G10" s="184"/>
      <c r="H10" s="184"/>
      <c r="I10" s="2"/>
    </row>
    <row r="11" spans="1:9">
      <c r="A11" s="2"/>
      <c r="B11" s="2"/>
      <c r="C11" s="2"/>
      <c r="D11" s="184"/>
      <c r="E11" s="184"/>
      <c r="F11" s="184"/>
      <c r="G11" s="184"/>
      <c r="H11" s="184"/>
      <c r="I11" s="2"/>
    </row>
    <row r="12" spans="1:9" ht="19.5" customHeight="1">
      <c r="A12" s="2"/>
      <c r="B12" s="2"/>
      <c r="C12" s="2"/>
      <c r="D12" s="184"/>
      <c r="E12" s="184"/>
      <c r="F12" s="184"/>
      <c r="G12" s="184"/>
      <c r="H12" s="184"/>
      <c r="I12" s="2"/>
    </row>
    <row r="13" spans="1:9">
      <c r="A13" s="2"/>
      <c r="B13" s="2"/>
      <c r="C13" s="2"/>
      <c r="D13" s="2"/>
      <c r="E13" s="2"/>
      <c r="F13" s="2"/>
      <c r="G13" s="2"/>
      <c r="H13" s="2"/>
      <c r="I13" s="2"/>
    </row>
    <row r="14" spans="1:9" ht="15" customHeight="1">
      <c r="A14" s="179" t="s">
        <v>32</v>
      </c>
      <c r="B14" s="179"/>
      <c r="C14" s="179"/>
      <c r="D14" s="179"/>
      <c r="E14" s="179"/>
      <c r="F14" s="179"/>
      <c r="G14" s="179"/>
      <c r="H14" s="179"/>
      <c r="I14" s="2"/>
    </row>
    <row r="15" spans="1:9">
      <c r="A15" s="2"/>
      <c r="B15" s="2"/>
      <c r="C15" s="2"/>
      <c r="D15" s="2"/>
      <c r="E15" s="2"/>
      <c r="F15" s="2"/>
      <c r="G15" s="2"/>
      <c r="H15" s="2"/>
      <c r="I15" s="2"/>
    </row>
    <row r="16" spans="1:9">
      <c r="A16" s="2"/>
      <c r="B16" s="2"/>
      <c r="C16" s="2"/>
      <c r="D16" s="2"/>
      <c r="E16" s="2"/>
      <c r="F16" s="2"/>
      <c r="G16" s="2"/>
      <c r="H16" s="2"/>
      <c r="I16" s="2"/>
    </row>
    <row r="17" spans="1:9">
      <c r="A17" s="2"/>
      <c r="B17" s="2"/>
      <c r="C17" s="2"/>
      <c r="D17" s="2"/>
      <c r="E17" s="2"/>
      <c r="F17" s="2"/>
      <c r="G17" s="2"/>
      <c r="H17" s="2"/>
      <c r="I17" s="2"/>
    </row>
    <row r="18" spans="1:9">
      <c r="A18" s="2"/>
      <c r="B18" s="2"/>
      <c r="C18" s="2"/>
      <c r="D18" s="2"/>
      <c r="E18" s="2"/>
      <c r="F18" s="2"/>
      <c r="G18" s="2"/>
      <c r="H18" s="2"/>
      <c r="I18" s="2"/>
    </row>
    <row r="19" spans="1:9">
      <c r="A19" s="2"/>
      <c r="B19" s="2"/>
      <c r="C19" s="2"/>
      <c r="D19" s="2"/>
      <c r="E19" s="2"/>
      <c r="F19" s="2"/>
      <c r="G19" s="2"/>
      <c r="H19" s="2"/>
      <c r="I19" s="2"/>
    </row>
    <row r="20" spans="1:9">
      <c r="A20" s="2"/>
      <c r="B20" s="2"/>
      <c r="C20" s="2"/>
      <c r="D20" s="2"/>
      <c r="E20" s="2"/>
      <c r="F20" s="2"/>
      <c r="G20" s="2"/>
      <c r="H20" s="2"/>
      <c r="I20" s="2"/>
    </row>
    <row r="21" spans="1:9">
      <c r="A21" s="2"/>
      <c r="B21" s="2"/>
      <c r="C21" s="2"/>
      <c r="D21" s="2"/>
      <c r="E21" s="184" t="s">
        <v>130</v>
      </c>
      <c r="F21" s="184"/>
      <c r="G21" s="184"/>
      <c r="H21" s="184"/>
      <c r="I21" s="2"/>
    </row>
    <row r="22" spans="1:9" ht="15" customHeight="1">
      <c r="A22" s="2"/>
      <c r="B22" s="2"/>
      <c r="C22" s="2"/>
      <c r="D22" s="2"/>
      <c r="E22" s="184"/>
      <c r="F22" s="184"/>
      <c r="G22" s="184"/>
      <c r="H22" s="184"/>
      <c r="I22" s="2"/>
    </row>
    <row r="23" spans="1:9">
      <c r="A23" s="2"/>
      <c r="B23" s="2"/>
      <c r="C23" s="2"/>
      <c r="D23" s="2"/>
      <c r="E23" s="184"/>
      <c r="F23" s="184"/>
      <c r="G23" s="184"/>
      <c r="H23" s="184"/>
      <c r="I23" s="2"/>
    </row>
    <row r="24" spans="1:9">
      <c r="A24" s="2"/>
      <c r="B24" s="2"/>
      <c r="C24" s="2"/>
      <c r="D24" s="2"/>
      <c r="E24" s="184"/>
      <c r="F24" s="184"/>
      <c r="G24" s="184"/>
      <c r="H24" s="184"/>
      <c r="I24" s="2"/>
    </row>
    <row r="25" spans="1:9">
      <c r="A25" s="2"/>
      <c r="B25" s="2"/>
      <c r="C25" s="2"/>
      <c r="D25" s="2"/>
      <c r="E25" s="2"/>
      <c r="F25" s="2"/>
      <c r="G25" s="2"/>
      <c r="H25" s="2"/>
      <c r="I25" s="2"/>
    </row>
    <row r="26" spans="1:9" ht="27" customHeight="1">
      <c r="A26" s="179" t="s">
        <v>0</v>
      </c>
      <c r="B26" s="179"/>
      <c r="C26" s="179"/>
      <c r="D26" s="179"/>
      <c r="E26" s="179"/>
      <c r="F26" s="179"/>
      <c r="G26" s="179"/>
      <c r="H26" s="179"/>
      <c r="I26" s="2"/>
    </row>
    <row r="27" spans="1:9" ht="15.75" thickBot="1">
      <c r="A27" s="2"/>
      <c r="B27" s="2"/>
      <c r="C27" s="2"/>
      <c r="D27" s="2"/>
      <c r="E27" s="2"/>
      <c r="F27" s="2"/>
      <c r="G27" s="2"/>
      <c r="H27" s="2"/>
      <c r="I27" s="2"/>
    </row>
    <row r="28" spans="1:9">
      <c r="A28" s="2"/>
      <c r="B28" s="30"/>
      <c r="C28" s="30"/>
      <c r="D28" s="30"/>
      <c r="E28" s="30"/>
      <c r="F28" s="2"/>
      <c r="G28" s="2"/>
      <c r="H28" s="2"/>
      <c r="I28" s="2"/>
    </row>
    <row r="29" spans="1:9">
      <c r="A29" s="178"/>
      <c r="B29" s="178"/>
      <c r="C29" s="178"/>
      <c r="D29" s="178"/>
      <c r="E29" s="178"/>
      <c r="F29" s="178"/>
      <c r="G29" s="178"/>
      <c r="H29" s="178"/>
      <c r="I29" s="2"/>
    </row>
    <row r="30" spans="1:9">
      <c r="A30" s="2"/>
      <c r="B30" s="2"/>
      <c r="C30" s="2"/>
      <c r="D30" s="2"/>
      <c r="E30" s="2"/>
      <c r="F30" s="2"/>
      <c r="G30" s="2"/>
      <c r="H30" s="2"/>
      <c r="I30" s="2"/>
    </row>
    <row r="31" spans="1:9" ht="15.75" thickBot="1">
      <c r="A31" s="2"/>
      <c r="B31" s="2"/>
      <c r="C31" s="2"/>
      <c r="D31" s="2"/>
      <c r="E31" s="2"/>
      <c r="F31" s="2"/>
      <c r="G31" s="2"/>
      <c r="H31" s="2"/>
      <c r="I31" s="2"/>
    </row>
    <row r="32" spans="1:9">
      <c r="A32" s="2"/>
      <c r="B32" s="30"/>
      <c r="C32" s="30"/>
      <c r="D32" s="30"/>
      <c r="E32" s="30"/>
      <c r="F32" s="2"/>
      <c r="G32" s="2"/>
      <c r="H32" s="2"/>
      <c r="I32" s="2"/>
    </row>
    <row r="33" spans="1:12">
      <c r="A33" s="52"/>
      <c r="B33" s="52"/>
      <c r="C33" s="52"/>
      <c r="D33" s="52"/>
      <c r="E33" s="184" t="s">
        <v>131</v>
      </c>
      <c r="F33" s="184"/>
      <c r="G33" s="184"/>
      <c r="H33" s="184"/>
      <c r="I33" s="2"/>
    </row>
    <row r="34" spans="1:12" ht="15" customHeight="1">
      <c r="A34" s="2"/>
      <c r="B34" s="2"/>
      <c r="C34" s="2"/>
      <c r="D34" s="2"/>
      <c r="E34" s="184"/>
      <c r="F34" s="184"/>
      <c r="G34" s="184"/>
      <c r="H34" s="184"/>
      <c r="I34" s="2"/>
    </row>
    <row r="35" spans="1:12" ht="15.75" thickBot="1">
      <c r="A35" s="2"/>
      <c r="B35" s="2"/>
      <c r="C35" s="2"/>
      <c r="D35" s="2"/>
      <c r="E35" s="184"/>
      <c r="F35" s="184"/>
      <c r="G35" s="184"/>
      <c r="H35" s="184"/>
      <c r="I35" s="2"/>
    </row>
    <row r="36" spans="1:12">
      <c r="A36" s="2"/>
      <c r="B36" s="30"/>
      <c r="C36" s="30"/>
      <c r="D36" s="30"/>
      <c r="E36" s="184"/>
      <c r="F36" s="184"/>
      <c r="G36" s="184"/>
      <c r="H36" s="184"/>
      <c r="I36" s="2"/>
    </row>
    <row r="37" spans="1:12">
      <c r="A37" s="178"/>
      <c r="B37" s="178"/>
      <c r="C37" s="178"/>
      <c r="D37" s="178"/>
      <c r="E37" s="178"/>
      <c r="F37" s="178"/>
      <c r="G37" s="178"/>
      <c r="H37" s="178"/>
      <c r="I37" s="2"/>
    </row>
    <row r="38" spans="1:12">
      <c r="A38" s="184" t="s">
        <v>132</v>
      </c>
      <c r="B38" s="184"/>
      <c r="C38" s="184"/>
      <c r="D38" s="184"/>
      <c r="E38" s="184"/>
      <c r="F38" s="184"/>
      <c r="G38" s="184"/>
      <c r="H38" s="184"/>
      <c r="I38" s="2"/>
    </row>
    <row r="39" spans="1:12" ht="12" customHeight="1">
      <c r="A39" s="97" t="s">
        <v>127</v>
      </c>
      <c r="B39" s="89"/>
      <c r="C39" s="89"/>
      <c r="D39" s="89"/>
      <c r="E39" s="89"/>
      <c r="F39" s="90"/>
      <c r="G39" s="90"/>
      <c r="H39" s="90"/>
      <c r="I39" s="31"/>
      <c r="J39" s="26"/>
      <c r="K39" s="26"/>
      <c r="L39" s="26"/>
    </row>
    <row r="40" spans="1:12" ht="12" customHeight="1">
      <c r="A40" s="97" t="s">
        <v>128</v>
      </c>
      <c r="B40" s="2"/>
      <c r="C40" s="2"/>
      <c r="D40" s="2"/>
      <c r="E40" s="2"/>
      <c r="F40" s="31"/>
      <c r="G40" s="31"/>
      <c r="H40" s="31"/>
      <c r="I40" s="31"/>
      <c r="J40" s="26"/>
      <c r="K40" s="26"/>
      <c r="L40" s="26"/>
    </row>
    <row r="41" spans="1:12">
      <c r="A41" s="32"/>
      <c r="B41" s="2"/>
      <c r="C41" s="2"/>
      <c r="D41" s="2"/>
      <c r="E41" s="2"/>
      <c r="F41" s="31"/>
      <c r="G41" s="31"/>
      <c r="H41" s="31"/>
      <c r="I41" s="26"/>
      <c r="J41" s="26"/>
      <c r="K41" s="26"/>
      <c r="L41" s="26"/>
    </row>
    <row r="43" spans="1:12">
      <c r="A43" s="137" t="s">
        <v>4</v>
      </c>
      <c r="B43" s="135"/>
      <c r="C43" s="135"/>
      <c r="D43" s="135"/>
      <c r="E43" s="1"/>
      <c r="F43" s="1"/>
    </row>
    <row r="44" spans="1:12">
      <c r="A44" s="135"/>
      <c r="B44" s="135"/>
      <c r="C44" s="135"/>
      <c r="D44" s="135"/>
      <c r="E44" s="1"/>
      <c r="F44" s="1"/>
    </row>
    <row r="45" spans="1:12">
      <c r="A45" s="137" t="s">
        <v>33</v>
      </c>
      <c r="B45" s="137"/>
      <c r="C45" s="138"/>
      <c r="D45" s="138"/>
      <c r="E45" s="146"/>
      <c r="F45" s="146"/>
    </row>
    <row r="46" spans="1:12">
      <c r="A46" s="147" t="s">
        <v>80</v>
      </c>
      <c r="B46" s="135"/>
      <c r="C46" s="139"/>
      <c r="D46" s="134">
        <v>0.52641726565677105</v>
      </c>
      <c r="E46" s="27"/>
      <c r="F46" s="3"/>
      <c r="G46" s="26"/>
      <c r="H46" s="82"/>
    </row>
    <row r="47" spans="1:12">
      <c r="A47" s="135" t="s">
        <v>81</v>
      </c>
      <c r="B47" s="135"/>
      <c r="C47" s="139"/>
      <c r="D47" s="140">
        <v>0.47358273434322895</v>
      </c>
      <c r="E47" s="27"/>
      <c r="F47" s="3"/>
      <c r="G47" s="26"/>
      <c r="H47" s="26"/>
    </row>
    <row r="48" spans="1:12">
      <c r="A48" s="135"/>
      <c r="B48" s="135"/>
      <c r="C48" s="139"/>
      <c r="D48" s="139"/>
      <c r="E48" s="27"/>
      <c r="F48" s="3"/>
      <c r="G48" s="26"/>
      <c r="H48" s="12"/>
      <c r="I48" s="12"/>
    </row>
    <row r="49" spans="1:9">
      <c r="A49" s="135"/>
      <c r="B49" s="135"/>
      <c r="C49" s="139"/>
      <c r="D49" s="139"/>
      <c r="E49" s="55"/>
      <c r="F49" s="3"/>
      <c r="G49" s="26"/>
      <c r="H49" s="12"/>
      <c r="I49" s="12"/>
    </row>
    <row r="50" spans="1:9">
      <c r="A50" s="135" t="s">
        <v>66</v>
      </c>
      <c r="B50" s="135"/>
      <c r="C50" s="133">
        <v>6.8678296997271193</v>
      </c>
      <c r="D50" s="141"/>
      <c r="E50" s="27"/>
      <c r="F50" s="1"/>
      <c r="H50" s="12"/>
      <c r="I50" s="12"/>
    </row>
    <row r="51" spans="1:9">
      <c r="A51" s="135" t="s">
        <v>62</v>
      </c>
      <c r="B51" s="135"/>
      <c r="C51" s="133">
        <v>93.070246813127198</v>
      </c>
      <c r="D51" s="141"/>
      <c r="E51" s="27"/>
      <c r="F51" s="1"/>
    </row>
    <row r="52" spans="1:9">
      <c r="A52" s="135"/>
      <c r="B52" s="135"/>
      <c r="C52" s="141"/>
      <c r="D52" s="135"/>
      <c r="E52" s="1"/>
      <c r="F52" s="1"/>
    </row>
    <row r="53" spans="1:9" ht="51">
      <c r="A53" s="148"/>
      <c r="B53" s="149" t="s">
        <v>76</v>
      </c>
      <c r="C53" s="149" t="s">
        <v>30</v>
      </c>
      <c r="D53" s="149" t="s">
        <v>57</v>
      </c>
      <c r="F53" s="1"/>
      <c r="G53" s="1"/>
      <c r="H53" s="1"/>
    </row>
    <row r="54" spans="1:9">
      <c r="A54" s="142"/>
      <c r="B54" s="143"/>
      <c r="C54" s="143"/>
      <c r="D54" s="143"/>
      <c r="E54" s="3"/>
      <c r="F54" s="1"/>
      <c r="G54" s="1"/>
      <c r="H54" s="1"/>
    </row>
    <row r="55" spans="1:9">
      <c r="A55" s="142" t="s">
        <v>0</v>
      </c>
      <c r="B55" s="144">
        <v>0.113450980347149</v>
      </c>
      <c r="C55" s="144">
        <v>8.3410229090301203E-3</v>
      </c>
      <c r="D55" s="144">
        <v>0.12814542622597699</v>
      </c>
      <c r="E55" s="3"/>
      <c r="F55" s="41"/>
      <c r="G55" s="41"/>
      <c r="H55" s="41"/>
    </row>
    <row r="56" spans="1:9">
      <c r="A56" s="142" t="s">
        <v>59</v>
      </c>
      <c r="B56" s="144">
        <v>0.8457313744371</v>
      </c>
      <c r="C56" s="144">
        <v>0.97987755733495696</v>
      </c>
      <c r="D56" s="144">
        <v>0.82697746579840403</v>
      </c>
      <c r="E56" s="3"/>
      <c r="F56" s="1"/>
      <c r="G56" s="1"/>
      <c r="H56" s="1"/>
    </row>
    <row r="57" spans="1:9">
      <c r="A57" s="142" t="s">
        <v>21</v>
      </c>
      <c r="B57" s="143">
        <f>1-B54-B55-B56</f>
        <v>4.0817645215751042E-2</v>
      </c>
      <c r="C57" s="143">
        <f t="shared" ref="C57:D57" si="0">1-C54-C55-C56</f>
        <v>1.1781419756012879E-2</v>
      </c>
      <c r="D57" s="143">
        <f t="shared" si="0"/>
        <v>4.4877107975618946E-2</v>
      </c>
      <c r="E57" s="4"/>
      <c r="F57" s="42"/>
      <c r="G57" s="1"/>
      <c r="H57" s="1"/>
    </row>
    <row r="58" spans="1:9" ht="51">
      <c r="A58" s="150"/>
      <c r="B58" s="149" t="s">
        <v>76</v>
      </c>
      <c r="C58" s="149" t="s">
        <v>30</v>
      </c>
      <c r="D58" s="149" t="s">
        <v>57</v>
      </c>
      <c r="F58" s="1"/>
      <c r="G58" s="1"/>
      <c r="H58" s="1"/>
    </row>
    <row r="59" spans="1:9">
      <c r="A59" s="135" t="s">
        <v>61</v>
      </c>
      <c r="B59" s="144">
        <v>0.184965459935476</v>
      </c>
      <c r="C59" s="144">
        <v>4.2912261483834403E-2</v>
      </c>
      <c r="D59" s="144">
        <v>0.20482463369604001</v>
      </c>
      <c r="F59" s="1"/>
      <c r="G59" s="1"/>
      <c r="H59" s="1"/>
    </row>
    <row r="60" spans="1:9">
      <c r="A60" s="135" t="s">
        <v>74</v>
      </c>
      <c r="B60" s="144">
        <v>4.2682391701967998E-2</v>
      </c>
      <c r="C60" s="144">
        <v>1.77789207478809E-2</v>
      </c>
      <c r="D60" s="144">
        <v>4.6163892079322803E-2</v>
      </c>
    </row>
    <row r="61" spans="1:9">
      <c r="A61" s="135" t="s">
        <v>75</v>
      </c>
      <c r="B61" s="144">
        <v>3.2101272379693201E-2</v>
      </c>
      <c r="C61" s="144">
        <v>0</v>
      </c>
      <c r="D61" s="144">
        <v>3.6589054093770002E-2</v>
      </c>
    </row>
    <row r="62" spans="1:9">
      <c r="A62" s="135" t="s">
        <v>60</v>
      </c>
      <c r="B62" s="144">
        <v>0.69690897314800304</v>
      </c>
      <c r="C62" s="144">
        <v>0.92752720462921601</v>
      </c>
      <c r="D62" s="144">
        <v>0.66466824865674701</v>
      </c>
    </row>
    <row r="63" spans="1:9">
      <c r="A63" s="135" t="s">
        <v>21</v>
      </c>
      <c r="B63" s="145">
        <f>1-B59-B61-B60-B62</f>
        <v>4.3341902834859836E-2</v>
      </c>
      <c r="C63" s="145">
        <f t="shared" ref="C63:D63" si="1">1-C59-C61-C60-C62</f>
        <v>1.178161313906867E-2</v>
      </c>
      <c r="D63" s="145">
        <f t="shared" si="1"/>
        <v>4.7754171474120199E-2</v>
      </c>
    </row>
  </sheetData>
  <mergeCells count="9">
    <mergeCell ref="A38:H38"/>
    <mergeCell ref="A37:H37"/>
    <mergeCell ref="A2:H2"/>
    <mergeCell ref="A14:H14"/>
    <mergeCell ref="A26:H26"/>
    <mergeCell ref="A29:H29"/>
    <mergeCell ref="E21:H24"/>
    <mergeCell ref="E33:H36"/>
    <mergeCell ref="D10:H12"/>
  </mergeCells>
  <pageMargins left="0.70866141732283472" right="0.70866141732283472" top="0.74803149606299213" bottom="0.74803149606299213" header="0.31496062992125984" footer="0.31496062992125984"/>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05"/>
  <sheetViews>
    <sheetView workbookViewId="0">
      <selection activeCell="B52" sqref="B52"/>
    </sheetView>
  </sheetViews>
  <sheetFormatPr baseColWidth="10" defaultRowHeight="15"/>
  <cols>
    <col min="1" max="1" width="11.42578125" style="2"/>
    <col min="2" max="2" width="57" customWidth="1"/>
    <col min="3" max="3" width="12.5703125" style="7" customWidth="1"/>
    <col min="5" max="5" width="5.42578125" bestFit="1" customWidth="1"/>
    <col min="7" max="7" width="6.7109375" customWidth="1"/>
    <col min="9" max="9" width="11.42578125" style="1" customWidth="1"/>
    <col min="10" max="10" width="3.85546875" customWidth="1"/>
  </cols>
  <sheetData>
    <row r="1" spans="1:10" ht="11.1" customHeight="1">
      <c r="B1" s="2"/>
      <c r="C1" s="11"/>
      <c r="D1" s="2"/>
      <c r="E1" s="2"/>
      <c r="F1" s="2"/>
      <c r="G1" s="2"/>
      <c r="H1" s="2"/>
      <c r="J1" s="2"/>
    </row>
    <row r="2" spans="1:10" s="9" customFormat="1" ht="45" customHeight="1">
      <c r="A2" s="92"/>
      <c r="B2" s="179" t="s">
        <v>109</v>
      </c>
      <c r="C2" s="179"/>
      <c r="D2" s="179"/>
      <c r="E2" s="179"/>
      <c r="F2" s="179"/>
      <c r="G2" s="179"/>
      <c r="H2" s="179"/>
      <c r="I2" s="187"/>
      <c r="J2" s="8"/>
    </row>
    <row r="3" spans="1:10">
      <c r="B3" s="2"/>
      <c r="C3" s="10"/>
      <c r="D3" s="2"/>
      <c r="E3" s="2"/>
      <c r="F3" s="2"/>
      <c r="G3" s="2"/>
      <c r="H3" s="2"/>
      <c r="J3" s="1"/>
    </row>
    <row r="4" spans="1:10">
      <c r="B4" s="2"/>
      <c r="C4" s="11"/>
      <c r="D4" s="2"/>
      <c r="E4" s="2"/>
      <c r="F4" s="2"/>
      <c r="G4" s="2"/>
      <c r="H4" s="2"/>
      <c r="J4" s="1"/>
    </row>
    <row r="5" spans="1:10" ht="15.75" customHeight="1">
      <c r="B5" s="2"/>
      <c r="C5" s="11"/>
      <c r="D5" s="2"/>
      <c r="E5" s="2"/>
      <c r="F5" s="2"/>
      <c r="G5" s="2"/>
      <c r="H5" s="2"/>
      <c r="J5" s="1"/>
    </row>
    <row r="6" spans="1:10">
      <c r="B6" s="2"/>
      <c r="C6" s="11"/>
      <c r="D6" s="2"/>
      <c r="E6" s="2"/>
      <c r="F6" s="2"/>
      <c r="G6" s="2"/>
      <c r="H6" s="2"/>
      <c r="J6" s="1"/>
    </row>
    <row r="7" spans="1:10">
      <c r="B7" s="2"/>
      <c r="C7" s="11"/>
      <c r="D7" s="2"/>
      <c r="E7" s="2"/>
      <c r="F7" s="2"/>
      <c r="G7" s="2"/>
      <c r="H7" s="2"/>
      <c r="J7" s="1"/>
    </row>
    <row r="8" spans="1:10">
      <c r="B8" s="2"/>
      <c r="C8" s="11"/>
      <c r="D8" s="2"/>
      <c r="E8" s="2"/>
      <c r="F8" s="2"/>
      <c r="G8" s="2"/>
      <c r="H8" s="2"/>
      <c r="J8" s="1"/>
    </row>
    <row r="9" spans="1:10">
      <c r="B9" s="2"/>
      <c r="C9" s="11"/>
      <c r="D9" s="2"/>
      <c r="E9" s="2"/>
      <c r="F9" s="2"/>
      <c r="G9" s="2"/>
      <c r="H9" s="2"/>
      <c r="J9" s="1"/>
    </row>
    <row r="10" spans="1:10">
      <c r="B10" s="2"/>
      <c r="C10" s="11"/>
      <c r="D10" s="2"/>
      <c r="E10" s="2"/>
      <c r="F10" s="2"/>
      <c r="G10" s="2"/>
      <c r="H10" s="2"/>
      <c r="J10" s="1"/>
    </row>
    <row r="11" spans="1:10">
      <c r="B11" s="2"/>
      <c r="C11" s="11"/>
      <c r="D11" s="2"/>
      <c r="E11" s="2"/>
      <c r="F11" s="2"/>
      <c r="G11" s="2"/>
      <c r="H11" s="2"/>
      <c r="J11" s="1"/>
    </row>
    <row r="12" spans="1:10">
      <c r="B12" s="2"/>
      <c r="C12" s="11"/>
      <c r="D12" s="2"/>
      <c r="E12" s="2"/>
      <c r="F12" s="2"/>
      <c r="G12" s="2"/>
      <c r="H12" s="2"/>
      <c r="J12" s="1"/>
    </row>
    <row r="13" spans="1:10">
      <c r="B13" s="2"/>
      <c r="C13" s="11"/>
      <c r="D13" s="2"/>
      <c r="E13" s="2"/>
      <c r="F13" s="2"/>
      <c r="G13" s="2"/>
      <c r="H13" s="2"/>
      <c r="J13" s="1"/>
    </row>
    <row r="14" spans="1:10">
      <c r="B14" s="2"/>
      <c r="C14" s="11"/>
      <c r="D14" s="2"/>
      <c r="E14" s="2"/>
      <c r="F14" s="2"/>
      <c r="G14" s="2"/>
      <c r="H14" s="2"/>
      <c r="J14" s="1"/>
    </row>
    <row r="15" spans="1:10">
      <c r="B15" s="13"/>
      <c r="C15" s="14"/>
      <c r="D15" s="14"/>
      <c r="E15" s="14"/>
      <c r="F15" s="14"/>
      <c r="G15" s="14"/>
      <c r="H15" s="14"/>
      <c r="J15" s="1"/>
    </row>
    <row r="16" spans="1:10">
      <c r="B16" s="2"/>
      <c r="C16" s="10"/>
      <c r="D16" s="2"/>
      <c r="E16" s="2"/>
      <c r="F16" s="2"/>
      <c r="G16" s="2"/>
      <c r="H16" s="2"/>
      <c r="J16" s="1"/>
    </row>
    <row r="17" spans="2:10">
      <c r="B17" s="2"/>
      <c r="C17" s="11"/>
      <c r="D17" s="2"/>
      <c r="E17" s="2"/>
      <c r="F17" s="2"/>
      <c r="G17" s="2"/>
      <c r="H17" s="2"/>
      <c r="J17" s="1"/>
    </row>
    <row r="18" spans="2:10">
      <c r="B18" s="2"/>
      <c r="C18" s="11"/>
      <c r="D18" s="2"/>
      <c r="E18" s="2"/>
      <c r="F18" s="2"/>
      <c r="G18" s="2"/>
      <c r="H18" s="2"/>
      <c r="J18" s="1"/>
    </row>
    <row r="19" spans="2:10">
      <c r="B19" s="2"/>
      <c r="C19" s="11"/>
      <c r="D19" s="2"/>
      <c r="E19" s="2"/>
      <c r="F19" s="2"/>
      <c r="G19" s="2"/>
      <c r="H19" s="2"/>
      <c r="J19" s="1"/>
    </row>
    <row r="20" spans="2:10">
      <c r="B20" s="2"/>
      <c r="C20" s="11"/>
      <c r="D20" s="2"/>
      <c r="E20" s="2"/>
      <c r="F20" s="2"/>
      <c r="G20" s="2"/>
      <c r="H20" s="2"/>
      <c r="J20" s="1"/>
    </row>
    <row r="21" spans="2:10">
      <c r="B21" s="2"/>
      <c r="C21" s="11"/>
      <c r="D21" s="2"/>
      <c r="E21" s="2"/>
      <c r="F21" s="2"/>
      <c r="G21" s="2"/>
      <c r="H21" s="2"/>
      <c r="J21" s="1"/>
    </row>
    <row r="22" spans="2:10">
      <c r="B22" s="2"/>
      <c r="C22" s="11"/>
      <c r="D22" s="2"/>
      <c r="E22" s="2"/>
      <c r="F22" s="2"/>
      <c r="G22" s="2"/>
      <c r="H22" s="2"/>
      <c r="J22" s="1"/>
    </row>
    <row r="23" spans="2:10">
      <c r="B23" s="2"/>
      <c r="C23" s="11"/>
      <c r="D23" s="2"/>
      <c r="E23" s="2"/>
      <c r="F23" s="2"/>
      <c r="G23" s="2"/>
      <c r="H23" s="2"/>
      <c r="J23" s="1"/>
    </row>
    <row r="24" spans="2:10" ht="15" customHeight="1">
      <c r="B24" s="2"/>
      <c r="C24" s="87"/>
      <c r="D24" s="87"/>
      <c r="E24" s="87"/>
      <c r="F24" s="87"/>
      <c r="G24" s="87"/>
      <c r="H24" s="87"/>
      <c r="I24" s="188"/>
      <c r="J24" s="1"/>
    </row>
    <row r="25" spans="2:10">
      <c r="B25" s="87"/>
      <c r="C25" s="87"/>
      <c r="D25" s="87"/>
      <c r="E25" s="87"/>
      <c r="F25" s="87"/>
      <c r="G25" s="87"/>
      <c r="H25" s="87"/>
      <c r="I25" s="188"/>
      <c r="J25" s="1"/>
    </row>
    <row r="26" spans="2:10" ht="51" customHeight="1">
      <c r="B26" s="181" t="s">
        <v>117</v>
      </c>
      <c r="C26" s="181"/>
      <c r="D26" s="181"/>
      <c r="E26" s="181"/>
      <c r="F26" s="181"/>
      <c r="G26" s="181"/>
      <c r="H26" s="181"/>
      <c r="I26" s="188"/>
      <c r="J26" s="1"/>
    </row>
    <row r="27" spans="2:10">
      <c r="B27" s="2"/>
      <c r="C27" s="11"/>
      <c r="D27" s="2"/>
      <c r="E27" s="2"/>
      <c r="F27" s="2"/>
      <c r="G27" s="2"/>
      <c r="H27" s="2"/>
      <c r="J27" s="1"/>
    </row>
    <row r="28" spans="2:10">
      <c r="B28" s="2"/>
      <c r="C28" s="11"/>
      <c r="D28" s="2"/>
      <c r="E28" s="2"/>
      <c r="F28" s="2"/>
      <c r="G28" s="2"/>
      <c r="H28" s="2"/>
      <c r="J28" s="1"/>
    </row>
    <row r="29" spans="2:10">
      <c r="B29" s="2"/>
      <c r="C29" s="11"/>
      <c r="D29" s="2"/>
      <c r="E29" s="2"/>
      <c r="F29" s="2"/>
      <c r="G29" s="2"/>
      <c r="H29" s="2"/>
      <c r="J29" s="1"/>
    </row>
    <row r="30" spans="2:10">
      <c r="B30" s="2"/>
      <c r="C30" s="11"/>
      <c r="D30" s="2"/>
      <c r="E30" s="2"/>
      <c r="F30" s="2"/>
      <c r="G30" s="2"/>
      <c r="H30" s="2"/>
      <c r="J30" s="1"/>
    </row>
    <row r="31" spans="2:10">
      <c r="B31" s="2"/>
      <c r="C31" s="11"/>
      <c r="D31" s="2"/>
      <c r="E31" s="2"/>
      <c r="F31" s="2"/>
      <c r="G31" s="2"/>
      <c r="H31" s="2"/>
      <c r="J31" s="1"/>
    </row>
    <row r="32" spans="2:10">
      <c r="B32" s="2"/>
      <c r="C32" s="11"/>
      <c r="D32" s="2"/>
      <c r="E32" s="2"/>
      <c r="F32" s="2"/>
      <c r="G32" s="2"/>
      <c r="H32" s="2"/>
      <c r="J32" s="1"/>
    </row>
    <row r="33" spans="2:10">
      <c r="B33" s="2"/>
      <c r="C33" s="11"/>
      <c r="D33" s="2"/>
      <c r="E33" s="2"/>
      <c r="F33" s="2"/>
      <c r="G33" s="2"/>
      <c r="H33" s="2"/>
      <c r="J33" s="1"/>
    </row>
    <row r="34" spans="2:10">
      <c r="B34" s="2"/>
      <c r="C34" s="11"/>
      <c r="D34" s="2"/>
      <c r="E34" s="2"/>
      <c r="F34" s="2"/>
      <c r="G34" s="2"/>
      <c r="H34" s="2"/>
      <c r="J34" s="1"/>
    </row>
    <row r="35" spans="2:10">
      <c r="B35" s="2"/>
      <c r="C35" s="11"/>
      <c r="D35" s="2"/>
      <c r="E35" s="2"/>
      <c r="F35" s="2"/>
      <c r="G35" s="2"/>
      <c r="H35" s="2"/>
      <c r="J35" s="1"/>
    </row>
    <row r="36" spans="2:10">
      <c r="B36" s="2"/>
      <c r="C36" s="11"/>
      <c r="D36" s="2"/>
      <c r="E36" s="2" t="s">
        <v>8</v>
      </c>
      <c r="F36" s="2"/>
      <c r="G36" s="2"/>
      <c r="H36" s="2"/>
      <c r="J36" s="1"/>
    </row>
    <row r="37" spans="2:10">
      <c r="B37" s="2"/>
      <c r="C37" s="11"/>
      <c r="D37" s="2"/>
      <c r="E37" s="2"/>
      <c r="F37" s="2"/>
      <c r="G37" s="2"/>
      <c r="H37" s="2"/>
      <c r="J37" s="1"/>
    </row>
    <row r="38" spans="2:10" ht="30" customHeight="1">
      <c r="B38" s="186" t="s">
        <v>96</v>
      </c>
      <c r="C38" s="186"/>
      <c r="D38" s="186"/>
      <c r="E38" s="2"/>
      <c r="F38" s="2"/>
      <c r="G38" s="2"/>
      <c r="H38" s="2"/>
      <c r="J38" s="1"/>
    </row>
    <row r="39" spans="2:10" ht="14.25" customHeight="1">
      <c r="B39" s="96" t="s">
        <v>118</v>
      </c>
      <c r="C39" s="93"/>
      <c r="D39" s="93"/>
      <c r="E39" s="86"/>
      <c r="F39" s="2"/>
      <c r="G39" s="2"/>
      <c r="H39" s="2"/>
      <c r="J39" s="1"/>
    </row>
    <row r="40" spans="2:10" ht="12.75" customHeight="1">
      <c r="B40" s="97" t="s">
        <v>90</v>
      </c>
      <c r="C40" s="93"/>
      <c r="D40" s="93"/>
      <c r="E40" s="86"/>
      <c r="F40" s="2"/>
      <c r="G40" s="2"/>
      <c r="H40" s="2"/>
      <c r="J40" s="1"/>
    </row>
    <row r="41" spans="2:10" ht="26.25" customHeight="1">
      <c r="B41" s="186" t="s">
        <v>110</v>
      </c>
      <c r="C41" s="186"/>
      <c r="D41" s="93"/>
      <c r="E41" s="86"/>
      <c r="F41" s="2"/>
      <c r="G41" s="2"/>
      <c r="H41" s="2"/>
      <c r="J41" s="1"/>
    </row>
    <row r="42" spans="2:10" ht="3.75" customHeight="1">
      <c r="B42" s="186"/>
      <c r="C42" s="186"/>
      <c r="D42" s="93"/>
      <c r="E42" s="88"/>
      <c r="F42" s="2"/>
      <c r="G42" s="2"/>
      <c r="H42" s="2"/>
      <c r="J42" s="1"/>
    </row>
    <row r="43" spans="2:10" ht="9.75" customHeight="1">
      <c r="B43" s="185" t="s">
        <v>121</v>
      </c>
      <c r="C43" s="185"/>
      <c r="D43" s="93"/>
      <c r="E43" s="88"/>
      <c r="F43" s="79"/>
      <c r="G43" s="79"/>
      <c r="H43" s="79"/>
      <c r="I43" s="189"/>
      <c r="J43" s="1"/>
    </row>
    <row r="44" spans="2:10" ht="12" customHeight="1">
      <c r="B44" s="185"/>
      <c r="C44" s="185"/>
      <c r="D44" s="93"/>
      <c r="E44" s="88"/>
      <c r="F44" s="79"/>
      <c r="G44" s="79"/>
      <c r="H44" s="79"/>
      <c r="I44" s="189"/>
      <c r="J44" s="1"/>
    </row>
    <row r="45" spans="2:10" ht="15.75" customHeight="1">
      <c r="B45" s="185"/>
      <c r="C45" s="185"/>
      <c r="D45" s="98"/>
      <c r="E45" s="53"/>
      <c r="F45" s="33"/>
      <c r="G45" s="33"/>
      <c r="H45" s="33"/>
      <c r="J45" s="1"/>
    </row>
    <row r="46" spans="2:10" ht="12" customHeight="1">
      <c r="B46" s="49" t="s">
        <v>72</v>
      </c>
      <c r="C46" s="99"/>
      <c r="D46" s="100"/>
      <c r="E46" s="54"/>
      <c r="F46" s="2"/>
      <c r="G46" s="2"/>
      <c r="H46" s="2"/>
      <c r="J46" s="1"/>
    </row>
    <row r="47" spans="2:10">
      <c r="B47" s="101" t="s">
        <v>122</v>
      </c>
      <c r="C47" s="94"/>
      <c r="D47" s="95"/>
      <c r="E47" s="54"/>
      <c r="F47" s="2"/>
      <c r="G47" s="2"/>
      <c r="H47" s="2"/>
      <c r="J47" s="1"/>
    </row>
    <row r="48" spans="2:10">
      <c r="J48" s="2"/>
    </row>
    <row r="49" spans="2:10">
      <c r="H49" s="1"/>
    </row>
    <row r="50" spans="2:10">
      <c r="H50" s="1"/>
    </row>
    <row r="51" spans="2:10">
      <c r="B51" s="152" t="s">
        <v>4</v>
      </c>
      <c r="C51" s="154"/>
      <c r="D51" s="156"/>
      <c r="E51" s="157"/>
      <c r="F51" s="1"/>
      <c r="G51" s="1"/>
      <c r="H51" s="1"/>
      <c r="J51" s="1"/>
    </row>
    <row r="52" spans="2:10">
      <c r="B52" s="152"/>
      <c r="C52" s="151"/>
      <c r="D52" s="152" t="s">
        <v>36</v>
      </c>
      <c r="E52" s="153" t="s">
        <v>37</v>
      </c>
      <c r="F52" s="34"/>
      <c r="G52" s="34"/>
      <c r="H52" s="34"/>
      <c r="I52" s="34"/>
      <c r="J52" s="84"/>
    </row>
    <row r="53" spans="2:10">
      <c r="B53" s="152" t="s">
        <v>133</v>
      </c>
      <c r="C53" s="151"/>
      <c r="D53" s="152"/>
      <c r="E53" s="153"/>
      <c r="F53" s="35"/>
      <c r="G53" s="36"/>
      <c r="H53" s="191"/>
      <c r="I53" s="190"/>
      <c r="J53" s="84"/>
    </row>
    <row r="54" spans="2:10">
      <c r="B54" s="152"/>
      <c r="C54" s="159" t="s">
        <v>100</v>
      </c>
      <c r="D54" s="160">
        <v>1.57508426230791E-2</v>
      </c>
      <c r="E54" s="160">
        <v>3.72541302399928E-2</v>
      </c>
      <c r="F54" s="37"/>
      <c r="G54" s="38"/>
      <c r="H54" s="191"/>
      <c r="I54" s="190"/>
      <c r="J54" s="84"/>
    </row>
    <row r="55" spans="2:10" ht="24">
      <c r="B55" s="155"/>
      <c r="C55" s="159" t="s">
        <v>111</v>
      </c>
      <c r="D55" s="161" t="s">
        <v>99</v>
      </c>
      <c r="E55" s="161" t="s">
        <v>99</v>
      </c>
      <c r="F55" s="37"/>
      <c r="G55" s="38"/>
      <c r="H55" s="191"/>
      <c r="I55" s="190"/>
      <c r="J55" s="84"/>
    </row>
    <row r="56" spans="2:10" ht="24">
      <c r="B56" s="155"/>
      <c r="C56" s="159" t="s">
        <v>112</v>
      </c>
      <c r="D56" s="160">
        <v>1.04023347865159E-2</v>
      </c>
      <c r="E56" s="160">
        <v>1.69162116789115E-2</v>
      </c>
      <c r="F56" s="37"/>
      <c r="G56" s="38"/>
      <c r="H56" s="191"/>
      <c r="I56" s="190"/>
      <c r="J56" s="84"/>
    </row>
    <row r="57" spans="2:10">
      <c r="B57" s="155"/>
      <c r="C57" s="159" t="s">
        <v>101</v>
      </c>
      <c r="D57" s="160">
        <v>5.1504277206923096E-3</v>
      </c>
      <c r="E57" s="160">
        <v>9.1694066746367802E-3</v>
      </c>
      <c r="F57" s="37"/>
      <c r="G57" s="38"/>
      <c r="H57" s="191"/>
      <c r="I57" s="190"/>
      <c r="J57" s="84"/>
    </row>
    <row r="58" spans="2:10" ht="24">
      <c r="B58" s="155"/>
      <c r="C58" s="159" t="s">
        <v>102</v>
      </c>
      <c r="D58" s="160">
        <v>9.4280786604096101E-3</v>
      </c>
      <c r="E58" s="160">
        <v>1.7561361729155199E-2</v>
      </c>
      <c r="F58" s="37"/>
      <c r="G58" s="38"/>
      <c r="H58" s="191"/>
      <c r="I58" s="190"/>
      <c r="J58" s="84"/>
    </row>
    <row r="59" spans="2:10">
      <c r="B59" s="155"/>
      <c r="C59" s="159" t="s">
        <v>113</v>
      </c>
      <c r="D59" s="160">
        <v>1.4401341642085799E-2</v>
      </c>
      <c r="E59" s="160">
        <v>2.4643023586814399E-2</v>
      </c>
      <c r="F59" s="37"/>
      <c r="G59" s="38"/>
      <c r="H59" s="191"/>
      <c r="I59" s="190"/>
      <c r="J59" s="84"/>
    </row>
    <row r="60" spans="2:10" ht="24">
      <c r="B60" s="155"/>
      <c r="C60" s="159" t="s">
        <v>114</v>
      </c>
      <c r="D60" s="160">
        <v>1.16561666255633E-2</v>
      </c>
      <c r="E60" s="160">
        <v>1.7484611633941001E-2</v>
      </c>
      <c r="F60" s="37"/>
      <c r="G60" s="38"/>
      <c r="H60" s="191"/>
      <c r="I60" s="190"/>
      <c r="J60" s="84"/>
    </row>
    <row r="61" spans="2:10">
      <c r="B61" s="155"/>
      <c r="C61" s="159" t="s">
        <v>103</v>
      </c>
      <c r="D61" s="160">
        <v>7.5414424056097001E-3</v>
      </c>
      <c r="E61" s="160">
        <v>1.23235890435495E-2</v>
      </c>
      <c r="F61" s="37"/>
      <c r="G61" s="38"/>
      <c r="H61" s="191"/>
      <c r="I61" s="190"/>
      <c r="J61" s="84"/>
    </row>
    <row r="62" spans="2:10" ht="24">
      <c r="B62" s="155"/>
      <c r="C62" s="159" t="s">
        <v>104</v>
      </c>
      <c r="D62" s="160">
        <v>1.0484937554808499E-2</v>
      </c>
      <c r="E62" s="160">
        <v>1.76124237995459E-2</v>
      </c>
      <c r="F62" s="37"/>
      <c r="G62" s="38"/>
      <c r="H62" s="191"/>
      <c r="I62" s="190"/>
      <c r="J62" s="84"/>
    </row>
    <row r="63" spans="2:10">
      <c r="B63" s="155"/>
      <c r="C63" s="159" t="s">
        <v>105</v>
      </c>
      <c r="D63" s="160">
        <v>1.2845787824158199E-2</v>
      </c>
      <c r="E63" s="160">
        <v>2.41286455759105E-2</v>
      </c>
      <c r="F63" s="37"/>
      <c r="G63" s="38"/>
      <c r="H63" s="191"/>
      <c r="I63" s="190"/>
      <c r="J63" s="84"/>
    </row>
    <row r="64" spans="2:10" ht="24">
      <c r="B64" s="155"/>
      <c r="C64" s="159" t="s">
        <v>106</v>
      </c>
      <c r="D64" s="160">
        <v>1.2236013066924799E-2</v>
      </c>
      <c r="E64" s="160">
        <v>2.24163405554016E-2</v>
      </c>
      <c r="F64" s="37"/>
      <c r="G64" s="38"/>
      <c r="H64" s="191"/>
      <c r="I64" s="190"/>
      <c r="J64" s="84"/>
    </row>
    <row r="65" spans="2:10" ht="36">
      <c r="B65" s="155"/>
      <c r="C65" s="159" t="s">
        <v>119</v>
      </c>
      <c r="D65" s="160">
        <v>1.05284996873223E-2</v>
      </c>
      <c r="E65" s="160">
        <v>2.5886642777107199E-2</v>
      </c>
      <c r="F65" s="37"/>
      <c r="G65" s="38"/>
      <c r="H65" s="191"/>
      <c r="I65" s="190"/>
      <c r="J65" s="84"/>
    </row>
    <row r="66" spans="2:10">
      <c r="B66" s="155"/>
      <c r="C66" s="159" t="s">
        <v>107</v>
      </c>
      <c r="D66" s="161" t="s">
        <v>99</v>
      </c>
      <c r="E66" s="161" t="s">
        <v>99</v>
      </c>
      <c r="F66" s="37"/>
      <c r="G66" s="38"/>
      <c r="H66" s="191"/>
      <c r="I66" s="190"/>
      <c r="J66" s="84"/>
    </row>
    <row r="67" spans="2:10" ht="24">
      <c r="B67" s="152" t="s">
        <v>38</v>
      </c>
      <c r="C67" s="159" t="s">
        <v>9</v>
      </c>
      <c r="D67" s="160">
        <v>2.69888273819757E-3</v>
      </c>
      <c r="E67" s="160">
        <v>4.1474390720172899E-3</v>
      </c>
      <c r="F67" s="37"/>
      <c r="G67" s="38"/>
      <c r="H67" s="191"/>
      <c r="I67" s="190"/>
      <c r="J67" s="84"/>
    </row>
    <row r="68" spans="2:10" ht="24">
      <c r="B68" s="155"/>
      <c r="C68" s="159" t="s">
        <v>39</v>
      </c>
      <c r="D68" s="160">
        <v>7.4075267927983203E-3</v>
      </c>
      <c r="E68" s="160">
        <v>1.2259604863922399E-2</v>
      </c>
      <c r="F68" s="37"/>
      <c r="G68" s="38"/>
      <c r="H68" s="191"/>
      <c r="I68" s="190"/>
      <c r="J68" s="84"/>
    </row>
    <row r="69" spans="2:10" ht="36">
      <c r="B69" s="155"/>
      <c r="C69" s="159" t="s">
        <v>95</v>
      </c>
      <c r="D69" s="160">
        <v>9.7462662224189808E-3</v>
      </c>
      <c r="E69" s="160">
        <v>1.8553877658623E-2</v>
      </c>
      <c r="F69" s="37"/>
      <c r="G69" s="38"/>
      <c r="H69" s="191"/>
      <c r="I69" s="190"/>
      <c r="J69" s="84"/>
    </row>
    <row r="70" spans="2:10" ht="24">
      <c r="B70" s="155"/>
      <c r="C70" s="159" t="s">
        <v>40</v>
      </c>
      <c r="D70" s="160">
        <v>1.8127870216394799E-2</v>
      </c>
      <c r="E70" s="160">
        <v>3.6972149019928097E-2</v>
      </c>
      <c r="F70" s="37"/>
      <c r="G70" s="38"/>
      <c r="H70" s="191"/>
      <c r="I70" s="190"/>
      <c r="J70" s="84"/>
    </row>
    <row r="71" spans="2:10" ht="24">
      <c r="B71" s="155"/>
      <c r="C71" s="159" t="s">
        <v>10</v>
      </c>
      <c r="D71" s="160">
        <v>1.6470088236405299E-2</v>
      </c>
      <c r="E71" s="160">
        <v>4.1170458780881998E-2</v>
      </c>
      <c r="F71" s="37"/>
      <c r="G71" s="38"/>
      <c r="H71" s="191"/>
      <c r="I71" s="190"/>
      <c r="J71" s="84"/>
    </row>
    <row r="72" spans="2:10" ht="48">
      <c r="B72" s="152" t="s">
        <v>41</v>
      </c>
      <c r="C72" s="159" t="s">
        <v>42</v>
      </c>
      <c r="D72" s="160">
        <v>5.6464645795203904E-3</v>
      </c>
      <c r="E72" s="160">
        <v>8.3020612760536499E-3</v>
      </c>
      <c r="F72" s="39"/>
      <c r="G72" s="39"/>
      <c r="H72" s="191"/>
      <c r="I72" s="190"/>
      <c r="J72" s="84"/>
    </row>
    <row r="73" spans="2:10" ht="24">
      <c r="B73" s="155"/>
      <c r="C73" s="159" t="s">
        <v>11</v>
      </c>
      <c r="D73" s="160">
        <v>1.0769253043976201E-2</v>
      </c>
      <c r="E73" s="160">
        <v>1.80915190605179E-2</v>
      </c>
      <c r="F73" s="39"/>
      <c r="G73" s="39"/>
      <c r="H73" s="191"/>
      <c r="I73" s="190"/>
      <c r="J73" s="84"/>
    </row>
    <row r="74" spans="2:10" ht="36">
      <c r="B74" s="155"/>
      <c r="C74" s="159" t="s">
        <v>43</v>
      </c>
      <c r="D74" s="160">
        <v>1.8371631292990801E-2</v>
      </c>
      <c r="E74" s="160">
        <v>4.5081440532027402E-2</v>
      </c>
      <c r="F74" s="39"/>
      <c r="G74" s="39"/>
      <c r="H74" s="191"/>
      <c r="I74" s="190"/>
      <c r="J74" s="84"/>
    </row>
    <row r="75" spans="2:10" ht="48">
      <c r="B75" s="155"/>
      <c r="C75" s="159" t="s">
        <v>44</v>
      </c>
      <c r="D75" s="160">
        <v>1.6045121637065798E-2</v>
      </c>
      <c r="E75" s="160">
        <v>4.4035961326309603E-2</v>
      </c>
      <c r="F75" s="39"/>
      <c r="G75" s="39"/>
      <c r="H75" s="191"/>
      <c r="I75" s="190"/>
      <c r="J75" s="84"/>
    </row>
    <row r="76" spans="2:10" ht="48">
      <c r="B76" s="152" t="s">
        <v>45</v>
      </c>
      <c r="C76" s="159" t="s">
        <v>12</v>
      </c>
      <c r="D76" s="160">
        <v>3.7758995077515501E-3</v>
      </c>
      <c r="E76" s="160">
        <v>5.8245465127415401E-3</v>
      </c>
      <c r="F76" s="39"/>
      <c r="G76" s="39"/>
      <c r="H76" s="191"/>
      <c r="I76" s="190"/>
      <c r="J76" s="84"/>
    </row>
    <row r="77" spans="2:10" ht="48">
      <c r="B77" s="155"/>
      <c r="C77" s="159" t="s">
        <v>13</v>
      </c>
      <c r="D77" s="160">
        <v>8.8372043182909799E-3</v>
      </c>
      <c r="E77" s="160">
        <v>1.3598720415201699E-2</v>
      </c>
      <c r="F77" s="39"/>
      <c r="G77" s="39"/>
      <c r="H77" s="191"/>
      <c r="I77" s="190"/>
      <c r="J77" s="84"/>
    </row>
    <row r="78" spans="2:10" ht="24">
      <c r="B78" s="155"/>
      <c r="C78" s="159" t="s">
        <v>14</v>
      </c>
      <c r="D78" s="160">
        <v>1.7456973993651901E-2</v>
      </c>
      <c r="E78" s="160">
        <v>4.5693996856993199E-2</v>
      </c>
      <c r="F78" s="39"/>
      <c r="G78" s="39"/>
      <c r="H78" s="191"/>
      <c r="I78" s="190"/>
      <c r="J78" s="84"/>
    </row>
    <row r="79" spans="2:10" ht="36">
      <c r="B79" s="155"/>
      <c r="C79" s="159" t="s">
        <v>15</v>
      </c>
      <c r="D79" s="160">
        <v>1.52733697825013E-2</v>
      </c>
      <c r="E79" s="160">
        <v>4.3003764107919298E-2</v>
      </c>
      <c r="F79" s="39"/>
      <c r="G79" s="39"/>
      <c r="H79" s="191"/>
      <c r="I79" s="190"/>
      <c r="J79" s="84"/>
    </row>
    <row r="80" spans="2:10" ht="36">
      <c r="B80" s="155"/>
      <c r="C80" s="159" t="s">
        <v>16</v>
      </c>
      <c r="D80" s="160">
        <v>1.80797338224945E-2</v>
      </c>
      <c r="E80" s="160">
        <v>3.8789202034267702E-2</v>
      </c>
      <c r="F80" s="39"/>
      <c r="G80" s="39"/>
      <c r="H80" s="191"/>
      <c r="I80" s="190"/>
      <c r="J80" s="84"/>
    </row>
    <row r="81" spans="2:10" ht="24">
      <c r="B81" s="152" t="s">
        <v>46</v>
      </c>
      <c r="C81" s="159" t="s">
        <v>18</v>
      </c>
      <c r="D81" s="160">
        <v>1.99938617435769E-2</v>
      </c>
      <c r="E81" s="160">
        <v>4.9167342420944303E-2</v>
      </c>
      <c r="F81" s="35"/>
      <c r="G81" s="35"/>
      <c r="H81" s="191"/>
      <c r="I81" s="190"/>
      <c r="J81" s="84"/>
    </row>
    <row r="82" spans="2:10">
      <c r="B82" s="155"/>
      <c r="C82" s="159" t="s">
        <v>1</v>
      </c>
      <c r="D82" s="160">
        <v>1.79460402044152E-2</v>
      </c>
      <c r="E82" s="160">
        <v>2.8142997170124601E-2</v>
      </c>
      <c r="F82" s="35"/>
      <c r="G82" s="35"/>
      <c r="H82" s="191"/>
      <c r="I82" s="190"/>
      <c r="J82" s="84"/>
    </row>
    <row r="83" spans="2:10">
      <c r="B83" s="155"/>
      <c r="C83" s="159" t="s">
        <v>2</v>
      </c>
      <c r="D83" s="160">
        <v>1.7843802800956401E-2</v>
      </c>
      <c r="E83" s="160">
        <v>2.48651460281589E-2</v>
      </c>
      <c r="F83" s="35"/>
      <c r="G83" s="35"/>
      <c r="H83" s="191"/>
      <c r="I83" s="190"/>
      <c r="J83" s="84"/>
    </row>
    <row r="84" spans="2:10">
      <c r="B84" s="155"/>
      <c r="C84" s="159" t="s">
        <v>3</v>
      </c>
      <c r="D84" s="160">
        <v>1.25461206950753E-2</v>
      </c>
      <c r="E84" s="160">
        <v>2.0115940578581602E-2</v>
      </c>
      <c r="F84" s="35"/>
      <c r="G84" s="35"/>
      <c r="H84" s="191"/>
      <c r="I84" s="190"/>
      <c r="J84" s="84"/>
    </row>
    <row r="85" spans="2:10">
      <c r="B85" s="155"/>
      <c r="C85" s="159" t="s">
        <v>17</v>
      </c>
      <c r="D85" s="160">
        <v>3.36330046296181E-3</v>
      </c>
      <c r="E85" s="160">
        <v>8.5850315025152099E-3</v>
      </c>
      <c r="F85" s="35"/>
      <c r="G85" s="35"/>
      <c r="H85" s="191"/>
      <c r="I85" s="190"/>
      <c r="J85" s="84"/>
    </row>
    <row r="86" spans="2:10">
      <c r="B86" s="152" t="s">
        <v>47</v>
      </c>
      <c r="C86" s="157" t="s">
        <v>89</v>
      </c>
      <c r="D86" s="160">
        <v>1.57090496295706E-2</v>
      </c>
      <c r="E86" s="160">
        <v>2.4129999413256199E-2</v>
      </c>
      <c r="F86" s="35"/>
      <c r="G86" s="35"/>
      <c r="H86" s="191"/>
      <c r="I86" s="190"/>
      <c r="J86" s="84"/>
    </row>
    <row r="87" spans="2:10">
      <c r="B87" s="155"/>
      <c r="C87" s="157" t="s">
        <v>88</v>
      </c>
      <c r="D87" s="160">
        <v>1.68070288524866E-2</v>
      </c>
      <c r="E87" s="160">
        <v>3.7978113839172802E-2</v>
      </c>
      <c r="F87" s="35"/>
      <c r="G87" s="35"/>
      <c r="H87" s="191"/>
      <c r="I87" s="190"/>
      <c r="J87" s="84"/>
    </row>
    <row r="88" spans="2:10">
      <c r="B88" s="155"/>
      <c r="C88" s="157" t="s">
        <v>19</v>
      </c>
      <c r="D88" s="160">
        <v>2.8368793328905598E-3</v>
      </c>
      <c r="E88" s="160">
        <v>7.2408490624894803E-3</v>
      </c>
      <c r="F88" s="35"/>
      <c r="G88" s="35"/>
      <c r="H88" s="191"/>
      <c r="I88" s="190"/>
      <c r="J88" s="84"/>
    </row>
    <row r="89" spans="2:10">
      <c r="B89" s="155"/>
      <c r="C89" s="157" t="s">
        <v>20</v>
      </c>
      <c r="D89" s="160">
        <v>1.9E-2</v>
      </c>
      <c r="E89" s="160">
        <v>5.5500000000000001E-2</v>
      </c>
      <c r="F89" s="35"/>
      <c r="G89" s="35"/>
      <c r="H89" s="191"/>
      <c r="I89" s="190"/>
      <c r="J89" s="84"/>
    </row>
    <row r="90" spans="2:10">
      <c r="B90" s="152" t="s">
        <v>48</v>
      </c>
      <c r="C90" s="154" t="s">
        <v>49</v>
      </c>
      <c r="D90" s="160">
        <v>1.4435504772217E-2</v>
      </c>
      <c r="E90" s="160">
        <v>3.1382702011619003E-2</v>
      </c>
      <c r="F90" s="40"/>
      <c r="G90" s="35"/>
      <c r="H90" s="191"/>
      <c r="I90" s="190"/>
      <c r="J90" s="84"/>
    </row>
    <row r="91" spans="2:10">
      <c r="B91" s="155"/>
      <c r="C91" s="154" t="s">
        <v>97</v>
      </c>
      <c r="D91" s="160">
        <v>1.0026286340685E-2</v>
      </c>
      <c r="E91" s="160">
        <v>1.9371265457524801E-2</v>
      </c>
      <c r="F91" s="40"/>
      <c r="G91" s="35"/>
      <c r="H91" s="191"/>
      <c r="I91" s="190"/>
      <c r="J91" s="84"/>
    </row>
    <row r="92" spans="2:10">
      <c r="B92" s="155"/>
      <c r="C92" s="154" t="s">
        <v>98</v>
      </c>
      <c r="D92" s="160">
        <v>9.2275404104684797E-3</v>
      </c>
      <c r="E92" s="160">
        <v>1.6282918072475901E-2</v>
      </c>
      <c r="F92" s="40"/>
      <c r="G92" s="35"/>
      <c r="H92" s="191"/>
      <c r="I92" s="190"/>
      <c r="J92" s="84"/>
    </row>
    <row r="93" spans="2:10">
      <c r="B93" s="155"/>
      <c r="C93" s="154" t="s">
        <v>50</v>
      </c>
      <c r="D93" s="160">
        <v>1.22367441463315E-2</v>
      </c>
      <c r="E93" s="160">
        <v>2.0483450680229401E-2</v>
      </c>
      <c r="F93" s="40"/>
      <c r="G93" s="35"/>
      <c r="H93" s="191"/>
      <c r="I93" s="190"/>
      <c r="J93" s="84"/>
    </row>
    <row r="94" spans="2:10">
      <c r="B94" s="153" t="s">
        <v>77</v>
      </c>
      <c r="C94" s="154" t="s">
        <v>77</v>
      </c>
      <c r="D94" s="160">
        <v>1.2502939975046101E-2</v>
      </c>
      <c r="E94" s="160">
        <v>3.95994351844745E-2</v>
      </c>
      <c r="H94" s="191"/>
      <c r="I94" s="190"/>
      <c r="J94" s="84"/>
    </row>
    <row r="95" spans="2:10">
      <c r="B95" s="158"/>
      <c r="C95" s="154" t="s">
        <v>78</v>
      </c>
      <c r="D95" s="160">
        <v>1.19075010980198E-2</v>
      </c>
      <c r="E95" s="160">
        <v>2.17553919577285E-2</v>
      </c>
      <c r="H95" s="191"/>
      <c r="I95" s="190"/>
      <c r="J95" s="84"/>
    </row>
    <row r="96" spans="2:10">
      <c r="H96" s="191"/>
      <c r="I96" s="190"/>
      <c r="J96" s="84"/>
    </row>
    <row r="97" spans="8:10">
      <c r="H97" s="191"/>
      <c r="I97" s="190"/>
      <c r="J97" s="84"/>
    </row>
    <row r="98" spans="8:10">
      <c r="H98" s="191"/>
      <c r="I98" s="190"/>
      <c r="J98" s="84"/>
    </row>
    <row r="99" spans="8:10">
      <c r="H99" s="191"/>
      <c r="I99" s="190"/>
      <c r="J99" s="84"/>
    </row>
    <row r="100" spans="8:10">
      <c r="H100" s="191"/>
      <c r="I100" s="190"/>
      <c r="J100" s="84"/>
    </row>
    <row r="101" spans="8:10">
      <c r="H101" s="191"/>
      <c r="I101" s="190"/>
      <c r="J101" s="84"/>
    </row>
    <row r="102" spans="8:10">
      <c r="H102" s="191"/>
      <c r="I102" s="190"/>
      <c r="J102" s="84"/>
    </row>
    <row r="103" spans="8:10">
      <c r="H103" s="191"/>
      <c r="I103" s="190"/>
      <c r="J103" s="84"/>
    </row>
    <row r="104" spans="8:10">
      <c r="H104" s="1"/>
    </row>
    <row r="105" spans="8:10">
      <c r="H105" s="1"/>
    </row>
  </sheetData>
  <mergeCells count="5">
    <mergeCell ref="B43:C45"/>
    <mergeCell ref="B41:C42"/>
    <mergeCell ref="B38:D38"/>
    <mergeCell ref="B2:H2"/>
    <mergeCell ref="B26:H26"/>
  </mergeCells>
  <pageMargins left="0.70866141732283472" right="0.70866141732283472" top="0.74803149606299213" bottom="0.74803149606299213" header="0.31496062992125984" footer="0.31496062992125984"/>
  <pageSetup paperSize="9" scale="8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2</vt:i4>
      </vt:variant>
    </vt:vector>
  </HeadingPairs>
  <TitlesOfParts>
    <vt:vector size="6" baseType="lpstr">
      <vt:lpstr>Repères</vt:lpstr>
      <vt:lpstr>Contexte</vt:lpstr>
      <vt:lpstr>Prejudice&amp;Recours</vt:lpstr>
      <vt:lpstr>Profil</vt:lpstr>
      <vt:lpstr>'Prejudice&amp;Recours'!Zone_d_impression</vt:lpstr>
      <vt:lpstr>Profil!Zone_d_impression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GRENON MUR Marc</dc:creator>
  <cp:lastModifiedBy>TUGORES François</cp:lastModifiedBy>
  <cp:lastPrinted>2016-10-15T21:41:28Z</cp:lastPrinted>
  <dcterms:created xsi:type="dcterms:W3CDTF">2016-01-06T15:49:01Z</dcterms:created>
  <dcterms:modified xsi:type="dcterms:W3CDTF">2019-12-13T13:25:13Z</dcterms:modified>
</cp:coreProperties>
</file>