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0.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1.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2.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5.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16.xml" ContentType="application/vnd.openxmlformats-officedocument.drawingml.chartshapes+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17.xml" ContentType="application/vnd.openxmlformats-officedocument.drawingml.chartshapes+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18.xml" ContentType="application/vnd.openxmlformats-officedocument.drawingml.chartshapes+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19.xml" ContentType="application/vnd.openxmlformats-officedocument.drawingml.chartshapes+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dres-sas02\SSMSI\Commun\Web Interstats\Analyses et infos rapides\Analyse N°19 - Les victimes du sexisme en France\"/>
    </mc:Choice>
  </mc:AlternateContent>
  <bookViews>
    <workbookView xWindow="0" yWindow="0" windowWidth="22530" windowHeight="11790"/>
  </bookViews>
  <sheets>
    <sheet name="fig1" sheetId="6" r:id="rId1"/>
    <sheet name="fig2" sheetId="29" r:id="rId2"/>
    <sheet name="fig3" sheetId="8" r:id="rId3"/>
    <sheet name="fig4" sheetId="18" r:id="rId4"/>
    <sheet name="fig5" sheetId="20" r:id="rId5"/>
    <sheet name="fig6" sheetId="24" r:id="rId6"/>
    <sheet name="fig7" sheetId="26" r:id="rId7"/>
    <sheet name="fig8" sheetId="27" r:id="rId8"/>
    <sheet name="fig9" sheetId="15" r:id="rId9"/>
    <sheet name="TableauEncadré3" sheetId="9" r:id="rId10"/>
  </sheets>
  <definedNames>
    <definedName name="CambriolagesColine" localSheetId="3">#REF!</definedName>
    <definedName name="CambriolagesColine" localSheetId="4">#REF!</definedName>
    <definedName name="CambriolagesColine" localSheetId="5">#REF!</definedName>
    <definedName name="CambriolagesColine" localSheetId="6">#REF!</definedName>
    <definedName name="CambriolagesColine" localSheetId="7">#REF!</definedName>
    <definedName name="CambriolagesColine" localSheetId="8">#REF!</definedName>
    <definedName name="CambriolagesColine">#REF!</definedName>
    <definedName name="d" localSheetId="3">#REF!</definedName>
    <definedName name="d" localSheetId="4">#REF!</definedName>
    <definedName name="d" localSheetId="5">#REF!</definedName>
    <definedName name="d" localSheetId="6">#REF!</definedName>
    <definedName name="d" localSheetId="7">#REF!</definedName>
    <definedName name="d" localSheetId="8">#REF!</definedName>
    <definedName name="d">#REF!</definedName>
    <definedName name="djdkd" localSheetId="3">#REF!</definedName>
    <definedName name="djdkd" localSheetId="4">#REF!</definedName>
    <definedName name="djdkd" localSheetId="5">#REF!</definedName>
    <definedName name="djdkd" localSheetId="6">#REF!</definedName>
    <definedName name="djdkd" localSheetId="7">#REF!</definedName>
    <definedName name="djdkd" localSheetId="8">#REF!</definedName>
    <definedName name="djdkd">#REF!</definedName>
    <definedName name="DonneesActeDL" localSheetId="3">#REF!</definedName>
    <definedName name="DonneesActeDL" localSheetId="4">#REF!</definedName>
    <definedName name="DonneesActeDL" localSheetId="5">#REF!</definedName>
    <definedName name="DonneesActeDL" localSheetId="6">#REF!</definedName>
    <definedName name="DonneesActeDL" localSheetId="7">#REF!</definedName>
    <definedName name="DonneesActeDL" localSheetId="8">#REF!</definedName>
    <definedName name="DonneesActeDL">#REF!</definedName>
    <definedName name="DonneesAssurance" localSheetId="3">#REF!</definedName>
    <definedName name="DonneesAssurance" localSheetId="4">#REF!</definedName>
    <definedName name="DonneesAssurance" localSheetId="5">#REF!</definedName>
    <definedName name="DonneesAssurance" localSheetId="6">#REF!</definedName>
    <definedName name="DonneesAssurance" localSheetId="7">#REF!</definedName>
    <definedName name="DonneesAssurance" localSheetId="8">#REF!</definedName>
    <definedName name="DonneesAssurance">#REF!</definedName>
    <definedName name="DonneesAssuranceDL" localSheetId="3">#REF!</definedName>
    <definedName name="DonneesAssuranceDL" localSheetId="4">#REF!</definedName>
    <definedName name="DonneesAssuranceDL" localSheetId="5">#REF!</definedName>
    <definedName name="DonneesAssuranceDL" localSheetId="6">#REF!</definedName>
    <definedName name="DonneesAssuranceDL" localSheetId="7">#REF!</definedName>
    <definedName name="DonneesAssuranceDL" localSheetId="8">#REF!</definedName>
    <definedName name="DonneesAssuranceDL">#REF!</definedName>
    <definedName name="DonneesAssuranceRS" localSheetId="3">#REF!</definedName>
    <definedName name="DonneesAssuranceRS" localSheetId="4">#REF!</definedName>
    <definedName name="DonneesAssuranceRS" localSheetId="5">#REF!</definedName>
    <definedName name="DonneesAssuranceRS" localSheetId="6">#REF!</definedName>
    <definedName name="DonneesAssuranceRS" localSheetId="7">#REF!</definedName>
    <definedName name="DonneesAssuranceRS" localSheetId="8">#REF!</definedName>
    <definedName name="DonneesAssuranceRS">#REF!</definedName>
    <definedName name="DonneesAssuranceVSE" localSheetId="3">#REF!</definedName>
    <definedName name="DonneesAssuranceVSE" localSheetId="4">#REF!</definedName>
    <definedName name="DonneesAssuranceVSE" localSheetId="5">#REF!</definedName>
    <definedName name="DonneesAssuranceVSE" localSheetId="6">#REF!</definedName>
    <definedName name="DonneesAssuranceVSE" localSheetId="7">#REF!</definedName>
    <definedName name="DonneesAssuranceVSE" localSheetId="8">#REF!</definedName>
    <definedName name="DonneesAssuranceVSE">#REF!</definedName>
    <definedName name="DonneesAuteurs" localSheetId="3">#REF!</definedName>
    <definedName name="DonneesAuteurs" localSheetId="4">#REF!</definedName>
    <definedName name="DonneesAuteurs" localSheetId="5">#REF!</definedName>
    <definedName name="DonneesAuteurs" localSheetId="6">#REF!</definedName>
    <definedName name="DonneesAuteurs" localSheetId="7">#REF!</definedName>
    <definedName name="DonneesAuteurs" localSheetId="8">#REF!</definedName>
    <definedName name="DonneesAuteurs">#REF!</definedName>
    <definedName name="DonneesAuteursDL" localSheetId="3">#REF!</definedName>
    <definedName name="DonneesAuteursDL" localSheetId="4">#REF!</definedName>
    <definedName name="DonneesAuteursDL" localSheetId="5">#REF!</definedName>
    <definedName name="DonneesAuteursDL" localSheetId="6">#REF!</definedName>
    <definedName name="DonneesAuteursDL" localSheetId="7">#REF!</definedName>
    <definedName name="DonneesAuteursDL" localSheetId="8">#REF!</definedName>
    <definedName name="DonneesAuteursDL">#REF!</definedName>
    <definedName name="DonneesAuteursVSE" localSheetId="3">#REF!</definedName>
    <definedName name="DonneesAuteursVSE" localSheetId="4">#REF!</definedName>
    <definedName name="DonneesAuteursVSE" localSheetId="5">#REF!</definedName>
    <definedName name="DonneesAuteursVSE" localSheetId="6">#REF!</definedName>
    <definedName name="DonneesAuteursVSE" localSheetId="7">#REF!</definedName>
    <definedName name="DonneesAuteursVSE" localSheetId="8">#REF!</definedName>
    <definedName name="DonneesAuteursVSE">#REF!</definedName>
    <definedName name="DonnéesCambri" localSheetId="3">#REF!</definedName>
    <definedName name="DonnéesCambri" localSheetId="4">#REF!</definedName>
    <definedName name="DonnéesCambri" localSheetId="5">#REF!</definedName>
    <definedName name="DonnéesCambri" localSheetId="6">#REF!</definedName>
    <definedName name="DonnéesCambri" localSheetId="7">#REF!</definedName>
    <definedName name="DonnéesCambri" localSheetId="8">#REF!</definedName>
    <definedName name="DonnéesCambri">#REF!</definedName>
    <definedName name="DonneesDescFaitsAS" localSheetId="4">#REF!</definedName>
    <definedName name="DonneesDescFaitsAS" localSheetId="5">#REF!</definedName>
    <definedName name="DonneesDescFaitsAS" localSheetId="6">#REF!</definedName>
    <definedName name="DonneesDescFaitsAS" localSheetId="7">#REF!</definedName>
    <definedName name="DonneesDescFaitsAS" localSheetId="8">#REF!</definedName>
    <definedName name="DonneesDescFaitsAS">#REF!</definedName>
    <definedName name="DonneesDescFaitsINJ" localSheetId="4">#REF!</definedName>
    <definedName name="DonneesDescFaitsINJ" localSheetId="5">#REF!</definedName>
    <definedName name="DonneesDescFaitsINJ" localSheetId="6">#REF!</definedName>
    <definedName name="DonneesDescFaitsINJ" localSheetId="7">#REF!</definedName>
    <definedName name="DonneesDescFaitsINJ" localSheetId="8">#REF!</definedName>
    <definedName name="DonneesDescFaitsINJ">#REF!</definedName>
    <definedName name="DonneesDescFaitsMEN" localSheetId="3">#REF!</definedName>
    <definedName name="DonneesDescFaitsMEN" localSheetId="4">#REF!</definedName>
    <definedName name="DonneesDescFaitsMEN" localSheetId="5">#REF!</definedName>
    <definedName name="DonneesDescFaitsMEN" localSheetId="6">#REF!</definedName>
    <definedName name="DonneesDescFaitsMEN" localSheetId="7">#REF!</definedName>
    <definedName name="DonneesDescFaitsMEN" localSheetId="8">#REF!</definedName>
    <definedName name="DonneesDescFaitsMEN">#REF!</definedName>
    <definedName name="DonneesDescFaitsVAV" localSheetId="3">#REF!</definedName>
    <definedName name="DonneesDescFaitsVAV" localSheetId="4">#REF!</definedName>
    <definedName name="DonneesDescFaitsVAV" localSheetId="5">#REF!</definedName>
    <definedName name="DonneesDescFaitsVAV" localSheetId="6">#REF!</definedName>
    <definedName name="DonneesDescFaitsVAV" localSheetId="7">#REF!</definedName>
    <definedName name="DonneesDescFaitsVAV" localSheetId="8">#REF!</definedName>
    <definedName name="DonneesDescFaitsVAV">#REF!</definedName>
    <definedName name="DonneesDescFaitsVP" localSheetId="3">#REF!</definedName>
    <definedName name="DonneesDescFaitsVP" localSheetId="4">#REF!</definedName>
    <definedName name="DonneesDescFaitsVP" localSheetId="5">#REF!</definedName>
    <definedName name="DonneesDescFaitsVP" localSheetId="6">#REF!</definedName>
    <definedName name="DonneesDescFaitsVP" localSheetId="7">#REF!</definedName>
    <definedName name="DonneesDescFaitsVP" localSheetId="8">#REF!</definedName>
    <definedName name="DonneesDescFaitsVP">#REF!</definedName>
    <definedName name="DonneesDescFaitsVSV" localSheetId="3">#REF!</definedName>
    <definedName name="DonneesDescFaitsVSV" localSheetId="4">#REF!</definedName>
    <definedName name="DonneesDescFaitsVSV" localSheetId="5">#REF!</definedName>
    <definedName name="DonneesDescFaitsVSV" localSheetId="6">#REF!</definedName>
    <definedName name="DonneesDescFaitsVSV" localSheetId="7">#REF!</definedName>
    <definedName name="DonneesDescFaitsVSV" localSheetId="8">#REF!</definedName>
    <definedName name="DonneesDescFaitsVSV">#REF!</definedName>
    <definedName name="DonneesEffraction" localSheetId="3">#REF!</definedName>
    <definedName name="DonneesEffraction" localSheetId="4">#REF!</definedName>
    <definedName name="DonneesEffraction" localSheetId="5">#REF!</definedName>
    <definedName name="DonneesEffraction" localSheetId="6">#REF!</definedName>
    <definedName name="DonneesEffraction" localSheetId="7">#REF!</definedName>
    <definedName name="DonneesEffraction" localSheetId="8">#REF!</definedName>
    <definedName name="DonneesEffraction">#REF!</definedName>
    <definedName name="DonneesEntreeVE" localSheetId="3">#REF!</definedName>
    <definedName name="DonneesEntreeVE" localSheetId="4">#REF!</definedName>
    <definedName name="DonneesEntreeVE" localSheetId="5">#REF!</definedName>
    <definedName name="DonneesEntreeVE" localSheetId="6">#REF!</definedName>
    <definedName name="DonneesEntreeVE" localSheetId="7">#REF!</definedName>
    <definedName name="DonneesEntreeVE" localSheetId="8">#REF!</definedName>
    <definedName name="DonneesEntreeVE">#REF!</definedName>
    <definedName name="DonneesFaits17" localSheetId="4">#REF!</definedName>
    <definedName name="DonneesFaits17" localSheetId="5">#REF!</definedName>
    <definedName name="DonneesFaits17" localSheetId="6">#REF!</definedName>
    <definedName name="DonneesFaits17" localSheetId="7">#REF!</definedName>
    <definedName name="DonneesFaits17" localSheetId="8">#REF!</definedName>
    <definedName name="DonneesFaits17">#REF!</definedName>
    <definedName name="DonneesINJ" localSheetId="3">#REF!</definedName>
    <definedName name="DonneesINJ" localSheetId="4">#REF!</definedName>
    <definedName name="DonneesINJ" localSheetId="5">#REF!</definedName>
    <definedName name="DonneesINJ" localSheetId="6">#REF!</definedName>
    <definedName name="DonneesINJ" localSheetId="7">#REF!</definedName>
    <definedName name="DonneesINJ" localSheetId="8">#REF!</definedName>
    <definedName name="DonneesINJ">#REF!</definedName>
    <definedName name="DonneesInjures17" localSheetId="4">#REF!</definedName>
    <definedName name="DonneesInjures17" localSheetId="5">#REF!</definedName>
    <definedName name="DonneesInjures17" localSheetId="6">#REF!</definedName>
    <definedName name="DonneesInjures17" localSheetId="7">#REF!</definedName>
    <definedName name="DonneesInjures17">#REF!</definedName>
    <definedName name="DonneesMen" localSheetId="3">#REF!</definedName>
    <definedName name="DonneesMen" localSheetId="4">#REF!</definedName>
    <definedName name="DonneesMen" localSheetId="5">#REF!</definedName>
    <definedName name="DonneesMen" localSheetId="6">#REF!</definedName>
    <definedName name="DonneesMen" localSheetId="7">#REF!</definedName>
    <definedName name="DonneesMen" localSheetId="8">#REF!</definedName>
    <definedName name="DonneesMen">#REF!</definedName>
    <definedName name="DonneesMenaces17" localSheetId="4">#REF!</definedName>
    <definedName name="DonneesMenaces17" localSheetId="5">#REF!</definedName>
    <definedName name="DonneesMenaces17" localSheetId="6">#REF!</definedName>
    <definedName name="DonneesMenaces17" localSheetId="7">#REF!</definedName>
    <definedName name="DonneesMenaces17">#REF!</definedName>
    <definedName name="DonneesPlainte" localSheetId="3">#REF!</definedName>
    <definedName name="DonneesPlainte" localSheetId="4">#REF!</definedName>
    <definedName name="DonneesPlainte" localSheetId="5">#REF!</definedName>
    <definedName name="DonneesPlainte" localSheetId="6">#REF!</definedName>
    <definedName name="DonneesPlainte" localSheetId="7">#REF!</definedName>
    <definedName name="DonneesPlainte" localSheetId="8">#REF!</definedName>
    <definedName name="DonneesPlainte">#REF!</definedName>
    <definedName name="DonneesPlainteAL" localSheetId="3">#REF!</definedName>
    <definedName name="DonneesPlainteAL" localSheetId="4">#REF!</definedName>
    <definedName name="DonneesPlainteAL" localSheetId="5">#REF!</definedName>
    <definedName name="DonneesPlainteAL" localSheetId="6">#REF!</definedName>
    <definedName name="DonneesPlainteAL" localSheetId="7">#REF!</definedName>
    <definedName name="DonneesPlainteAL" localSheetId="8">#REF!</definedName>
    <definedName name="DonneesPlainteAL">#REF!</definedName>
    <definedName name="DonneesPlainteDL" localSheetId="3">#REF!</definedName>
    <definedName name="DonneesPlainteDL" localSheetId="4">#REF!</definedName>
    <definedName name="DonneesPlainteDL" localSheetId="5">#REF!</definedName>
    <definedName name="DonneesPlainteDL" localSheetId="6">#REF!</definedName>
    <definedName name="DonneesPlainteDL" localSheetId="7">#REF!</definedName>
    <definedName name="DonneesPlainteDL" localSheetId="8">#REF!</definedName>
    <definedName name="DonneesPlainteDL">#REF!</definedName>
    <definedName name="DonneesPlainteINJ" localSheetId="4">#REF!</definedName>
    <definedName name="DonneesPlainteINJ" localSheetId="5">#REF!</definedName>
    <definedName name="DonneesPlainteINJ" localSheetId="6">#REF!</definedName>
    <definedName name="DonneesPlainteINJ" localSheetId="7">#REF!</definedName>
    <definedName name="DonneesPlainteINJ" localSheetId="8">#REF!</definedName>
    <definedName name="DonneesPlainteINJ">#REF!</definedName>
    <definedName name="DonneesPlainteMEN" localSheetId="3">#REF!</definedName>
    <definedName name="DonneesPlainteMEN" localSheetId="4">#REF!</definedName>
    <definedName name="DonneesPlainteMEN" localSheetId="5">#REF!</definedName>
    <definedName name="DonneesPlainteMEN" localSheetId="6">#REF!</definedName>
    <definedName name="DonneesPlainteMEN" localSheetId="7">#REF!</definedName>
    <definedName name="DonneesPlainteMEN" localSheetId="8">#REF!</definedName>
    <definedName name="DonneesPlainteMEN">#REF!</definedName>
    <definedName name="DonneesPlainteRS" localSheetId="3">#REF!</definedName>
    <definedName name="DonneesPlainteRS" localSheetId="4">#REF!</definedName>
    <definedName name="DonneesPlainteRS" localSheetId="5">#REF!</definedName>
    <definedName name="DonneesPlainteRS" localSheetId="6">#REF!</definedName>
    <definedName name="DonneesPlainteRS" localSheetId="7">#REF!</definedName>
    <definedName name="DonneesPlainteRS" localSheetId="8">#REF!</definedName>
    <definedName name="DonneesPlainteRS">#REF!</definedName>
    <definedName name="DonneesPlainteVAV" localSheetId="3">#REF!</definedName>
    <definedName name="DonneesPlainteVAV" localSheetId="4">#REF!</definedName>
    <definedName name="DonneesPlainteVAV" localSheetId="5">#REF!</definedName>
    <definedName name="DonneesPlainteVAV" localSheetId="6">#REF!</definedName>
    <definedName name="DonneesPlainteVAV" localSheetId="7">#REF!</definedName>
    <definedName name="DonneesPlainteVAV" localSheetId="8">#REF!</definedName>
    <definedName name="DonneesPlainteVAV">#REF!</definedName>
    <definedName name="DonneesPlainteVP" localSheetId="3">#REF!</definedName>
    <definedName name="DonneesPlainteVP" localSheetId="4">#REF!</definedName>
    <definedName name="DonneesPlainteVP" localSheetId="5">#REF!</definedName>
    <definedName name="DonneesPlainteVP" localSheetId="6">#REF!</definedName>
    <definedName name="DonneesPlainteVP" localSheetId="7">#REF!</definedName>
    <definedName name="DonneesPlainteVP" localSheetId="8">#REF!</definedName>
    <definedName name="DonneesPlainteVP">#REF!</definedName>
    <definedName name="DonneesPlainteVSE" localSheetId="3">#REF!</definedName>
    <definedName name="DonneesPlainteVSE" localSheetId="4">#REF!</definedName>
    <definedName name="DonneesPlainteVSE" localSheetId="5">#REF!</definedName>
    <definedName name="DonneesPlainteVSE" localSheetId="6">#REF!</definedName>
    <definedName name="DonneesPlainteVSE" localSheetId="7">#REF!</definedName>
    <definedName name="DonneesPlainteVSE" localSheetId="8">#REF!</definedName>
    <definedName name="DonneesPlainteVSE">#REF!</definedName>
    <definedName name="DonneesPlainteVSV" localSheetId="3">#REF!</definedName>
    <definedName name="DonneesPlainteVSV" localSheetId="4">#REF!</definedName>
    <definedName name="DonneesPlainteVSV" localSheetId="5">#REF!</definedName>
    <definedName name="DonneesPlainteVSV" localSheetId="6">#REF!</definedName>
    <definedName name="DonneesPlainteVSV" localSheetId="7">#REF!</definedName>
    <definedName name="DonneesPlainteVSV" localSheetId="8">#REF!</definedName>
    <definedName name="DonneesPlainteVSV">#REF!</definedName>
    <definedName name="DonneesPlainteVV" localSheetId="3">#REF!</definedName>
    <definedName name="DonneesPlainteVV" localSheetId="4">#REF!</definedName>
    <definedName name="DonneesPlainteVV" localSheetId="5">#REF!</definedName>
    <definedName name="DonneesPlainteVV" localSheetId="6">#REF!</definedName>
    <definedName name="DonneesPlainteVV" localSheetId="7">#REF!</definedName>
    <definedName name="DonneesPlainteVV" localSheetId="8">#REF!</definedName>
    <definedName name="DonneesPlainteVV">#REF!</definedName>
    <definedName name="DonneesProfil17" localSheetId="4">#REF!</definedName>
    <definedName name="DonneesProfil17" localSheetId="5">#REF!</definedName>
    <definedName name="DonneesProfil17" localSheetId="6">#REF!</definedName>
    <definedName name="DonneesProfil17" localSheetId="7">#REF!</definedName>
    <definedName name="DonneesProfil17" localSheetId="8">#REF!</definedName>
    <definedName name="DonneesProfil17">#REF!</definedName>
    <definedName name="DonneesRecours" localSheetId="4">#REF!</definedName>
    <definedName name="DonneesRecours" localSheetId="5">#REF!</definedName>
    <definedName name="DonneesRecours" localSheetId="6">#REF!</definedName>
    <definedName name="DonneesRecours" localSheetId="7">#REF!</definedName>
    <definedName name="DonneesRecours" localSheetId="8">#REF!</definedName>
    <definedName name="DonneesRecours">#REF!</definedName>
    <definedName name="DonneesRecours17" localSheetId="3">#REF!</definedName>
    <definedName name="DonneesRecours17" localSheetId="4">#REF!</definedName>
    <definedName name="DonneesRecours17" localSheetId="5">#REF!</definedName>
    <definedName name="DonneesRecours17" localSheetId="6">#REF!</definedName>
    <definedName name="DonneesRecours17" localSheetId="7">#REF!</definedName>
    <definedName name="DonneesRecours17" localSheetId="8">#REF!</definedName>
    <definedName name="DonneesRecours17">#REF!</definedName>
    <definedName name="DonneesReperes" localSheetId="3">#REF!</definedName>
    <definedName name="DonneesReperes" localSheetId="4">#REF!</definedName>
    <definedName name="DonneesReperes" localSheetId="5">#REF!</definedName>
    <definedName name="DonneesReperes" localSheetId="6">#REF!</definedName>
    <definedName name="DonneesReperes" localSheetId="7">#REF!</definedName>
    <definedName name="DonneesReperes" localSheetId="8">#REF!</definedName>
    <definedName name="DonneesReperes">#REF!</definedName>
    <definedName name="DonneesReperes_N" localSheetId="4">#REF!</definedName>
    <definedName name="DonneesReperes_N" localSheetId="5">#REF!</definedName>
    <definedName name="DonneesReperes_N" localSheetId="6">#REF!</definedName>
    <definedName name="DonneesReperes_N" localSheetId="7">#REF!</definedName>
    <definedName name="DonneesReperes_N" localSheetId="8">#REF!</definedName>
    <definedName name="DonneesReperes_N">#REF!</definedName>
    <definedName name="DonneesReperes16" localSheetId="3">#REF!</definedName>
    <definedName name="DonneesReperes16" localSheetId="4">#REF!</definedName>
    <definedName name="DonneesReperes16" localSheetId="5">#REF!</definedName>
    <definedName name="DonneesReperes16" localSheetId="6">#REF!</definedName>
    <definedName name="DonneesReperes16" localSheetId="7">#REF!</definedName>
    <definedName name="DonneesReperes16" localSheetId="8">#REF!</definedName>
    <definedName name="DonneesReperes16">#REF!</definedName>
    <definedName name="DonneesReperes17" localSheetId="4">#REF!</definedName>
    <definedName name="DonneesReperes17" localSheetId="5">#REF!</definedName>
    <definedName name="DonneesReperes17" localSheetId="6">#REF!</definedName>
    <definedName name="DonneesReperes17" localSheetId="7">#REF!</definedName>
    <definedName name="DonneesReperes17" localSheetId="8">#REF!</definedName>
    <definedName name="DonneesReperes17">#REF!</definedName>
    <definedName name="DonneesReperes2" localSheetId="3">#REF!</definedName>
    <definedName name="DonneesReperes2" localSheetId="4">#REF!</definedName>
    <definedName name="DonneesReperes2" localSheetId="5">#REF!</definedName>
    <definedName name="DonneesReperes2" localSheetId="6">#REF!</definedName>
    <definedName name="DonneesReperes2" localSheetId="7">#REF!</definedName>
    <definedName name="DonneesReperes2" localSheetId="8">#REF!</definedName>
    <definedName name="DonneesReperes2">#REF!</definedName>
    <definedName name="DonneesReperes241016" localSheetId="3">#REF!</definedName>
    <definedName name="DonneesReperes241016" localSheetId="4">#REF!</definedName>
    <definedName name="DonneesReperes241016" localSheetId="5">#REF!</definedName>
    <definedName name="DonneesReperes241016" localSheetId="6">#REF!</definedName>
    <definedName name="DonneesReperes241016" localSheetId="7">#REF!</definedName>
    <definedName name="DonneesReperes241016" localSheetId="8">#REF!</definedName>
    <definedName name="DonneesReperes241016">#REF!</definedName>
    <definedName name="DonneesReperes3" localSheetId="3">#REF!</definedName>
    <definedName name="DonneesReperes3" localSheetId="4">#REF!</definedName>
    <definedName name="DonneesReperes3" localSheetId="5">#REF!</definedName>
    <definedName name="DonneesReperes3" localSheetId="6">#REF!</definedName>
    <definedName name="DonneesReperes3" localSheetId="7">#REF!</definedName>
    <definedName name="DonneesReperes3" localSheetId="8">#REF!</definedName>
    <definedName name="DonneesReperes3">#REF!</definedName>
    <definedName name="DonneesReperesAL" localSheetId="3">#REF!</definedName>
    <definedName name="DonneesReperesAL" localSheetId="4">#REF!</definedName>
    <definedName name="DonneesReperesAL" localSheetId="5">#REF!</definedName>
    <definedName name="DonneesReperesAL" localSheetId="6">#REF!</definedName>
    <definedName name="DonneesReperesAL" localSheetId="7">#REF!</definedName>
    <definedName name="DonneesReperesAL" localSheetId="8">#REF!</definedName>
    <definedName name="DonneesReperesAL">#REF!</definedName>
    <definedName name="DonneesReperesAL2" localSheetId="3">#REF!</definedName>
    <definedName name="DonneesReperesAL2" localSheetId="4">#REF!</definedName>
    <definedName name="DonneesReperesAL2" localSheetId="5">#REF!</definedName>
    <definedName name="DonneesReperesAL2" localSheetId="6">#REF!</definedName>
    <definedName name="DonneesReperesAL2" localSheetId="7">#REF!</definedName>
    <definedName name="DonneesReperesAL2" localSheetId="8">#REF!</definedName>
    <definedName name="DonneesReperesAL2">#REF!</definedName>
    <definedName name="DonneesReperesDL" localSheetId="3">#REF!</definedName>
    <definedName name="DonneesReperesDL" localSheetId="4">#REF!</definedName>
    <definedName name="DonneesReperesDL" localSheetId="5">#REF!</definedName>
    <definedName name="DonneesReperesDL" localSheetId="6">#REF!</definedName>
    <definedName name="DonneesReperesDL" localSheetId="7">#REF!</definedName>
    <definedName name="DonneesReperesDL" localSheetId="8">#REF!</definedName>
    <definedName name="DonneesReperesDL">#REF!</definedName>
    <definedName name="DonneesReperesINJ" localSheetId="4">#REF!</definedName>
    <definedName name="DonneesReperesINJ" localSheetId="5">#REF!</definedName>
    <definedName name="DonneesReperesINJ" localSheetId="6">#REF!</definedName>
    <definedName name="DonneesReperesINJ" localSheetId="7">#REF!</definedName>
    <definedName name="DonneesReperesINJ" localSheetId="8">#REF!</definedName>
    <definedName name="DonneesReperesINJ">#REF!</definedName>
    <definedName name="DonneesReperesMEN" localSheetId="3">#REF!</definedName>
    <definedName name="DonneesReperesMEN" localSheetId="4">#REF!</definedName>
    <definedName name="DonneesReperesMEN" localSheetId="5">#REF!</definedName>
    <definedName name="DonneesReperesMEN" localSheetId="6">#REF!</definedName>
    <definedName name="DonneesReperesMEN" localSheetId="7">#REF!</definedName>
    <definedName name="DonneesReperesMEN" localSheetId="8">#REF!</definedName>
    <definedName name="DonneesReperesMEN">#REF!</definedName>
    <definedName name="DonneesReperesTVAV" localSheetId="3">#REF!</definedName>
    <definedName name="DonneesReperesTVAV" localSheetId="4">#REF!</definedName>
    <definedName name="DonneesReperesTVAV" localSheetId="5">#REF!</definedName>
    <definedName name="DonneesReperesTVAV" localSheetId="6">#REF!</definedName>
    <definedName name="DonneesReperesTVAV" localSheetId="7">#REF!</definedName>
    <definedName name="DonneesReperesTVAV" localSheetId="8">#REF!</definedName>
    <definedName name="DonneesReperesTVAV">#REF!</definedName>
    <definedName name="DonneesReperesTVAV2" localSheetId="3">#REF!</definedName>
    <definedName name="DonneesReperesTVAV2" localSheetId="4">#REF!</definedName>
    <definedName name="DonneesReperesTVAV2" localSheetId="5">#REF!</definedName>
    <definedName name="DonneesReperesTVAV2" localSheetId="6">#REF!</definedName>
    <definedName name="DonneesReperesTVAV2" localSheetId="7">#REF!</definedName>
    <definedName name="DonneesReperesTVAV2" localSheetId="8">#REF!</definedName>
    <definedName name="DonneesReperesTVAV2">#REF!</definedName>
    <definedName name="DonneesReperesTVSV" localSheetId="3">#REF!</definedName>
    <definedName name="DonneesReperesTVSV" localSheetId="4">#REF!</definedName>
    <definedName name="DonneesReperesTVSV" localSheetId="5">#REF!</definedName>
    <definedName name="DonneesReperesTVSV" localSheetId="6">#REF!</definedName>
    <definedName name="DonneesReperesTVSV" localSheetId="7">#REF!</definedName>
    <definedName name="DonneesReperesTVSV" localSheetId="8">#REF!</definedName>
    <definedName name="DonneesReperesTVSV">#REF!</definedName>
    <definedName name="DonneesReperesVAV" localSheetId="3">#REF!</definedName>
    <definedName name="DonneesReperesVAV" localSheetId="4">#REF!</definedName>
    <definedName name="DonneesReperesVAV" localSheetId="5">#REF!</definedName>
    <definedName name="DonneesReperesVAV" localSheetId="6">#REF!</definedName>
    <definedName name="DonneesReperesVAV" localSheetId="7">#REF!</definedName>
    <definedName name="DonneesReperesVAV" localSheetId="8">#REF!</definedName>
    <definedName name="DonneesReperesVAV">#REF!</definedName>
    <definedName name="DonneesReperesVAV2" localSheetId="3">#REF!</definedName>
    <definedName name="DonneesReperesVAV2" localSheetId="4">#REF!</definedName>
    <definedName name="DonneesReperesVAV2" localSheetId="5">#REF!</definedName>
    <definedName name="DonneesReperesVAV2" localSheetId="6">#REF!</definedName>
    <definedName name="DonneesReperesVAV2" localSheetId="7">#REF!</definedName>
    <definedName name="DonneesReperesVAV2" localSheetId="8">#REF!</definedName>
    <definedName name="DonneesReperesVAV2">#REF!</definedName>
    <definedName name="DonneesReperesVE" localSheetId="3">#REF!</definedName>
    <definedName name="DonneesReperesVE" localSheetId="4">#REF!</definedName>
    <definedName name="DonneesReperesVE" localSheetId="5">#REF!</definedName>
    <definedName name="DonneesReperesVE" localSheetId="6">#REF!</definedName>
    <definedName name="DonneesReperesVE" localSheetId="7">#REF!</definedName>
    <definedName name="DonneesReperesVE" localSheetId="8">#REF!</definedName>
    <definedName name="DonneesReperesVE">#REF!</definedName>
    <definedName name="DonneesReperesVP" localSheetId="3">#REF!</definedName>
    <definedName name="DonneesReperesVP" localSheetId="4">#REF!</definedName>
    <definedName name="DonneesReperesVP" localSheetId="5">#REF!</definedName>
    <definedName name="DonneesReperesVP" localSheetId="6">#REF!</definedName>
    <definedName name="DonneesReperesVP" localSheetId="7">#REF!</definedName>
    <definedName name="DonneesReperesVP" localSheetId="8">#REF!</definedName>
    <definedName name="DonneesReperesVP">#REF!</definedName>
    <definedName name="DonneesReperesVS" localSheetId="4">#REF!</definedName>
    <definedName name="DonneesReperesVS" localSheetId="5">#REF!</definedName>
    <definedName name="DonneesReperesVS" localSheetId="6">#REF!</definedName>
    <definedName name="DonneesReperesVS" localSheetId="7">#REF!</definedName>
    <definedName name="DonneesReperesVS" localSheetId="8">#REF!</definedName>
    <definedName name="DonneesReperesVS">#REF!</definedName>
    <definedName name="DonneesReperesVSHM" localSheetId="4">#REF!</definedName>
    <definedName name="DonneesReperesVSHM" localSheetId="5">#REF!</definedName>
    <definedName name="DonneesReperesVSHM" localSheetId="6">#REF!</definedName>
    <definedName name="DonneesReperesVSHM" localSheetId="7">#REF!</definedName>
    <definedName name="DonneesReperesVSHM" localSheetId="8">#REF!</definedName>
    <definedName name="DonneesReperesVSHM">#REF!</definedName>
    <definedName name="DonneesReperesVSHM2" localSheetId="4">#REF!</definedName>
    <definedName name="DonneesReperesVSHM2" localSheetId="5">#REF!</definedName>
    <definedName name="DonneesReperesVSHM2" localSheetId="6">#REF!</definedName>
    <definedName name="DonneesReperesVSHM2" localSheetId="7">#REF!</definedName>
    <definedName name="DonneesReperesVSHM2" localSheetId="8">#REF!</definedName>
    <definedName name="DonneesReperesVSHM2">#REF!</definedName>
    <definedName name="DonneesReperesVSV" localSheetId="3">#REF!</definedName>
    <definedName name="DonneesReperesVSV" localSheetId="4">#REF!</definedName>
    <definedName name="DonneesReperesVSV" localSheetId="5">#REF!</definedName>
    <definedName name="DonneesReperesVSV" localSheetId="6">#REF!</definedName>
    <definedName name="DonneesReperesVSV" localSheetId="7">#REF!</definedName>
    <definedName name="DonneesReperesVSV" localSheetId="8">#REF!</definedName>
    <definedName name="DonneesReperesVSV">#REF!</definedName>
    <definedName name="DonneesReperesVSVvol" localSheetId="3">#REF!</definedName>
    <definedName name="DonneesReperesVSVvol" localSheetId="4">#REF!</definedName>
    <definedName name="DonneesReperesVSVvol" localSheetId="5">#REF!</definedName>
    <definedName name="DonneesReperesVSVvol" localSheetId="6">#REF!</definedName>
    <definedName name="DonneesReperesVSVvol" localSheetId="7">#REF!</definedName>
    <definedName name="DonneesReperesVSVvol" localSheetId="8">#REF!</definedName>
    <definedName name="DonneesReperesVSVvol">#REF!</definedName>
    <definedName name="DonneesVIM" localSheetId="4">#REF!</definedName>
    <definedName name="DonneesVIM" localSheetId="5">#REF!</definedName>
    <definedName name="DonneesVIM" localSheetId="6">#REF!</definedName>
    <definedName name="DonneesVIM" localSheetId="7">#REF!</definedName>
    <definedName name="DonneesVIM" localSheetId="8">#REF!</definedName>
    <definedName name="DonneesVIM">#REF!</definedName>
    <definedName name="DonneesVIM2" localSheetId="4">#REF!</definedName>
    <definedName name="DonneesVIM2" localSheetId="5">#REF!</definedName>
    <definedName name="DonneesVIM2" localSheetId="6">#REF!</definedName>
    <definedName name="DonneesVIM2" localSheetId="7">#REF!</definedName>
    <definedName name="DonneesVIM2" localSheetId="8">#REF!</definedName>
    <definedName name="DonneesVIM2">#REF!</definedName>
    <definedName name="DonneesVIMA1" localSheetId="4">#REF!</definedName>
    <definedName name="DonneesVIMA1" localSheetId="5">#REF!</definedName>
    <definedName name="DonneesVIMA1" localSheetId="6">#REF!</definedName>
    <definedName name="DonneesVIMA1" localSheetId="7">#REF!</definedName>
    <definedName name="DonneesVIMA1" localSheetId="8">#REF!</definedName>
    <definedName name="DonneesVIMA1">#REF!</definedName>
    <definedName name="DonneesViolenceRecours" localSheetId="4">#REF!</definedName>
    <definedName name="DonneesViolenceRecours" localSheetId="5">#REF!</definedName>
    <definedName name="DonneesViolenceRecours" localSheetId="6">#REF!</definedName>
    <definedName name="DonneesViolenceRecours" localSheetId="7">#REF!</definedName>
    <definedName name="DonneesViolenceRecours" localSheetId="8">#REF!</definedName>
    <definedName name="DonneesViolenceRecours">#REF!</definedName>
    <definedName name="DonneesViolences17" localSheetId="3">#REF!</definedName>
    <definedName name="DonneesViolences17" localSheetId="4">#REF!</definedName>
    <definedName name="DonneesViolences17" localSheetId="5">#REF!</definedName>
    <definedName name="DonneesViolences17" localSheetId="6">#REF!</definedName>
    <definedName name="DonneesViolences17" localSheetId="7">#REF!</definedName>
    <definedName name="DonneesViolences17" localSheetId="8">#REF!</definedName>
    <definedName name="DonneesViolences17">#REF!</definedName>
    <definedName name="DonneesViolencesRecours17" localSheetId="4">#REF!</definedName>
    <definedName name="DonneesViolencesRecours17" localSheetId="5">#REF!</definedName>
    <definedName name="DonneesViolencesRecours17" localSheetId="6">#REF!</definedName>
    <definedName name="DonneesViolencesRecours17" localSheetId="7">#REF!</definedName>
    <definedName name="DonneesViolencesRecours17" localSheetId="8">#REF!</definedName>
    <definedName name="DonneesViolencesRecours17">#REF!</definedName>
    <definedName name="DonneesViolencesRecours18" localSheetId="4">#REF!</definedName>
    <definedName name="DonneesViolencesRecours18" localSheetId="5">#REF!</definedName>
    <definedName name="DonneesViolencesRecours18" localSheetId="6">#REF!</definedName>
    <definedName name="DonneesViolencesRecours18" localSheetId="7">#REF!</definedName>
    <definedName name="DonneesViolencesRecours18" localSheetId="8">#REF!</definedName>
    <definedName name="DonneesViolencesRecours18">#REF!</definedName>
    <definedName name="DonneesViolencesVAV" localSheetId="3">#REF!</definedName>
    <definedName name="DonneesViolencesVAV" localSheetId="4">#REF!</definedName>
    <definedName name="DonneesViolencesVAV" localSheetId="5">#REF!</definedName>
    <definedName name="DonneesViolencesVAV" localSheetId="6">#REF!</definedName>
    <definedName name="DonneesViolencesVAV" localSheetId="7">#REF!</definedName>
    <definedName name="DonneesViolencesVAV" localSheetId="8">#REF!</definedName>
    <definedName name="DonneesViolencesVAV">#REF!</definedName>
    <definedName name="DonneesViolencesVP" localSheetId="3">#REF!</definedName>
    <definedName name="DonneesViolencesVP" localSheetId="4">#REF!</definedName>
    <definedName name="DonneesViolencesVP" localSheetId="5">#REF!</definedName>
    <definedName name="DonneesViolencesVP" localSheetId="6">#REF!</definedName>
    <definedName name="DonneesViolencesVP" localSheetId="7">#REF!</definedName>
    <definedName name="DonneesViolencesVP" localSheetId="8">#REF!</definedName>
    <definedName name="DonneesViolencesVP">#REF!</definedName>
    <definedName name="DonneesVioPhy" localSheetId="4">#REF!</definedName>
    <definedName name="DonneesVioPhy" localSheetId="5">#REF!</definedName>
    <definedName name="DonneesVioPhy" localSheetId="6">#REF!</definedName>
    <definedName name="DonneesVioPhy" localSheetId="7">#REF!</definedName>
    <definedName name="DonneesVioPhy" localSheetId="8">#REF!</definedName>
    <definedName name="DonneesVioPhy">#REF!</definedName>
    <definedName name="DonneesVioPhyA1" localSheetId="4">#REF!</definedName>
    <definedName name="DonneesVioPhyA1" localSheetId="5">#REF!</definedName>
    <definedName name="DonneesVioPhyA1" localSheetId="6">#REF!</definedName>
    <definedName name="DonneesVioPhyA1" localSheetId="7">#REF!</definedName>
    <definedName name="DonneesVioPhyA1" localSheetId="8">#REF!</definedName>
    <definedName name="DonneesVioPhyA1">#REF!</definedName>
    <definedName name="DonneesVioPhySex" localSheetId="4">#REF!</definedName>
    <definedName name="DonneesVioPhySex" localSheetId="5">#REF!</definedName>
    <definedName name="DonneesVioPhySex" localSheetId="6">#REF!</definedName>
    <definedName name="DonneesVioPhySex" localSheetId="7">#REF!</definedName>
    <definedName name="DonneesVioPhySex" localSheetId="8">#REF!</definedName>
    <definedName name="DonneesVioPhySex">#REF!</definedName>
    <definedName name="DonneesVioPhySex2" localSheetId="4">#REF!</definedName>
    <definedName name="DonneesVioPhySex2" localSheetId="5">#REF!</definedName>
    <definedName name="DonneesVioPhySex2" localSheetId="6">#REF!</definedName>
    <definedName name="DonneesVioPhySex2" localSheetId="7">#REF!</definedName>
    <definedName name="DonneesVioPhySex2" localSheetId="8">#REF!</definedName>
    <definedName name="DonneesVioPhySex2">#REF!</definedName>
    <definedName name="DonneesVioPhySexA1" localSheetId="4">#REF!</definedName>
    <definedName name="DonneesVioPhySexA1" localSheetId="5">#REF!</definedName>
    <definedName name="DonneesVioPhySexA1" localSheetId="6">#REF!</definedName>
    <definedName name="DonneesVioPhySexA1" localSheetId="7">#REF!</definedName>
    <definedName name="DonneesVioPhySexA1" localSheetId="8">#REF!</definedName>
    <definedName name="DonneesVioPhySexA1">#REF!</definedName>
    <definedName name="DonneesVioSex" localSheetId="4">#REF!</definedName>
    <definedName name="DonneesVioSex" localSheetId="5">#REF!</definedName>
    <definedName name="DonneesVioSex" localSheetId="6">#REF!</definedName>
    <definedName name="DonneesVioSex" localSheetId="7">#REF!</definedName>
    <definedName name="DonneesVioSex" localSheetId="8">#REF!</definedName>
    <definedName name="DonneesVioSex">#REF!</definedName>
    <definedName name="DonneesVioSex2" localSheetId="4">#REF!</definedName>
    <definedName name="DonneesVioSex2" localSheetId="5">#REF!</definedName>
    <definedName name="DonneesVioSex2" localSheetId="6">#REF!</definedName>
    <definedName name="DonneesVioSex2" localSheetId="7">#REF!</definedName>
    <definedName name="DonneesVioSex2" localSheetId="8">#REF!</definedName>
    <definedName name="DonneesVioSex2">#REF!</definedName>
    <definedName name="DonneesVioSexA1" localSheetId="4">#REF!</definedName>
    <definedName name="DonneesVioSexA1" localSheetId="5">#REF!</definedName>
    <definedName name="DonneesVioSexA1" localSheetId="6">#REF!</definedName>
    <definedName name="DonneesVioSexA1" localSheetId="7">#REF!</definedName>
    <definedName name="DonneesVioSexA1" localSheetId="8">#REF!</definedName>
    <definedName name="DonneesVioSexA1">#REF!</definedName>
    <definedName name="DonneesVol" localSheetId="3">#REF!</definedName>
    <definedName name="DonneesVol" localSheetId="4">#REF!</definedName>
    <definedName name="DonneesVol" localSheetId="5">#REF!</definedName>
    <definedName name="DonneesVol" localSheetId="6">#REF!</definedName>
    <definedName name="DonneesVol" localSheetId="7">#REF!</definedName>
    <definedName name="DonneesVol" localSheetId="8">#REF!</definedName>
    <definedName name="DonneesVol">#REF!</definedName>
    <definedName name="DonneesVolVAV" localSheetId="3">#REF!</definedName>
    <definedName name="DonneesVolVAV" localSheetId="4">#REF!</definedName>
    <definedName name="DonneesVolVAV" localSheetId="5">#REF!</definedName>
    <definedName name="DonneesVolVAV" localSheetId="6">#REF!</definedName>
    <definedName name="DonneesVolVAV" localSheetId="7">#REF!</definedName>
    <definedName name="DonneesVolVAV" localSheetId="8">#REF!</definedName>
    <definedName name="DonneesVolVAV">#REF!</definedName>
    <definedName name="DonneesVolVAV2" localSheetId="3">#REF!</definedName>
    <definedName name="DonneesVolVAV2" localSheetId="4">#REF!</definedName>
    <definedName name="DonneesVolVAV2" localSheetId="5">#REF!</definedName>
    <definedName name="DonneesVolVAV2" localSheetId="6">#REF!</definedName>
    <definedName name="DonneesVolVAV2" localSheetId="7">#REF!</definedName>
    <definedName name="DonneesVolVAV2" localSheetId="8">#REF!</definedName>
    <definedName name="DonneesVolVAV2">#REF!</definedName>
    <definedName name="DonneesVolVSE" localSheetId="3">#REF!</definedName>
    <definedName name="DonneesVolVSE" localSheetId="4">#REF!</definedName>
    <definedName name="DonneesVolVSE" localSheetId="5">#REF!</definedName>
    <definedName name="DonneesVolVSE" localSheetId="6">#REF!</definedName>
    <definedName name="DonneesVolVSE" localSheetId="7">#REF!</definedName>
    <definedName name="DonneesVolVSE" localSheetId="8">#REF!</definedName>
    <definedName name="DonneesVolVSE">#REF!</definedName>
    <definedName name="DonneesVolVSV" localSheetId="3">#REF!</definedName>
    <definedName name="DonneesVolVSV" localSheetId="4">#REF!</definedName>
    <definedName name="DonneesVolVSV" localSheetId="5">#REF!</definedName>
    <definedName name="DonneesVolVSV" localSheetId="6">#REF!</definedName>
    <definedName name="DonneesVolVSV" localSheetId="7">#REF!</definedName>
    <definedName name="DonneesVolVSV" localSheetId="8">#REF!</definedName>
    <definedName name="DonneesVolVSV">#REF!</definedName>
    <definedName name="DonneesVolVSV2" localSheetId="3">#REF!</definedName>
    <definedName name="DonneesVolVSV2" localSheetId="4">#REF!</definedName>
    <definedName name="DonneesVolVSV2" localSheetId="5">#REF!</definedName>
    <definedName name="DonneesVolVSV2" localSheetId="6">#REF!</definedName>
    <definedName name="DonneesVolVSV2" localSheetId="7">#REF!</definedName>
    <definedName name="DonneesVolVSV2" localSheetId="8">#REF!</definedName>
    <definedName name="DonneesVolVSV2">#REF!</definedName>
    <definedName name="Effraction" localSheetId="3">#REF!</definedName>
    <definedName name="Effraction" localSheetId="4">#REF!</definedName>
    <definedName name="Effraction" localSheetId="5">#REF!</definedName>
    <definedName name="Effraction" localSheetId="6">#REF!</definedName>
    <definedName name="Effraction" localSheetId="7">#REF!</definedName>
    <definedName name="Effraction" localSheetId="8">#REF!</definedName>
    <definedName name="Effraction">#REF!</definedName>
    <definedName name="EncadreAssurance17" localSheetId="3">#REF!</definedName>
    <definedName name="EncadreAssurance17" localSheetId="4">#REF!</definedName>
    <definedName name="EncadreAssurance17" localSheetId="5">#REF!</definedName>
    <definedName name="EncadreAssurance17" localSheetId="6">#REF!</definedName>
    <definedName name="EncadreAssurance17" localSheetId="7">#REF!</definedName>
    <definedName name="EncadreAssurance17" localSheetId="8">#REF!</definedName>
    <definedName name="EncadreAssurance17">#REF!</definedName>
    <definedName name="EncadrePolice17" localSheetId="3">#REF!</definedName>
    <definedName name="EncadrePolice17" localSheetId="4">#REF!</definedName>
    <definedName name="EncadrePolice17" localSheetId="5">#REF!</definedName>
    <definedName name="EncadrePolice17" localSheetId="6">#REF!</definedName>
    <definedName name="EncadrePolice17" localSheetId="7">#REF!</definedName>
    <definedName name="EncadrePolice17" localSheetId="8">#REF!</definedName>
    <definedName name="EncadrePolice17">#REF!</definedName>
    <definedName name="ENCADREREPERES" localSheetId="4">#REF!</definedName>
    <definedName name="ENCADREREPERES" localSheetId="5">#REF!</definedName>
    <definedName name="ENCADREREPERES" localSheetId="6">#REF!</definedName>
    <definedName name="ENCADREREPERES" localSheetId="7">#REF!</definedName>
    <definedName name="ENCADREREPERES" localSheetId="8">#REF!</definedName>
    <definedName name="ENCADREREPERES">#REF!</definedName>
    <definedName name="EncadreReperes17" localSheetId="4">#REF!</definedName>
    <definedName name="EncadreReperes17" localSheetId="5">#REF!</definedName>
    <definedName name="EncadreReperes17" localSheetId="6">#REF!</definedName>
    <definedName name="EncadreReperes17" localSheetId="7">#REF!</definedName>
    <definedName name="EncadreReperes17" localSheetId="8">#REF!</definedName>
    <definedName name="EncadreReperes17">#REF!</definedName>
    <definedName name="NOMONGLET" localSheetId="3">#REF!</definedName>
    <definedName name="NOMONGLET" localSheetId="4">#REF!</definedName>
    <definedName name="NOMONGLET" localSheetId="5">#REF!</definedName>
    <definedName name="NOMONGLET" localSheetId="6">#REF!</definedName>
    <definedName name="NOMONGLET" localSheetId="7">#REF!</definedName>
    <definedName name="NOMONGLET" localSheetId="8">#REF!</definedName>
    <definedName name="NOMONGLET">#REF!</definedName>
    <definedName name="NOMONGLETREPERES" localSheetId="3">#REF!</definedName>
    <definedName name="NOMONGLETREPERES" localSheetId="4">#REF!</definedName>
    <definedName name="NOMONGLETREPERES" localSheetId="5">#REF!</definedName>
    <definedName name="NOMONGLETREPERES" localSheetId="6">#REF!</definedName>
    <definedName name="NOMONGLETREPERES" localSheetId="7">#REF!</definedName>
    <definedName name="NOMONGLETREPERES" localSheetId="8">#REF!</definedName>
    <definedName name="NOMONGLETREPERES">#REF!</definedName>
    <definedName name="ONGLETASSURANCEDL" localSheetId="3">#REF!</definedName>
    <definedName name="ONGLETASSURANCEDL" localSheetId="4">#REF!</definedName>
    <definedName name="ONGLETASSURANCEDL" localSheetId="5">#REF!</definedName>
    <definedName name="ONGLETASSURANCEDL" localSheetId="6">#REF!</definedName>
    <definedName name="ONGLETASSURANCEDL" localSheetId="7">#REF!</definedName>
    <definedName name="ONGLETASSURANCEDL" localSheetId="8">#REF!</definedName>
    <definedName name="ONGLETASSURANCEDL">#REF!</definedName>
    <definedName name="ONGLETENTREE" localSheetId="3">#REF!</definedName>
    <definedName name="ONGLETENTREE" localSheetId="4">#REF!</definedName>
    <definedName name="ONGLETENTREE" localSheetId="5">#REF!</definedName>
    <definedName name="ONGLETENTREE" localSheetId="6">#REF!</definedName>
    <definedName name="ONGLETENTREE" localSheetId="7">#REF!</definedName>
    <definedName name="ONGLETENTREE" localSheetId="8">#REF!</definedName>
    <definedName name="ONGLETENTREE">#REF!</definedName>
    <definedName name="ONGLETPROFIL" localSheetId="4">#REF!</definedName>
    <definedName name="ONGLETPROFIL" localSheetId="5">#REF!</definedName>
    <definedName name="ONGLETPROFIL" localSheetId="6">#REF!</definedName>
    <definedName name="ONGLETPROFIL" localSheetId="7">#REF!</definedName>
    <definedName name="ONGLETPROFIL" localSheetId="8">#REF!</definedName>
    <definedName name="ONGLETPROFIL">#REF!</definedName>
    <definedName name="ONGLETRECOURS" localSheetId="3">#REF!</definedName>
    <definedName name="ONGLETRECOURS" localSheetId="4">#REF!</definedName>
    <definedName name="ONGLETRECOURS" localSheetId="5">#REF!</definedName>
    <definedName name="ONGLETRECOURS" localSheetId="6">#REF!</definedName>
    <definedName name="ONGLETRECOURS" localSheetId="7">#REF!</definedName>
    <definedName name="ONGLETRECOURS" localSheetId="8">#REF!</definedName>
    <definedName name="ONGLETRECOURS">#REF!</definedName>
    <definedName name="ONGLETVOL" localSheetId="3">#REF!</definedName>
    <definedName name="ONGLETVOL" localSheetId="4">#REF!</definedName>
    <definedName name="ONGLETVOL" localSheetId="5">#REF!</definedName>
    <definedName name="ONGLETVOL" localSheetId="6">#REF!</definedName>
    <definedName name="ONGLETVOL" localSheetId="7">#REF!</definedName>
    <definedName name="ONGLETVOL" localSheetId="8">#REF!</definedName>
    <definedName name="ONGLETVOL">#REF!</definedName>
    <definedName name="ReperesCambri" localSheetId="3">#REF!</definedName>
    <definedName name="ReperesCambri" localSheetId="4">#REF!</definedName>
    <definedName name="ReperesCambri" localSheetId="5">#REF!</definedName>
    <definedName name="ReperesCambri" localSheetId="6">#REF!</definedName>
    <definedName name="ReperesCambri" localSheetId="7">#REF!</definedName>
    <definedName name="ReperesCambri" localSheetId="8">#REF!</definedName>
    <definedName name="ReperesCambri">#REF!</definedName>
    <definedName name="TableauPeriode17" localSheetId="4">#REF!</definedName>
    <definedName name="TableauPeriode17" localSheetId="5">#REF!</definedName>
    <definedName name="TableauPeriode17" localSheetId="6">#REF!</definedName>
    <definedName name="TableauPeriode17" localSheetId="7">#REF!</definedName>
    <definedName name="TableauPeriode17" localSheetId="8">#REF!</definedName>
    <definedName name="TableauPeriode17">#REF!</definedName>
    <definedName name="_xlnm.Print_Area" localSheetId="0">'fig1'!$A$3:$F$40</definedName>
    <definedName name="_xlnm.Print_Area" localSheetId="3">'fig4'!#REF!</definedName>
    <definedName name="_xlnm.Print_Area" localSheetId="4">'fig5'!$A$4:$F$8</definedName>
    <definedName name="_xlnm.Print_Area" localSheetId="5">'fig6'!#REF!</definedName>
    <definedName name="_xlnm.Print_Area" localSheetId="6">'fig7'!#REF!</definedName>
    <definedName name="_xlnm.Print_Area" localSheetId="7">'fig8'!#REF!</definedName>
    <definedName name="_xlnm.Print_Area" localSheetId="8">'fig9'!#REF!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24" l="1"/>
  <c r="D53" i="24"/>
  <c r="D59" i="24"/>
  <c r="D63" i="24"/>
  <c r="D41" i="26"/>
  <c r="D69" i="18" l="1"/>
  <c r="D78" i="18"/>
  <c r="D76" i="18" s="1"/>
  <c r="D73" i="18"/>
  <c r="D65" i="18"/>
  <c r="D60" i="18"/>
  <c r="D47" i="20" l="1"/>
  <c r="D19" i="8" l="1"/>
  <c r="D18" i="8"/>
  <c r="D79" i="20" l="1"/>
  <c r="D73" i="20"/>
  <c r="D70" i="20"/>
  <c r="D66" i="20"/>
  <c r="D61" i="20"/>
  <c r="D10" i="8" l="1"/>
  <c r="D9" i="8"/>
  <c r="D17" i="8" l="1"/>
  <c r="D14" i="8"/>
  <c r="D12" i="8"/>
</calcChain>
</file>

<file path=xl/sharedStrings.xml><?xml version="1.0" encoding="utf-8"?>
<sst xmlns="http://schemas.openxmlformats.org/spreadsheetml/2006/main" count="488" uniqueCount="345">
  <si>
    <t>Infractions commises en raison du sexe, de la situation de famille, de l'état de grossesse ou en lien avec des faits de harcèlement sexuel</t>
  </si>
  <si>
    <t>Groupes infractionnels</t>
  </si>
  <si>
    <t>Infractions</t>
  </si>
  <si>
    <t>Textes d'incrimination</t>
  </si>
  <si>
    <t>Discriminations en raison du sexe, de la situation de famille, de l’état de grossesse ou en lien avec des faits de harcèlement sexuel</t>
  </si>
  <si>
    <t>Discrimination en raison du sexe</t>
  </si>
  <si>
    <t>Articles 225-1, 225-2 et 432-7 du code pénal, articles L.1142-1 et L.1146-1 du code du travail</t>
  </si>
  <si>
    <t>Discrimination en raison de la situation de famille</t>
  </si>
  <si>
    <t>Discrimination en raison de l'état de grossesse</t>
  </si>
  <si>
    <t>Discrimination sur victime ou témoin de harcèlement sexuel</t>
  </si>
  <si>
    <t>Articles 225-1-1, 225-2 et 432-7 du code pénal, articles L.1153‑2, L. 1153-3 et L.1155-2 du code du travail</t>
  </si>
  <si>
    <t>Infractions commises avec la circonstance aggravante générale de sexisme</t>
  </si>
  <si>
    <t xml:space="preserve">Injure </t>
  </si>
  <si>
    <t>Publiques</t>
  </si>
  <si>
    <t>Article 33 de la loi du 29 juillet 1881</t>
  </si>
  <si>
    <t>Non publique</t>
  </si>
  <si>
    <t>Article R.625-8-1 du code pénal</t>
  </si>
  <si>
    <t>Diffamation</t>
  </si>
  <si>
    <t>Publique</t>
  </si>
  <si>
    <t>Article 32 de la loi du 29 juillet 1881</t>
  </si>
  <si>
    <t>Article R.625-8 du code pénal</t>
  </si>
  <si>
    <t>Provocation à la discrimination, à la haine ou à la violence en raison du sexe</t>
  </si>
  <si>
    <t>Article 24 de la loi du 29 juillet 1881</t>
  </si>
  <si>
    <t>Non publiques</t>
  </si>
  <si>
    <t>Article R.625-7 du code pénal</t>
  </si>
  <si>
    <t>Infractions relatives à l'interruption de grossesse</t>
  </si>
  <si>
    <t>Interruption de grossesse pratiquée sur autrui sans son consentement</t>
  </si>
  <si>
    <t>Article 223-10 du code pénal</t>
  </si>
  <si>
    <t>Entrave à une interruption volontaire de grossesse</t>
  </si>
  <si>
    <t>Article L.2223-2 du code de la santé publique</t>
  </si>
  <si>
    <t>Règles relatives à l'égalité de rémunération entre femmes et hommes</t>
  </si>
  <si>
    <t>Non-respect de l’égalité de rémunération entre les femmes et les hommes</t>
  </si>
  <si>
    <t>Article R.3222-1 du code du travail</t>
  </si>
  <si>
    <t>Infractions à caractère sexuel</t>
  </si>
  <si>
    <t>Violences sexuelles (hors violences conjugales)</t>
  </si>
  <si>
    <t>Viol</t>
  </si>
  <si>
    <t>Articles 222-23 à 222-26 du code pénal</t>
  </si>
  <si>
    <t>Agression sexuelle</t>
  </si>
  <si>
    <t>Articles 222-3 et 222-27 à 222-30 du code pénal</t>
  </si>
  <si>
    <t>Atteinte sexuelle</t>
  </si>
  <si>
    <t>Articles 227-25 à 227-27 du code pénal</t>
  </si>
  <si>
    <t>Proposition sexuelle à un mineur de 15 ans</t>
  </si>
  <si>
    <t>Proposition sexuelle à un mineur de 15 ans par utilisation d’un moyen de communication électronique</t>
  </si>
  <si>
    <t>Article 227-22-1 du code pénal</t>
  </si>
  <si>
    <t>Exhibition sexuelle</t>
  </si>
  <si>
    <t xml:space="preserve">Article 222-32 du code pénal </t>
  </si>
  <si>
    <t xml:space="preserve">Harcèlement sexuel </t>
  </si>
  <si>
    <t>Harcèlement sexuel</t>
  </si>
  <si>
    <t>Article 222-33 du code pénal</t>
  </si>
  <si>
    <t>Outrage sexiste</t>
  </si>
  <si>
    <t>Article 621-1 du code pénal</t>
  </si>
  <si>
    <t>Administration d'une substance pour commettre une agression sexuelle</t>
  </si>
  <si>
    <t>Administration à une personne, à son insu, d’une substance de nature à altérer son discernement ou le contrôle de ses actes pour commettre un viol ou une agression sexuelle</t>
  </si>
  <si>
    <t>Article 222-30-1 du code pénal</t>
  </si>
  <si>
    <t>Atteintes à la vie privée (images et paroles à caractère sexuel)</t>
  </si>
  <si>
    <t>Captation, enregistrement ou diffusion, sans l’accord de la personne, de paroles ou images à caractère sexuel</t>
  </si>
  <si>
    <t>Article 226-2-1 du code pénal</t>
  </si>
  <si>
    <t>Voyeurisme : utilisation d’un moyen pour apercevoir à son insu et sans son consentement les parties intimes d’une personne</t>
  </si>
  <si>
    <t>Article 226-3-1 du code pénal</t>
  </si>
  <si>
    <t>Proxénétisme et recours à la prostitution</t>
  </si>
  <si>
    <t>Proxénétisme</t>
  </si>
  <si>
    <t>Articles 225-5 à 225-12 du code pénal</t>
  </si>
  <si>
    <t>Recel de proxénétisme</t>
  </si>
  <si>
    <t>Articles 321-1, 321-4 et 225-5 à 225-10 du code pénal</t>
  </si>
  <si>
    <t>Instigation au proxénétisme à l’encontre d’un mineur</t>
  </si>
  <si>
    <t>Article 227-28-3 du code pénal</t>
  </si>
  <si>
    <t>Recours à la prostitution</t>
  </si>
  <si>
    <t>Recours à la prostitution d’un majeur</t>
  </si>
  <si>
    <t>Articles 611-1 et 225-12-1 alinéa 1 du code pénal</t>
  </si>
  <si>
    <t>Articles 225-12-1 alinéa 2 à 225-12-4 du code pénal</t>
  </si>
  <si>
    <t>Incitation à mutilation sexuelle</t>
  </si>
  <si>
    <t>Incitation, non suivie d’effet, à commettre une mutilation sexuelle sur un mineur et incitation, non suivie d’effet, d’un mineur à se soumettre à une mutilation sexuelle</t>
  </si>
  <si>
    <t>Article 227-24-1 du code pénal</t>
  </si>
  <si>
    <t>Infractions commises au sein du couple</t>
  </si>
  <si>
    <t>Infractions commises par conjoint, concubin ou partenaire lié à la victime par un pacte civil de solidarité</t>
  </si>
  <si>
    <t>Meurtre ou empoisonnement par conjoint</t>
  </si>
  <si>
    <t>Articles 221-4 9°, 221-5 et 132-80 du code pénal</t>
  </si>
  <si>
    <t>Torture ou acte de barbarie par conjoint</t>
  </si>
  <si>
    <t>Articles 222-3 6° et 132-80 du code pénal</t>
  </si>
  <si>
    <t>Violence et administration de substances nuisibles par conjoint</t>
  </si>
  <si>
    <t>Ayant entraîné la mort</t>
  </si>
  <si>
    <t>Articles 222-8 6°, 222-14, 222-15 et 132-80 du code pénal</t>
  </si>
  <si>
    <t>Ayant entraîné une mutilation ou infirmité permanente</t>
  </si>
  <si>
    <t>Articles 222-10 6°, 222-14, 222-15 et 132-80 du code pénal</t>
  </si>
  <si>
    <t>ITT supérieure à 8 jours</t>
  </si>
  <si>
    <t>Articles 222-12 6°, 222-14, 222-15 et 132-80 du code pénal</t>
  </si>
  <si>
    <t>Sans ITT ou ITT n’excédant pas 8 jours</t>
  </si>
  <si>
    <t>Articles 222-13 6°, 222-14, 222-15 et 132-80 du code pénal</t>
  </si>
  <si>
    <t>Menace par conjoint</t>
  </si>
  <si>
    <t>Articles 222-18-3 et 132-80 du code pénal</t>
  </si>
  <si>
    <t>Viol par conjoint</t>
  </si>
  <si>
    <t>Articles 222-24 11° et 132-80 du code pénal</t>
  </si>
  <si>
    <t>Agression sexuelle par conjoint</t>
  </si>
  <si>
    <t>Articles 222-28 7° et 132-80 du code pénal</t>
  </si>
  <si>
    <t>Harcèlement par conjoint</t>
  </si>
  <si>
    <t>Article 222-33-2-1 du code pénal</t>
  </si>
  <si>
    <t>Non-respect d’une ordonnance de protection</t>
  </si>
  <si>
    <t>Article 227-4-2 du code pénal</t>
  </si>
  <si>
    <t>Autres infractions</t>
  </si>
  <si>
    <t xml:space="preserve">Mariage forcé
</t>
  </si>
  <si>
    <t>Atteintes aux personnes aggravées par la circonstance de commission sur une personne pour la contraindre à contracter un mariage ou une union ou en raison de son refus de contracter un mariage ou une union</t>
  </si>
  <si>
    <t>Meurtre ou empoisonnement d’une personne en raison du refus de contracter un mariage ou une union</t>
  </si>
  <si>
    <t>Articles 221-4 10° et 221-5 du code pénal</t>
  </si>
  <si>
    <t>Torture ou acte de barbarie sur une personne en raison de son refus de contracter un mariage ou une union ou pour la contraindre à cet acte</t>
  </si>
  <si>
    <t>Article 222-3 6°bis du code pénal</t>
  </si>
  <si>
    <t>Violence et administration de substances nuisibles à une personne en raison de son refus de contracter un mariage ou une union ou pour la contraindre à cet acte</t>
  </si>
  <si>
    <t>Articles 222-8 6°bis, 222-10 6°bis, 222-12 6°bis, 222-13 6°bis et 222-15 du code pénal</t>
  </si>
  <si>
    <t>Usage de manœuvres dolosives pour déterminer une personne à quitter le territoire de la République afin de la contraindre à contracter un mariage ou une union à l'étranger</t>
  </si>
  <si>
    <t>Article 222-14-4 du code pénal</t>
  </si>
  <si>
    <t>Infractions aggravées par la circonstance de commission en raison du sexe</t>
  </si>
  <si>
    <t>Viol (y compris tentatives)</t>
  </si>
  <si>
    <t>Ensemble</t>
  </si>
  <si>
    <t>Infractions relatives à l'interruption de grossesse (absence de consentement ou entrave)</t>
  </si>
  <si>
    <t>Ensemble 1er groupe infractionnel</t>
  </si>
  <si>
    <t>Ensemble 2e groupe infractionnel</t>
  </si>
  <si>
    <t>Ensemble 3e groupe infractionnel</t>
  </si>
  <si>
    <t>Ensemble 4e groupe infractionnel</t>
  </si>
  <si>
    <t>Nombre</t>
  </si>
  <si>
    <t>Femmes</t>
  </si>
  <si>
    <t>Ensemble des groupes infractionnels</t>
  </si>
  <si>
    <t>&lt;1%</t>
  </si>
  <si>
    <t>Injures, diffamations, provocations publiques commises en raison du sexe</t>
  </si>
  <si>
    <t>Autres crimes ou délits commis en raison du sexe</t>
  </si>
  <si>
    <t xml:space="preserve">Premier groupe infractionnel : crimes et délits commis en raison du sexe, de la situation de famille, de l'état de grossesse </t>
  </si>
  <si>
    <t>Troisième groupe infractionnel : crimes et délits à caractère sexuel (hors infractions dans le cadre conjugal)</t>
  </si>
  <si>
    <t>Quatrième groupe infractionnel : crimes et délits relatifs aux mariages forcés</t>
  </si>
  <si>
    <r>
      <t>Deuxième groupe infractionnel : crimes et délits commis au sein du couple</t>
    </r>
    <r>
      <rPr>
        <b/>
        <vertAlign val="superscript"/>
        <sz val="10"/>
        <color theme="0"/>
        <rFont val="Albany AMT"/>
        <family val="2"/>
      </rPr>
      <t>1</t>
    </r>
  </si>
  <si>
    <t>2. Violence et administrations de substances nuisibles</t>
  </si>
  <si>
    <r>
      <t>Violence</t>
    </r>
    <r>
      <rPr>
        <vertAlign val="superscript"/>
        <sz val="9"/>
        <color theme="1"/>
        <rFont val="Albany AMT"/>
        <family val="2"/>
      </rPr>
      <t>2</t>
    </r>
    <r>
      <rPr>
        <sz val="9"/>
        <color theme="1"/>
        <rFont val="Albany AMT"/>
        <family val="2"/>
      </rPr>
      <t xml:space="preserve"> par conjoint ayant entraîné la mort</t>
    </r>
  </si>
  <si>
    <r>
      <t>Violence</t>
    </r>
    <r>
      <rPr>
        <vertAlign val="superscript"/>
        <sz val="9"/>
        <color theme="1"/>
        <rFont val="Albany AMT"/>
        <family val="2"/>
      </rPr>
      <t>2</t>
    </r>
    <r>
      <rPr>
        <sz val="9"/>
        <color theme="1"/>
        <rFont val="Albany AMT"/>
        <family val="2"/>
      </rPr>
      <t xml:space="preserve"> par conjoint ayant entraîné une mutilation ou infirmité permanente</t>
    </r>
  </si>
  <si>
    <r>
      <t>Violence</t>
    </r>
    <r>
      <rPr>
        <vertAlign val="superscript"/>
        <sz val="9"/>
        <color theme="1"/>
        <rFont val="Albany AMT"/>
        <family val="2"/>
      </rPr>
      <t>2</t>
    </r>
    <r>
      <rPr>
        <sz val="9"/>
        <color theme="1"/>
        <rFont val="Albany AMT"/>
        <family val="2"/>
      </rPr>
      <t xml:space="preserve"> par conjoint ayant entraîné une ITT supérieure à 8 jours</t>
    </r>
  </si>
  <si>
    <r>
      <t>Violence</t>
    </r>
    <r>
      <rPr>
        <vertAlign val="superscript"/>
        <sz val="9"/>
        <color theme="1"/>
        <rFont val="Albany AMT"/>
        <family val="2"/>
      </rPr>
      <t>2</t>
    </r>
    <r>
      <rPr>
        <sz val="9"/>
        <color theme="1"/>
        <rFont val="Albany AMT"/>
        <family val="2"/>
      </rPr>
      <t xml:space="preserve"> par conjoint sans ITT ou ITT n’excédant pas 8 jours</t>
    </r>
  </si>
  <si>
    <t>Viol par conjoint (y compris tentatives)</t>
  </si>
  <si>
    <r>
      <t>Recours à la prostitution</t>
    </r>
    <r>
      <rPr>
        <vertAlign val="superscript"/>
        <sz val="9"/>
        <color theme="1"/>
        <rFont val="Albany AMT"/>
        <family val="2"/>
      </rPr>
      <t>3</t>
    </r>
    <r>
      <rPr>
        <sz val="9"/>
        <color theme="1"/>
        <rFont val="Albany AMT"/>
        <family val="2"/>
      </rPr>
      <t xml:space="preserve"> </t>
    </r>
  </si>
  <si>
    <t>3. Recours à la prostitution d'un mineur ou d'une personne vulnérable ou bien recours à la prostitution d'un majeur en récidive</t>
  </si>
  <si>
    <t>Victimes enregistrées en 2017</t>
  </si>
  <si>
    <t>Victimes déclarées en 2017 dans l'enquête CVS</t>
  </si>
  <si>
    <t xml:space="preserve">Discriminations commises en raison du sexe ou de l'état de grossesse </t>
  </si>
  <si>
    <t xml:space="preserve">Taux de victimation </t>
  </si>
  <si>
    <t xml:space="preserve">Taux de plainte </t>
  </si>
  <si>
    <t>Article 132-77 du code pénal</t>
  </si>
  <si>
    <t>Recours à la prostitution d’un mineur ou d’une personne vulnérable (ou récidive d'un majeur)</t>
  </si>
  <si>
    <t>21 000*</t>
  </si>
  <si>
    <t>&lt;0,1*</t>
  </si>
  <si>
    <t>0,1*</t>
  </si>
  <si>
    <t>13*</t>
  </si>
  <si>
    <t xml:space="preserve">Violences physiques commises en raison du sexe hors cadre conjugal </t>
  </si>
  <si>
    <t>nd</t>
  </si>
  <si>
    <t>15*</t>
  </si>
  <si>
    <t>Population âgée de 18 à 75 ans</t>
  </si>
  <si>
    <t>(en % de la population)</t>
  </si>
  <si>
    <t>(en % des victimes</t>
  </si>
  <si>
    <t>Part des femmes</t>
  </si>
  <si>
    <t>Age</t>
  </si>
  <si>
    <t>18-29 ans</t>
  </si>
  <si>
    <t>Communes rurales</t>
  </si>
  <si>
    <t>moins de 20 000 hab.</t>
  </si>
  <si>
    <t>20 000 - 100 000 hab.</t>
  </si>
  <si>
    <t>100 000 hab. ou plus</t>
  </si>
  <si>
    <t>Agglomération parisienne</t>
  </si>
  <si>
    <t>30-39 ans</t>
  </si>
  <si>
    <t>40-49 ans</t>
  </si>
  <si>
    <t>50-59 ans</t>
  </si>
  <si>
    <t>Personnes en emploi¹</t>
  </si>
  <si>
    <t xml:space="preserve">Autres inactifs </t>
  </si>
  <si>
    <t>Modeste</t>
  </si>
  <si>
    <t>Médian inférieur</t>
  </si>
  <si>
    <t>Médian supérieur</t>
  </si>
  <si>
    <t>Aisé</t>
  </si>
  <si>
    <r>
      <rPr>
        <b/>
        <sz val="8"/>
        <color theme="1" tint="0.34998626667073579"/>
        <rFont val="Albany AMT"/>
        <family val="2"/>
      </rPr>
      <t>1</t>
    </r>
    <r>
      <rPr>
        <sz val="8"/>
        <color theme="1" tint="0.34998626667073579"/>
        <rFont val="Albany AMT"/>
        <family val="2"/>
      </rPr>
      <t>. Y compris apprentis et stages rémunérés.</t>
    </r>
  </si>
  <si>
    <t>Menaces par ex-conjoint ou conjoint non cohabitant au moment de l'enquête</t>
  </si>
  <si>
    <t>Infractions commises dans le cadre conjugal</t>
  </si>
  <si>
    <t>Violences physiques ou sexuelles commises dans le cadre conjugal</t>
  </si>
  <si>
    <t>Menaces commises en raison du sexe hors cadre conjugal</t>
  </si>
  <si>
    <t>Nombre de victimes</t>
  </si>
  <si>
    <t>26 000*</t>
  </si>
  <si>
    <t>Oui</t>
  </si>
  <si>
    <t>Non</t>
  </si>
  <si>
    <t>Ne sait pas/Ne travaille pas</t>
  </si>
  <si>
    <t>Nombre d'auteurs</t>
  </si>
  <si>
    <t>Ne sait pas/Refus</t>
  </si>
  <si>
    <t>Lien auteurs-victimes</t>
  </si>
  <si>
    <t>Age des auteurs selon la victime</t>
  </si>
  <si>
    <t>Sexe des auteurs</t>
  </si>
  <si>
    <t>Injures commises en raison du sexe hors cadre conjugal</t>
  </si>
  <si>
    <t>60-75 ans</t>
  </si>
  <si>
    <r>
      <rPr>
        <b/>
        <sz val="8"/>
        <color theme="1" tint="0.34998626667073579"/>
        <rFont val="Albany AMT"/>
        <family val="2"/>
      </rPr>
      <t>Champ</t>
    </r>
    <r>
      <rPr>
        <sz val="8"/>
        <color theme="1" tint="0.34998626667073579"/>
        <rFont val="Albany AMT"/>
        <family val="2"/>
      </rPr>
      <t> </t>
    </r>
    <r>
      <rPr>
        <sz val="8"/>
        <color theme="1" tint="0.34998626667073579"/>
        <rFont val="Symbol"/>
        <family val="1"/>
        <charset val="2"/>
      </rPr>
      <t>·</t>
    </r>
    <r>
      <rPr>
        <sz val="8"/>
        <color theme="1" tint="0.34998626667073579"/>
        <rFont val="Albany AMT"/>
        <family val="2"/>
      </rPr>
      <t xml:space="preserve"> Personnes âgées de 18 à 75 ans vivant en ménage ordinaire en France métropolitaine.</t>
    </r>
  </si>
  <si>
    <t>Dans le quartier ou le village</t>
  </si>
  <si>
    <t>Hors du quartier ou du village</t>
  </si>
  <si>
    <t xml:space="preserve">Sur le lieu de travail ou d'études </t>
  </si>
  <si>
    <t>L'auteur (tous les auteurs) étai(en)t inconnu(s) de la victime</t>
  </si>
  <si>
    <t xml:space="preserve">L'auteur (au moins un auteur) était connu de vue ou personnellement </t>
  </si>
  <si>
    <t xml:space="preserve">personnellement </t>
  </si>
  <si>
    <t>de vue seulement (aucun personnellement)</t>
  </si>
  <si>
    <t xml:space="preserve">Dans un autre lieu </t>
  </si>
  <si>
    <t>Injures par un auteur présent</t>
  </si>
  <si>
    <t>Masculin exclusivement</t>
  </si>
  <si>
    <t>Un seul</t>
  </si>
  <si>
    <t xml:space="preserve">Plusieurs </t>
  </si>
  <si>
    <t>Au moins un mineur</t>
  </si>
  <si>
    <t>Majeur(s) exclusivement</t>
  </si>
  <si>
    <t>Dans une habitation (domicile ou immeuble de la victime, domicile d'une autre personne)</t>
  </si>
  <si>
    <t>Dans un espace public ou ouvert au public*</t>
  </si>
  <si>
    <t>* Rue, transports en commun ou établissement commercial</t>
  </si>
  <si>
    <t>Injures exprimées au téléphone ou non verbales (mail, réseaux sociaux, courrier postal)</t>
  </si>
  <si>
    <t>Ne sait pas/ Refus/ Non concerné</t>
  </si>
  <si>
    <t>Dans un autre lieu ou non concerné</t>
  </si>
  <si>
    <t>Au moins une femme</t>
  </si>
  <si>
    <r>
      <t>Description des faits</t>
    </r>
    <r>
      <rPr>
        <sz val="11"/>
        <color theme="0"/>
        <rFont val="Albany AMT"/>
        <family val="2"/>
      </rPr>
      <t xml:space="preserve"> (en % des femmes victimes de menaces sexistes hors cadre conjugal)</t>
    </r>
  </si>
  <si>
    <r>
      <t>Lieu des faits</t>
    </r>
    <r>
      <rPr>
        <sz val="11"/>
        <color theme="0"/>
        <rFont val="Albany AMT"/>
        <family val="2"/>
      </rPr>
      <t xml:space="preserve"> (en % des femmes victimes de menaces sexistes hors cadre conjugal)</t>
    </r>
  </si>
  <si>
    <r>
      <t xml:space="preserve">Auteur des faits </t>
    </r>
    <r>
      <rPr>
        <sz val="11"/>
        <color theme="0"/>
        <rFont val="Albany AMT"/>
        <family val="2"/>
      </rPr>
      <t>(en % des femmes victimes de menaces sexistes hors cadre conjugal)</t>
    </r>
  </si>
  <si>
    <t>Menaces par un auteur présent</t>
  </si>
  <si>
    <t>Menaces exprimées au téléphone ou non verbales (mail, réseaux sociaux, courrier postal)</t>
  </si>
  <si>
    <t>Exhibitions sexuelles</t>
  </si>
  <si>
    <t>ns</t>
  </si>
  <si>
    <t xml:space="preserve">Infractions sexuelles </t>
  </si>
  <si>
    <t xml:space="preserve">Infractions commises en raison du sexe </t>
  </si>
  <si>
    <t>Ne sait pas / Refus</t>
  </si>
  <si>
    <r>
      <t>Lieu des faits</t>
    </r>
    <r>
      <rPr>
        <sz val="11"/>
        <color theme="0"/>
        <rFont val="Albany AMT"/>
        <family val="2"/>
      </rPr>
      <t xml:space="preserve"> (en % des femmes victimes de violences sexuelles hors cadre conjugal)</t>
    </r>
  </si>
  <si>
    <r>
      <t xml:space="preserve">Auteur des faits </t>
    </r>
    <r>
      <rPr>
        <sz val="11"/>
        <color theme="0"/>
        <rFont val="Albany AMT"/>
        <family val="2"/>
      </rPr>
      <t>(en % des femmes victimes de violences sexuelles hors cadre conjugal)</t>
    </r>
  </si>
  <si>
    <r>
      <rPr>
        <b/>
        <sz val="8"/>
        <color theme="1" tint="0.34998626667073579"/>
        <rFont val="Albany AMT"/>
        <family val="2"/>
      </rPr>
      <t>Champ</t>
    </r>
    <r>
      <rPr>
        <sz val="8"/>
        <color theme="1" tint="0.34998626667073579"/>
        <rFont val="Albany AMT"/>
        <family val="2"/>
      </rPr>
      <t> </t>
    </r>
    <r>
      <rPr>
        <sz val="8"/>
        <color theme="1" tint="0.34998626667073579"/>
        <rFont val="Symbol"/>
        <family val="1"/>
        <charset val="2"/>
      </rPr>
      <t>·</t>
    </r>
    <r>
      <rPr>
        <sz val="8"/>
        <color theme="1" tint="0.34998626667073579"/>
        <rFont val="Albany AMT"/>
        <family val="2"/>
      </rPr>
      <t xml:space="preserve"> Personnes âgées de 18 à 75 ans vivant en ménage ordinaire en France métropolitaine, incident le plus récent dans l'année.</t>
    </r>
  </si>
  <si>
    <r>
      <rPr>
        <b/>
        <sz val="8"/>
        <color theme="1" tint="0.34998626667073579"/>
        <rFont val="Albany AMT"/>
        <family val="2"/>
      </rPr>
      <t>Source</t>
    </r>
    <r>
      <rPr>
        <sz val="8"/>
        <color theme="1" tint="0.34998626667073579"/>
        <rFont val="Albany AMT"/>
        <family val="2"/>
      </rPr>
      <t> </t>
    </r>
    <r>
      <rPr>
        <sz val="8"/>
        <color theme="1" tint="0.34998626667073579"/>
        <rFont val="Symbol"/>
        <family val="1"/>
        <charset val="2"/>
      </rPr>
      <t>·</t>
    </r>
    <r>
      <rPr>
        <sz val="8"/>
        <color theme="1" tint="0.34998626667073579"/>
        <rFont val="Albany AMT"/>
        <family val="2"/>
      </rPr>
      <t xml:space="preserve"> Enquêtes Cadre de vie et sécurité 2018, Insee-ONDRP-SSMSI ; traitements SSMSI.</t>
    </r>
  </si>
  <si>
    <t>Dans la rue ou les transports en commun</t>
  </si>
  <si>
    <t>Ne sait pas/ Refus</t>
  </si>
  <si>
    <t>Auteur cohabitants au moment des faits</t>
  </si>
  <si>
    <t>Au domicile d'une autre personne</t>
  </si>
  <si>
    <r>
      <t>Lieu des faits</t>
    </r>
    <r>
      <rPr>
        <sz val="11"/>
        <color theme="0"/>
        <rFont val="Albany AMT"/>
        <family val="2"/>
      </rPr>
      <t xml:space="preserve"> (en % des femmes victimes d'agressions sexuelles hors violences sexuelles)</t>
    </r>
  </si>
  <si>
    <t>Violences sexuelles hors cadre conjugal</t>
  </si>
  <si>
    <t>Agressions sexuelles autres que violences sexuelles</t>
  </si>
  <si>
    <t>En % des victimes</t>
  </si>
  <si>
    <t>Répartition</t>
  </si>
  <si>
    <t>1. Crimes et délits aggravés par la circonstance de commission par personne étant ou ayant été conjoint, concubin ou partenaire lié par un PACS.</t>
  </si>
  <si>
    <r>
      <rPr>
        <b/>
        <sz val="8"/>
        <color theme="1"/>
        <rFont val="Albany AMT"/>
        <family val="2"/>
      </rPr>
      <t>Champ</t>
    </r>
    <r>
      <rPr>
        <sz val="8"/>
        <color theme="1"/>
        <rFont val="Albany AMT"/>
        <family val="2"/>
      </rPr>
      <t xml:space="preserve"> </t>
    </r>
    <r>
      <rPr>
        <sz val="8"/>
        <color theme="1"/>
        <rFont val="Symbol"/>
        <family val="1"/>
        <charset val="2"/>
      </rPr>
      <t>·</t>
    </r>
    <r>
      <rPr>
        <sz val="8"/>
        <color theme="1"/>
        <rFont val="Albany AMT"/>
        <family val="2"/>
      </rPr>
      <t xml:space="preserve"> Crimes et délits enregistrés en 2017 en France.</t>
    </r>
  </si>
  <si>
    <r>
      <rPr>
        <b/>
        <sz val="8"/>
        <color theme="1"/>
        <rFont val="Albany AMT"/>
        <family val="2"/>
      </rPr>
      <t>Champ</t>
    </r>
    <r>
      <rPr>
        <sz val="8"/>
        <color theme="1"/>
        <rFont val="Albany AMT"/>
        <family val="2"/>
      </rPr>
      <t xml:space="preserve"> </t>
    </r>
    <r>
      <rPr>
        <sz val="8"/>
        <color theme="1"/>
        <rFont val="Symbol"/>
        <family val="1"/>
        <charset val="2"/>
      </rPr>
      <t>·</t>
    </r>
    <r>
      <rPr>
        <sz val="8"/>
        <color theme="1"/>
        <rFont val="Albany AMT"/>
        <family val="2"/>
      </rPr>
      <t xml:space="preserve"> Personnes âgées de 18 à 75 ans résidant dans un ménage ordinaire de France métropolitaine, incident le plus récent dans l'année.</t>
    </r>
  </si>
  <si>
    <t>Au domicile ou dans l'immeuble de la victime</t>
  </si>
  <si>
    <r>
      <t xml:space="preserve">Auteur des faits </t>
    </r>
    <r>
      <rPr>
        <sz val="11"/>
        <color theme="0"/>
        <rFont val="Albany AMT"/>
        <family val="2"/>
      </rPr>
      <t>(en % des femmes victimes d'agressions sexuelles hors violences sexuelles)</t>
    </r>
  </si>
  <si>
    <t>Violences physiques uniquement</t>
  </si>
  <si>
    <t>Violences sexuelles uniquement</t>
  </si>
  <si>
    <t>Violences physiques et sexuelles</t>
  </si>
  <si>
    <r>
      <t>Caractéristiques des faits</t>
    </r>
    <r>
      <rPr>
        <sz val="11"/>
        <color theme="0"/>
        <rFont val="Albany AMT"/>
        <family val="2"/>
      </rPr>
      <t xml:space="preserve"> (en % des femmes victimes de violences dans le cadre conjugal)</t>
    </r>
  </si>
  <si>
    <r>
      <t xml:space="preserve">Auteur des faits </t>
    </r>
    <r>
      <rPr>
        <sz val="11"/>
        <color theme="0"/>
        <rFont val="Albany AMT"/>
        <family val="2"/>
      </rPr>
      <t>(en % des femmes victimes de violences dans le cadre cadre conjugal)</t>
    </r>
  </si>
  <si>
    <t>Conjoint cohabitant au moment de l'enquête</t>
  </si>
  <si>
    <t>Conjoint ou ex-conjoint cohabitant au moment des faits mais plus au moment de l'enquête</t>
  </si>
  <si>
    <t>Ex-conjoint ou conjoint non cohabitant au moment des faits</t>
  </si>
  <si>
    <t>116 000*</t>
  </si>
  <si>
    <t>96 000*</t>
  </si>
  <si>
    <r>
      <rPr>
        <b/>
        <sz val="8"/>
        <color theme="1"/>
        <rFont val="Albany AMT"/>
        <family val="2"/>
      </rPr>
      <t>Source</t>
    </r>
    <r>
      <rPr>
        <sz val="8"/>
        <color theme="1"/>
        <rFont val="Albany AMT"/>
        <family val="2"/>
      </rPr>
      <t xml:space="preserve"> </t>
    </r>
    <r>
      <rPr>
        <sz val="8"/>
        <color theme="1"/>
        <rFont val="Symbol"/>
        <family val="1"/>
        <charset val="2"/>
      </rPr>
      <t>·</t>
    </r>
    <r>
      <rPr>
        <sz val="8"/>
        <color theme="1"/>
        <rFont val="Albany AMT"/>
        <family val="2"/>
      </rPr>
      <t xml:space="preserve"> Enquêtes « Cadre de vie et sécurité » 2012 à 2018, Insee-ONDRP-SSMSI ; traitements SSMSI.</t>
    </r>
  </si>
  <si>
    <t>* Moyennes annuelles sur la période 2011-2017.</t>
  </si>
  <si>
    <t>0,3*</t>
  </si>
  <si>
    <t>0,4*</t>
  </si>
  <si>
    <t>2 *</t>
  </si>
  <si>
    <t>16*</t>
  </si>
  <si>
    <r>
      <rPr>
        <b/>
        <sz val="8"/>
        <rFont val="Albany AMT"/>
        <family val="2"/>
      </rPr>
      <t>Lecture</t>
    </r>
    <r>
      <rPr>
        <sz val="8"/>
        <rFont val="Albany AMT"/>
        <family val="2"/>
      </rPr>
      <t xml:space="preserve"> </t>
    </r>
    <r>
      <rPr>
        <sz val="8"/>
        <rFont val="Symbol"/>
        <family val="1"/>
        <charset val="2"/>
      </rPr>
      <t>·</t>
    </r>
    <r>
      <rPr>
        <sz val="8"/>
        <rFont val="Albany AMT"/>
        <family val="2"/>
      </rPr>
      <t xml:space="preserve"> D'après l'enquête Cadre de vie et sécurité, 264 000 personnes âgées de 18 à 75 ans – dont 182 000 femmes (69 %) – ont été victimes de violences physiques ou sexuelles dans le cadre conjugal en 2017. Ces personnes représentent 0,6 % des personnes âgées de 18 à 75 ans. Seules 15 % des victimes de violences commises dans le cadre conjugal déclarent avoir déposé plainte dans un commissariat ou une gendarmerie (moyenne sur la période 2011-2017).</t>
    </r>
  </si>
  <si>
    <r>
      <rPr>
        <b/>
        <sz val="8"/>
        <color theme="1" tint="0.34998626667073579"/>
        <rFont val="Albany AMT"/>
        <family val="2"/>
      </rPr>
      <t>Lecture</t>
    </r>
    <r>
      <rPr>
        <sz val="8"/>
        <color theme="1" tint="0.34998626667073579"/>
        <rFont val="Albany AMT"/>
        <family val="2"/>
      </rPr>
      <t xml:space="preserve"> </t>
    </r>
    <r>
      <rPr>
        <sz val="8"/>
        <color theme="1" tint="0.34998626667073579"/>
        <rFont val="Symbol"/>
        <family val="1"/>
        <charset val="2"/>
      </rPr>
      <t>·</t>
    </r>
    <r>
      <rPr>
        <sz val="8"/>
        <color theme="1" tint="0.34998626667073579"/>
        <rFont val="Albany AMT"/>
        <family val="2"/>
      </rPr>
      <t xml:space="preserve"> En 2017, parmi les femmes âgées de 18 à 29 ans, 10,9 % ont déclaré avoir été victimes d'injures à caractère sexiste hors cadre conjugal et 11,6 % d'agressions sexuelles hors violences sexuelles (gestes déplacés, baisers forcés, etc.). En moyenne chaque année sur la période 2011-2017, parmi les femmes âgées de 18 à 29 ans, 1,0 % ont subi des menaces ou violences à caractère sexiste hors cadre conjugal, 1,4 % des violences conjugales et 1,2 % des violences sexuelles hors cadre conjugal.</t>
    </r>
  </si>
  <si>
    <r>
      <rPr>
        <b/>
        <sz val="8"/>
        <color theme="1" tint="0.34998626667073579"/>
        <rFont val="Albany AMT"/>
        <family val="2"/>
      </rPr>
      <t>Source</t>
    </r>
    <r>
      <rPr>
        <sz val="8"/>
        <color theme="1" tint="0.34998626667073579"/>
        <rFont val="Albany AMT"/>
        <family val="2"/>
      </rPr>
      <t> </t>
    </r>
    <r>
      <rPr>
        <sz val="8"/>
        <color theme="1" tint="0.34998626667073579"/>
        <rFont val="Symbol"/>
        <family val="1"/>
        <charset val="2"/>
      </rPr>
      <t>·</t>
    </r>
    <r>
      <rPr>
        <sz val="8"/>
        <color theme="1" tint="0.34998626667073579"/>
        <rFont val="Albany AMT"/>
        <family val="2"/>
      </rPr>
      <t xml:space="preserve"> Enquêtes Cadre de vie et sécurité 2012 à 2018, Insee-ONDRP-SSMSI ; traitements SSMSI.</t>
    </r>
  </si>
  <si>
    <r>
      <rPr>
        <b/>
        <sz val="8"/>
        <color theme="1" tint="0.34998626667073579"/>
        <rFont val="Albany AMT"/>
        <family val="2"/>
      </rPr>
      <t>Source</t>
    </r>
    <r>
      <rPr>
        <sz val="8"/>
        <color theme="1" tint="0.34998626667073579"/>
        <rFont val="Albany AMT"/>
        <family val="2"/>
      </rPr>
      <t> </t>
    </r>
    <r>
      <rPr>
        <sz val="8"/>
        <color theme="1" tint="0.34998626667073579"/>
        <rFont val="Symbol"/>
        <family val="1"/>
        <charset val="2"/>
      </rPr>
      <t>·</t>
    </r>
    <r>
      <rPr>
        <sz val="8"/>
        <color theme="1" tint="0.34998626667073579"/>
        <rFont val="Albany AMT"/>
        <family val="2"/>
      </rPr>
      <t xml:space="preserve"> Enquête Cadre de vie et sécurité 2018, Insee-ONDRP-SSMSI ; traitements SSMSI.</t>
    </r>
  </si>
  <si>
    <t>* Moyennes annuelles sur la période 2011-2017. ** Moyennes annuelles sur la période 2012-2017 sauf pour les injures sexistes et les agressions sexuelles hors violences sexuelles.</t>
  </si>
  <si>
    <t>1. La question portant sur le lieu de commission n'est pas posée aux victimes de violences sexuelles au sein du ménage. Par convention, ces victimes qui représentent 15 % des victimes de violences sexuelles hors cadre conjugal sont considérées agressées à leur domicile et par conséquent dans leur quartier.</t>
  </si>
  <si>
    <t>Chômeuses</t>
  </si>
  <si>
    <t>Étudiantes, élèves</t>
  </si>
  <si>
    <t>Retraitées</t>
  </si>
  <si>
    <t>Immigrées</t>
  </si>
  <si>
    <t>Descendantes d'immigré(s)</t>
  </si>
  <si>
    <t>Ni immigrées, ni descendantes</t>
  </si>
  <si>
    <t>Corse</t>
  </si>
  <si>
    <t>Bretagne</t>
  </si>
  <si>
    <t>Mayotte</t>
  </si>
  <si>
    <t>Auvergne-Rhône-Alpes</t>
  </si>
  <si>
    <t>Nouvelle-Aquitaine</t>
  </si>
  <si>
    <t>Pays de la Loire</t>
  </si>
  <si>
    <t>Centre-Val de Loire</t>
  </si>
  <si>
    <t>Occitanie</t>
  </si>
  <si>
    <t>Bourgogne-Franche-Comté</t>
  </si>
  <si>
    <t>Grand Est</t>
  </si>
  <si>
    <t>Normandie</t>
  </si>
  <si>
    <t>France métropolitaine</t>
  </si>
  <si>
    <t>Provence-Alpes-Côte d'Azur</t>
  </si>
  <si>
    <t>Hauts-de-France</t>
  </si>
  <si>
    <t xml:space="preserve">Martinique </t>
  </si>
  <si>
    <t>Île-de-France</t>
  </si>
  <si>
    <t xml:space="preserve">Guadeloupe </t>
  </si>
  <si>
    <t>La Réunion</t>
  </si>
  <si>
    <t>Guyane</t>
  </si>
  <si>
    <t>NS : l'effectif d'enquêtés concernés est sous le seuil de diffusion usuel.</t>
  </si>
  <si>
    <t>NS : les effectifs d'enquêtés concernés sont sous le seuil de diffusion usuel.</t>
  </si>
  <si>
    <t>Meurtre ou empoisonnement par conjoint*</t>
  </si>
  <si>
    <t>* voir Encadré 4</t>
  </si>
  <si>
    <r>
      <rPr>
        <b/>
        <sz val="11"/>
        <color theme="1"/>
        <rFont val="Calibri"/>
        <family val="2"/>
        <scheme val="minor"/>
      </rPr>
      <t>Figure 1 -  Crimes et délits à caractère sexiste (périmètre HCE) enregistrés en 2017 par les forces de sécurité</t>
    </r>
    <r>
      <rPr>
        <sz val="11"/>
        <color theme="1"/>
        <rFont val="Calibri"/>
        <family val="2"/>
        <scheme val="minor"/>
      </rPr>
      <t xml:space="preserve"> - nombre de victimes, répartition par infraction et part de femmes</t>
    </r>
  </si>
  <si>
    <r>
      <rPr>
        <b/>
        <sz val="8"/>
        <color theme="1"/>
        <rFont val="Albany AMT"/>
        <family val="2"/>
      </rPr>
      <t>Sources</t>
    </r>
    <r>
      <rPr>
        <sz val="8"/>
        <color theme="1"/>
        <rFont val="Albany AMT"/>
        <family val="2"/>
      </rPr>
      <t xml:space="preserve"> </t>
    </r>
    <r>
      <rPr>
        <sz val="8"/>
        <color theme="1"/>
        <rFont val="Symbol"/>
        <family val="1"/>
        <charset val="2"/>
      </rPr>
      <t>·</t>
    </r>
    <r>
      <rPr>
        <sz val="8"/>
        <color theme="1"/>
        <rFont val="Albany AMT"/>
        <family val="2"/>
      </rPr>
      <t xml:space="preserve"> Base des victimes de crimes et délits 2017, SSMSI.</t>
    </r>
  </si>
  <si>
    <r>
      <rPr>
        <b/>
        <sz val="11"/>
        <color theme="1"/>
        <rFont val="Calibri"/>
        <family val="2"/>
        <scheme val="minor"/>
      </rPr>
      <t>Figure 2 - Crimes et délits commis au sein du couple et crimes et délits sexuels hors cadre conjugal enregistrés en 2017 par les forces de sécurité</t>
    </r>
    <r>
      <rPr>
        <sz val="11"/>
        <color theme="1"/>
        <rFont val="Calibri"/>
        <family val="2"/>
        <scheme val="minor"/>
      </rPr>
      <t xml:space="preserve"> </t>
    </r>
  </si>
  <si>
    <t>– taux d’enregistrement de femmes victimes pour 10 000 femmes résidentes par région (lieu de commission)</t>
  </si>
  <si>
    <t>Taux pour 10 000 femmes résidentes</t>
  </si>
  <si>
    <t>ns : effectifs d'enquêtés concernés sous le seuil de diffusion usuel; nd : non disponible.</t>
  </si>
  <si>
    <r>
      <rPr>
        <b/>
        <sz val="8"/>
        <color theme="1"/>
        <rFont val="Albany AMT"/>
        <family val="2"/>
      </rPr>
      <t>Note</t>
    </r>
    <r>
      <rPr>
        <sz val="8"/>
        <color theme="1"/>
        <rFont val="Albany AMT"/>
        <family val="2"/>
      </rPr>
      <t xml:space="preserve"> </t>
    </r>
    <r>
      <rPr>
        <sz val="8"/>
        <color theme="1"/>
        <rFont val="Symbol"/>
        <family val="1"/>
        <charset val="2"/>
      </rPr>
      <t>·</t>
    </r>
    <r>
      <rPr>
        <sz val="8"/>
        <color theme="1"/>
        <rFont val="Albany AMT"/>
        <family val="2"/>
      </rPr>
      <t xml:space="preserve"> Les violences commises dans le cadre conjugal correspondent dans l'enquête aux violences physiques ou sexuelles commises par une personne désignée par la victime comme étant ou ayant été conjoint au sens large (époux, concubin, partenaire lié par un PACS, petit ami, etc). Par opposition, les infractions hors cadre conjugal désignent ici les infractions commises par toute personne non désignée par la victime comme ayant ou ayant eu un tel lien. Pour rappel, les estimations fournies à partir de l'enquête Cadre de vie et sécurité sont assorties d'une erreur de précision. L'intervalle de confiance à 95 % donne une mesure de la précision des estimations (cf. </t>
    </r>
    <r>
      <rPr>
        <i/>
        <sz val="8"/>
        <color theme="4" tint="-0.249977111117893"/>
        <rFont val="Albany AMT"/>
        <family val="2"/>
      </rPr>
      <t>Encadré 2</t>
    </r>
    <r>
      <rPr>
        <sz val="8"/>
        <color theme="1"/>
        <rFont val="Albany AMT"/>
        <family val="2"/>
      </rPr>
      <t xml:space="preserve"> et Note méthodologique du rapport d'enquête annuel en ligne sur le site Interstats). </t>
    </r>
  </si>
  <si>
    <r>
      <rPr>
        <b/>
        <sz val="8"/>
        <color theme="1" tint="0.34998626667073579"/>
        <rFont val="Albany AMT"/>
        <family val="2"/>
      </rPr>
      <t>1</t>
    </r>
    <r>
      <rPr>
        <sz val="8"/>
        <color theme="1" tint="0.34998626667073579"/>
        <rFont val="Albany AMT"/>
        <family val="2"/>
      </rPr>
      <t>. Ces indicateurs portent sur les victimes d'injures repérées dans le module classique de l'enquête auxquelles ces questions sont posées. Elles représentent 98,5 % du total de femmes victimes d'injures sexistes en 2017.</t>
    </r>
  </si>
  <si>
    <t>Description des faits (en % des femmes victimes d'injures sexistes hors cadre conjugal)</t>
  </si>
  <si>
    <t>Type d'espace</t>
  </si>
  <si>
    <t>Mode d'expression des injures</t>
  </si>
  <si>
    <t>Injures subies dans l'exercice du métier</t>
  </si>
  <si>
    <t>Lieu des faits (en % des femmes victimes d'injures sexistes hors cadre conjugal)</t>
  </si>
  <si>
    <t>Distance du domicile</t>
  </si>
  <si>
    <t>Auteur des faits (en % des femmes victimes d'injures sexistes hors cadre conjugal)</t>
  </si>
  <si>
    <t>Dans un espace public ou ouvert au public</t>
  </si>
  <si>
    <t xml:space="preserve">Figure 4  - Injures à caractère sexiste hors cadre conjugal dans l’enquête "Cadre de vie et sécurité" </t>
  </si>
  <si>
    <t>- contexte et auteurs des faits (année 2017)</t>
  </si>
  <si>
    <r>
      <rPr>
        <b/>
        <sz val="11"/>
        <color theme="1"/>
        <rFont val="Calibri"/>
        <family val="2"/>
        <scheme val="minor"/>
      </rPr>
      <t>Figure 9 - Profl des victimes déclarées d’ateintes relevant du périmètre « sexisme » dans l’enquête «Cadre de vie et sécurité»</t>
    </r>
    <r>
      <rPr>
        <sz val="11"/>
        <color theme="1"/>
        <rFont val="Calibri"/>
        <family val="2"/>
        <scheme val="minor"/>
      </rPr>
      <t xml:space="preserve"> – </t>
    </r>
  </si>
  <si>
    <t>proportion de femmes victimes selon les caractéristiques socio-démographiques</t>
  </si>
  <si>
    <t xml:space="preserve">Type d'agglomération 
</t>
  </si>
  <si>
    <t>Statut d'activité</t>
  </si>
  <si>
    <t>Lien à l'immigration</t>
  </si>
  <si>
    <t>Niveau de vie</t>
  </si>
  <si>
    <t>NS</t>
  </si>
  <si>
    <t>Agressions sexuelles
hors violences sexuelles</t>
  </si>
  <si>
    <t>Proportion de femmes
victimes de violences
dans le cadre conjugal</t>
  </si>
  <si>
    <t>Injures sexistes hors
cadre conjugal</t>
  </si>
  <si>
    <t>Menaces ou
violences sexistes
hors cadre conjugal</t>
  </si>
  <si>
    <t>Violences sexuelles hors
cadre conjugal</t>
  </si>
  <si>
    <t>Proportion de femmes victimes de violences
sexuelles hors cadre conjugal et d'agressions
sexuelles hors violences sexuelles</t>
  </si>
  <si>
    <t>Proportion de femmes victimes d'injures, menaces ou violences physiques à
caractère sexiste hors cadre conjugal</t>
  </si>
  <si>
    <t>Figure 8 - Violences dans le cadre conjugal dans l’enquête « Cadre de vie et sécurité »</t>
  </si>
  <si>
    <t xml:space="preserve"> - Caractéristiques des faits et cohabitation avec l’auteur (moyennes 2011-2017)</t>
  </si>
  <si>
    <t xml:space="preserve">Nature des violences subies
</t>
  </si>
  <si>
    <t>Cohabitation avec l'auteur au moment de l'enquête et au moment des faits</t>
  </si>
  <si>
    <r>
      <t>Caractéristiques des faits</t>
    </r>
    <r>
      <rPr>
        <sz val="9"/>
        <rFont val="Arial"/>
        <family val="2"/>
      </rPr>
      <t xml:space="preserve"> (en % des femmes victimes de violences dans le cadre conjugal)</t>
    </r>
  </si>
  <si>
    <r>
      <t xml:space="preserve">Auteur des faits </t>
    </r>
    <r>
      <rPr>
        <sz val="9"/>
        <rFont val="Arial"/>
        <family val="2"/>
      </rPr>
      <t>(en % des femmes victimes de violences dans le cadre cadre conjugal)</t>
    </r>
  </si>
  <si>
    <t>Figure 7 - Agressions sexuelles hors violences sexuelles dans l’enquête « Cadre de vie et sécurité »</t>
  </si>
  <si>
    <t>lieu de commission et auteur des faits (année 2017)</t>
  </si>
  <si>
    <r>
      <t xml:space="preserve">Lieu des faits  </t>
    </r>
    <r>
      <rPr>
        <sz val="9"/>
        <color theme="1"/>
        <rFont val="Arial"/>
        <family val="2"/>
      </rPr>
      <t>(en % des femmes victimes d'agressions sexuelles hors violences sexuelles)</t>
    </r>
  </si>
  <si>
    <r>
      <t xml:space="preserve">Auteur des faits  </t>
    </r>
    <r>
      <rPr>
        <sz val="9"/>
        <color theme="1"/>
        <rFont val="Arial"/>
        <family val="2"/>
      </rPr>
      <t>(en % des femmes victimes d'agressions sexuelles hors violences sexuelles)</t>
    </r>
  </si>
  <si>
    <r>
      <rPr>
        <b/>
        <sz val="8"/>
        <color theme="1" tint="0.34998626667073579"/>
        <rFont val="Albany AMT"/>
        <family val="2"/>
      </rPr>
      <t xml:space="preserve">NS </t>
    </r>
    <r>
      <rPr>
        <sz val="8"/>
        <color theme="1" tint="0.34998626667073579"/>
        <rFont val="Albany AMT"/>
        <family val="2"/>
      </rPr>
      <t>: l' effectif d'enquêtés concernés est sous le seuil de diffusion usuel.</t>
    </r>
  </si>
  <si>
    <t>Figure 6 - Violences sexuelles hors cadre conjugal dans l’enquête " Cadre de vie et sécurité "</t>
  </si>
  <si>
    <t>– lieu de commission et auteur des faits (moyennes 2011-2017)</t>
  </si>
  <si>
    <r>
      <t xml:space="preserve">Lieu des faits </t>
    </r>
    <r>
      <rPr>
        <sz val="9"/>
        <color theme="1"/>
        <rFont val="Arial"/>
        <family val="2"/>
      </rPr>
      <t>(en % des femmes victimes de violences sexuelles hors cadre conjugal)</t>
    </r>
  </si>
  <si>
    <r>
      <t xml:space="preserve">Auteur des faits </t>
    </r>
    <r>
      <rPr>
        <sz val="9"/>
        <color theme="1"/>
        <rFont val="Arial"/>
        <family val="2"/>
      </rPr>
      <t>(en % des femmes victimes de violences sexuelles hors cadre conjugal)</t>
    </r>
  </si>
  <si>
    <t>Figure 5 - Menaces à caractère sexiste hors cadre conjugal dans l’enquête « Cadre de vie et sécurité »</t>
  </si>
  <si>
    <t xml:space="preserve"> - contexte et auteurs des faits (moyennes 2011-2017)</t>
  </si>
  <si>
    <r>
      <rPr>
        <b/>
        <sz val="8"/>
        <color theme="1" tint="0.34998626667073579"/>
        <rFont val="Albany AMT"/>
        <family val="2"/>
      </rPr>
      <t>1</t>
    </r>
    <r>
      <rPr>
        <sz val="8"/>
        <color theme="1" tint="0.34998626667073579"/>
        <rFont val="Albany AMT"/>
        <family val="2"/>
      </rPr>
      <t>. Ces indicateurs s'appuient sur les victimes de menaces sexistes repérées dans le module classique de l'enquête (voir</t>
    </r>
    <r>
      <rPr>
        <sz val="8"/>
        <color theme="4" tint="-0.249977111117893"/>
        <rFont val="Albany AMT"/>
        <family val="2"/>
      </rPr>
      <t xml:space="preserve"> </t>
    </r>
    <r>
      <rPr>
        <i/>
        <sz val="8"/>
        <color theme="4" tint="-0.249977111117893"/>
        <rFont val="Albany AMT"/>
        <family val="2"/>
      </rPr>
      <t>Encadré 2</t>
    </r>
    <r>
      <rPr>
        <sz val="8"/>
        <color theme="1" tint="0.34998626667073579"/>
        <rFont val="Albany AMT"/>
        <family val="2"/>
      </rPr>
      <t>). Elles représentent plus de 99 % du total de femmes victimes de menaces sexistes sur la période 2011-2017.</t>
    </r>
  </si>
  <si>
    <t>Description des faits (en % des femmes victimes de menaces sexistes hors cadre conjugal)</t>
  </si>
  <si>
    <t>Lieu des faits (en % des femmes victimes de menaces sexistes hors cadre conjugal)</t>
  </si>
  <si>
    <t>Auteur des faits (en % des femmes victimes de menaces sexistes hors cadre conjugal)</t>
  </si>
  <si>
    <t>Mode d'expression des menaces</t>
  </si>
  <si>
    <t>Menaces subies dans l'exercice du métier</t>
  </si>
  <si>
    <t>Lien auteur(s)-victime</t>
  </si>
  <si>
    <t xml:space="preserve">Figure 3 - Victimes déclarées d’infractions à caractère sexiste en 2017 en France métropolitaine dans l’enquête « Cadre de vie et sécurité » </t>
  </si>
  <si>
    <t>– nombre de victimes, taux de victimation et taux de plainte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</si>
</sst>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84">
    <font>
      <sz val="11"/>
      <color theme="1"/>
      <name val="Calibri"/>
      <family val="2"/>
      <scheme val="minor"/>
    </font>
    <font>
      <sz val="8"/>
      <color theme="1"/>
      <name val="Arial"/>
      <family val="2"/>
    </font>
    <font>
      <sz val="8"/>
      <color rgb="FF000000"/>
      <name val="Arial"/>
      <family val="2"/>
    </font>
    <font>
      <sz val="11"/>
      <color theme="1"/>
      <name val="Arial"/>
      <family val="2"/>
    </font>
    <font>
      <sz val="11"/>
      <color rgb="FFFF0000"/>
      <name val="Calibri"/>
      <family val="2"/>
      <scheme val="minor"/>
    </font>
    <font>
      <sz val="11"/>
      <color theme="1"/>
      <name val="Albany AMT"/>
      <family val="2"/>
    </font>
    <font>
      <b/>
      <sz val="10"/>
      <color theme="0"/>
      <name val="Albany AMT"/>
      <family val="2"/>
    </font>
    <font>
      <b/>
      <sz val="10"/>
      <name val="Albany AMT"/>
      <family val="2"/>
    </font>
    <font>
      <sz val="9"/>
      <color theme="1"/>
      <name val="Albany AMT"/>
      <family val="2"/>
    </font>
    <font>
      <sz val="9"/>
      <name val="Albany AMT"/>
      <family val="2"/>
    </font>
    <font>
      <b/>
      <i/>
      <sz val="9"/>
      <color theme="1"/>
      <name val="Albany AMT"/>
      <family val="2"/>
    </font>
    <font>
      <b/>
      <sz val="9"/>
      <color theme="0"/>
      <name val="Albany AMT"/>
      <family val="2"/>
    </font>
    <font>
      <b/>
      <i/>
      <sz val="9"/>
      <name val="Albany AMT"/>
      <family val="2"/>
    </font>
    <font>
      <b/>
      <sz val="8"/>
      <color theme="0"/>
      <name val="Albany AMT"/>
      <family val="2"/>
    </font>
    <font>
      <b/>
      <sz val="14"/>
      <color theme="0"/>
      <name val="Albany AMT"/>
      <family val="2"/>
    </font>
    <font>
      <b/>
      <sz val="12"/>
      <color theme="0"/>
      <name val="Albany AMT"/>
      <family val="2"/>
    </font>
    <font>
      <b/>
      <i/>
      <sz val="11"/>
      <name val="Calibri"/>
      <family val="2"/>
      <scheme val="minor"/>
    </font>
    <font>
      <b/>
      <vertAlign val="superscript"/>
      <sz val="10"/>
      <color theme="0"/>
      <name val="Albany AMT"/>
      <family val="2"/>
    </font>
    <font>
      <vertAlign val="superscript"/>
      <sz val="9"/>
      <color theme="1"/>
      <name val="Albany AMT"/>
      <family val="2"/>
    </font>
    <font>
      <b/>
      <i/>
      <sz val="11"/>
      <color theme="1"/>
      <name val="Calibri"/>
      <family val="2"/>
      <scheme val="minor"/>
    </font>
    <font>
      <sz val="8"/>
      <color theme="1"/>
      <name val="Albany AMT"/>
      <family val="2"/>
    </font>
    <font>
      <b/>
      <sz val="8"/>
      <color theme="1"/>
      <name val="Albany AMT"/>
      <family val="2"/>
    </font>
    <font>
      <sz val="11"/>
      <color theme="1"/>
      <name val="Calibri"/>
      <family val="2"/>
      <scheme val="minor"/>
    </font>
    <font>
      <b/>
      <sz val="11"/>
      <color theme="1"/>
      <name val="Calibri"/>
      <family val="2"/>
      <scheme val="minor"/>
    </font>
    <font>
      <sz val="8"/>
      <color theme="0"/>
      <name val="Albany AMT"/>
      <family val="2"/>
    </font>
    <font>
      <sz val="12"/>
      <color theme="0"/>
      <name val="Albany AMT"/>
      <family val="2"/>
    </font>
    <font>
      <sz val="10"/>
      <color theme="0"/>
      <name val="Albany AMT"/>
      <family val="2"/>
    </font>
    <font>
      <sz val="10"/>
      <color rgb="FF000000"/>
      <name val="Arial"/>
      <family val="2"/>
    </font>
    <font>
      <b/>
      <sz val="11"/>
      <color theme="0"/>
      <name val="Albany AMT"/>
      <family val="2"/>
    </font>
    <font>
      <sz val="11"/>
      <color theme="0"/>
      <name val="Albany AMT"/>
      <family val="2"/>
    </font>
    <font>
      <b/>
      <sz val="11"/>
      <color rgb="FFFE6D50"/>
      <name val="Albany AMT"/>
      <family val="2"/>
    </font>
    <font>
      <sz val="8"/>
      <color theme="1" tint="0.34998626667073579"/>
      <name val="Albany AMT"/>
      <family val="2"/>
    </font>
    <font>
      <b/>
      <sz val="8"/>
      <color theme="1" tint="0.34998626667073579"/>
      <name val="Albany AMT"/>
      <family val="2"/>
    </font>
    <font>
      <sz val="8"/>
      <color theme="1" tint="0.34998626667073579"/>
      <name val="Symbol"/>
      <family val="1"/>
      <charset val="2"/>
    </font>
    <font>
      <sz val="8"/>
      <color rgb="FF000000"/>
      <name val="Albany AMT"/>
      <family val="2"/>
    </font>
    <font>
      <sz val="9"/>
      <color rgb="FFFF0000"/>
      <name val="Albany AMT"/>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
      <color rgb="FF7030A0"/>
      <name val="Albany AMT"/>
      <family val="2"/>
    </font>
    <font>
      <sz val="9"/>
      <color theme="1"/>
      <name val="Calibri Light"/>
      <family val="2"/>
      <scheme val="major"/>
    </font>
    <font>
      <b/>
      <sz val="9"/>
      <color theme="0"/>
      <name val="Calibri Light"/>
      <family val="2"/>
      <scheme val="major"/>
    </font>
    <font>
      <b/>
      <sz val="9"/>
      <color theme="1"/>
      <name val="Calibri Light"/>
      <family val="2"/>
      <scheme val="major"/>
    </font>
    <font>
      <sz val="9"/>
      <color rgb="FF000000"/>
      <name val="Calibri Light"/>
      <family val="2"/>
      <scheme val="major"/>
    </font>
    <font>
      <b/>
      <sz val="9"/>
      <color rgb="FF000000"/>
      <name val="Calibri Light"/>
      <family val="2"/>
      <scheme val="major"/>
    </font>
    <font>
      <u/>
      <sz val="11"/>
      <color rgb="FF0000FF"/>
      <name val="Calibri"/>
      <family val="2"/>
      <scheme val="minor"/>
    </font>
    <font>
      <u/>
      <sz val="11"/>
      <color rgb="FF800080"/>
      <name val="Calibri"/>
      <family val="2"/>
      <scheme val="minor"/>
    </font>
    <font>
      <sz val="9"/>
      <color theme="1" tint="0.34998626667073579"/>
      <name val="Albany AMT"/>
      <family val="2"/>
    </font>
    <font>
      <sz val="9"/>
      <color theme="1" tint="0.499984740745262"/>
      <name val="Albany AMT"/>
      <family val="2"/>
    </font>
    <font>
      <i/>
      <sz val="8"/>
      <color theme="1" tint="0.499984740745262"/>
      <name val="Albany AMT"/>
      <family val="2"/>
    </font>
    <font>
      <b/>
      <sz val="11"/>
      <color rgb="FF7030A0"/>
      <name val="Albany AMT"/>
      <family val="2"/>
    </font>
    <font>
      <i/>
      <sz val="8"/>
      <color theme="1" tint="0.34998626667073579"/>
      <name val="Albany AMT"/>
      <family val="2"/>
    </font>
    <font>
      <i/>
      <sz val="8"/>
      <color theme="1"/>
      <name val="Albany AMT"/>
      <family val="2"/>
    </font>
    <font>
      <sz val="8"/>
      <color theme="4" tint="-0.249977111117893"/>
      <name val="Albany AMT"/>
      <family val="2"/>
    </font>
    <font>
      <sz val="8"/>
      <color theme="1"/>
      <name val="Calibri"/>
      <family val="2"/>
      <scheme val="minor"/>
    </font>
    <font>
      <sz val="8"/>
      <color theme="1"/>
      <name val="Symbol"/>
      <family val="1"/>
      <charset val="2"/>
    </font>
    <font>
      <i/>
      <sz val="8"/>
      <color theme="4" tint="-0.249977111117893"/>
      <name val="Albany AMT"/>
      <family val="2"/>
    </font>
    <font>
      <b/>
      <sz val="12"/>
      <color rgb="FF000000"/>
      <name val="Albany AMT"/>
      <family val="2"/>
    </font>
    <font>
      <sz val="8"/>
      <name val="Albany AMT"/>
      <family val="2"/>
    </font>
    <font>
      <b/>
      <sz val="8"/>
      <name val="Albany AMT"/>
      <family val="2"/>
    </font>
    <font>
      <sz val="8"/>
      <name val="Symbol"/>
      <family val="1"/>
      <charset val="2"/>
    </font>
    <font>
      <sz val="11"/>
      <name val="Calibri"/>
      <family val="2"/>
      <scheme val="minor"/>
    </font>
    <font>
      <sz val="10"/>
      <name val="Arial"/>
      <family val="2"/>
    </font>
    <font>
      <b/>
      <i/>
      <sz val="10"/>
      <color theme="4" tint="-0.249977111117893"/>
      <name val="Arial"/>
      <family val="2"/>
    </font>
    <font>
      <b/>
      <i/>
      <sz val="11"/>
      <color theme="4" tint="-0.249977111117893"/>
      <name val="Calibri"/>
      <family val="2"/>
      <scheme val="minor"/>
    </font>
    <font>
      <b/>
      <sz val="9"/>
      <name val="Calibri Light"/>
      <family val="2"/>
      <scheme val="major"/>
    </font>
    <font>
      <b/>
      <sz val="11"/>
      <name val="Calibri"/>
      <family val="2"/>
      <scheme val="minor"/>
    </font>
    <font>
      <b/>
      <sz val="9"/>
      <name val="Arial"/>
      <family val="2"/>
    </font>
    <font>
      <sz val="9"/>
      <name val="Arial"/>
      <family val="2"/>
    </font>
    <font>
      <b/>
      <sz val="9"/>
      <color theme="1"/>
      <name val="Arial"/>
      <family val="2"/>
    </font>
    <font>
      <sz val="9"/>
      <color theme="1"/>
      <name val="Arial"/>
      <family val="2"/>
    </font>
    <font>
      <sz val="9"/>
      <color rgb="FFFF0000"/>
      <name val="Arial"/>
      <family val="2"/>
    </font>
    <font>
      <b/>
      <sz val="9"/>
      <color theme="1"/>
      <name val="Albany AMT"/>
    </font>
  </fonts>
  <fills count="49">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rgb="FFFDECE3"/>
        <bgColor indexed="64"/>
      </patternFill>
    </fill>
    <fill>
      <patternFill patternType="solid">
        <fgColor rgb="FFEFF6FB"/>
        <bgColor indexed="64"/>
      </patternFill>
    </fill>
    <fill>
      <patternFill patternType="solid">
        <fgColor rgb="FFFFF3D1"/>
        <bgColor indexed="64"/>
      </patternFill>
    </fill>
    <fill>
      <patternFill patternType="solid">
        <fgColor rgb="FFEAF4E4"/>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0"/>
      </left>
      <right/>
      <top/>
      <bottom/>
      <diagonal/>
    </border>
    <border>
      <left/>
      <right/>
      <top style="thin">
        <color indexed="64"/>
      </top>
      <bottom style="thin">
        <color indexed="64"/>
      </bottom>
      <diagonal/>
    </border>
    <border>
      <left/>
      <right/>
      <top/>
      <bottom style="thin">
        <color theme="0"/>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2" fillId="0" borderId="0"/>
    <xf numFmtId="0" fontId="36" fillId="0" borderId="0" applyNumberFormat="0" applyFill="0" applyBorder="0" applyAlignment="0" applyProtection="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9" applyNumberFormat="0" applyAlignment="0" applyProtection="0"/>
    <xf numFmtId="0" fontId="44" fillId="22" borderId="20" applyNumberFormat="0" applyAlignment="0" applyProtection="0"/>
    <xf numFmtId="0" fontId="45" fillId="22" borderId="19" applyNumberFormat="0" applyAlignment="0" applyProtection="0"/>
    <xf numFmtId="0" fontId="46" fillId="0" borderId="21" applyNumberFormat="0" applyFill="0" applyAlignment="0" applyProtection="0"/>
    <xf numFmtId="0" fontId="47" fillId="23" borderId="22" applyNumberFormat="0" applyAlignment="0" applyProtection="0"/>
    <xf numFmtId="0" fontId="4" fillId="0" borderId="0" applyNumberFormat="0" applyFill="0" applyBorder="0" applyAlignment="0" applyProtection="0"/>
    <xf numFmtId="0" fontId="22" fillId="24" borderId="23" applyNumberFormat="0" applyFont="0" applyAlignment="0" applyProtection="0"/>
    <xf numFmtId="0" fontId="48" fillId="0" borderId="0" applyNumberFormat="0" applyFill="0" applyBorder="0" applyAlignment="0" applyProtection="0"/>
    <xf numFmtId="0" fontId="23" fillId="0" borderId="24" applyNumberFormat="0" applyFill="0" applyAlignment="0" applyProtection="0"/>
    <xf numFmtId="0" fontId="49"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49" fillId="36" borderId="0" applyNumberFormat="0" applyBorder="0" applyAlignment="0" applyProtection="0"/>
    <xf numFmtId="0" fontId="49"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49" fillId="4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2" fillId="0" borderId="0"/>
    <xf numFmtId="0" fontId="27" fillId="0" borderId="0"/>
    <xf numFmtId="0" fontId="73" fillId="0" borderId="0"/>
    <xf numFmtId="0" fontId="73" fillId="0" borderId="0"/>
  </cellStyleXfs>
  <cellXfs count="377">
    <xf numFmtId="0" fontId="0" fillId="0" borderId="0" xfId="0"/>
    <xf numFmtId="0" fontId="0" fillId="0" borderId="0" xfId="0" applyFill="1" applyBorder="1"/>
    <xf numFmtId="0" fontId="0" fillId="0" borderId="0" xfId="0" applyAlignment="1">
      <alignment wrapText="1"/>
    </xf>
    <xf numFmtId="9" fontId="0" fillId="0" borderId="0" xfId="0" applyNumberFormat="1"/>
    <xf numFmtId="0" fontId="0" fillId="0" borderId="0" xfId="0" applyFont="1"/>
    <xf numFmtId="0" fontId="0" fillId="2" borderId="0" xfId="0" applyFill="1"/>
    <xf numFmtId="0" fontId="0" fillId="0" borderId="0" xfId="0" applyFill="1"/>
    <xf numFmtId="3" fontId="8" fillId="7" borderId="0" xfId="0" applyNumberFormat="1" applyFont="1" applyFill="1" applyAlignment="1">
      <alignment wrapText="1"/>
    </xf>
    <xf numFmtId="3" fontId="8" fillId="2" borderId="0" xfId="0" applyNumberFormat="1" applyFont="1" applyFill="1" applyAlignment="1">
      <alignment wrapText="1"/>
    </xf>
    <xf numFmtId="3" fontId="9" fillId="2" borderId="0" xfId="0" applyNumberFormat="1" applyFont="1" applyFill="1" applyAlignment="1">
      <alignment wrapText="1"/>
    </xf>
    <xf numFmtId="3" fontId="9" fillId="7" borderId="0" xfId="0" applyNumberFormat="1" applyFont="1" applyFill="1" applyAlignment="1">
      <alignment wrapText="1"/>
    </xf>
    <xf numFmtId="3" fontId="8" fillId="8" borderId="0" xfId="0" applyNumberFormat="1" applyFont="1" applyFill="1" applyAlignment="1">
      <alignment wrapText="1"/>
    </xf>
    <xf numFmtId="3" fontId="10" fillId="8" borderId="0" xfId="0" applyNumberFormat="1" applyFont="1" applyFill="1" applyAlignment="1">
      <alignment wrapText="1"/>
    </xf>
    <xf numFmtId="9" fontId="9" fillId="2" borderId="0" xfId="0" applyNumberFormat="1" applyFont="1" applyFill="1" applyBorder="1" applyAlignment="1">
      <alignment horizontal="right"/>
    </xf>
    <xf numFmtId="3" fontId="7" fillId="11" borderId="0" xfId="0" applyNumberFormat="1" applyFont="1" applyFill="1" applyBorder="1" applyAlignment="1">
      <alignment horizontal="right"/>
    </xf>
    <xf numFmtId="9" fontId="7" fillId="11" borderId="0" xfId="0" applyNumberFormat="1" applyFont="1" applyFill="1" applyBorder="1" applyAlignment="1">
      <alignment horizontal="right"/>
    </xf>
    <xf numFmtId="3" fontId="7" fillId="11" borderId="0" xfId="0" applyNumberFormat="1" applyFont="1" applyFill="1" applyBorder="1" applyAlignment="1">
      <alignment horizontal="right" wrapText="1"/>
    </xf>
    <xf numFmtId="9" fontId="9" fillId="7" borderId="0" xfId="0" applyNumberFormat="1" applyFont="1" applyFill="1" applyBorder="1" applyAlignment="1">
      <alignment horizontal="right"/>
    </xf>
    <xf numFmtId="9" fontId="9" fillId="8" borderId="0" xfId="0" applyNumberFormat="1" applyFont="1" applyFill="1" applyBorder="1" applyAlignment="1">
      <alignment horizontal="right"/>
    </xf>
    <xf numFmtId="9" fontId="7" fillId="11" borderId="0" xfId="0" applyNumberFormat="1" applyFont="1" applyFill="1" applyBorder="1" applyAlignment="1">
      <alignment horizontal="right" wrapText="1"/>
    </xf>
    <xf numFmtId="3" fontId="12" fillId="7" borderId="0" xfId="0" applyNumberFormat="1" applyFont="1" applyFill="1" applyAlignment="1">
      <alignment wrapText="1"/>
    </xf>
    <xf numFmtId="9" fontId="12" fillId="7" borderId="0" xfId="0" applyNumberFormat="1" applyFont="1" applyFill="1" applyBorder="1" applyAlignment="1">
      <alignment horizontal="right"/>
    </xf>
    <xf numFmtId="0" fontId="16" fillId="0" borderId="0" xfId="0" applyFont="1"/>
    <xf numFmtId="9" fontId="12" fillId="8" borderId="0" xfId="0" applyNumberFormat="1" applyFont="1" applyFill="1" applyBorder="1" applyAlignment="1">
      <alignment horizontal="right"/>
    </xf>
    <xf numFmtId="0" fontId="19" fillId="0" borderId="0" xfId="0" applyFont="1"/>
    <xf numFmtId="9" fontId="12" fillId="9" borderId="0" xfId="0" applyNumberFormat="1" applyFont="1" applyFill="1" applyBorder="1" applyAlignment="1">
      <alignment horizontal="right"/>
    </xf>
    <xf numFmtId="9" fontId="12" fillId="10" borderId="0" xfId="0" applyNumberFormat="1" applyFont="1" applyFill="1" applyBorder="1" applyAlignment="1">
      <alignment horizontal="right"/>
    </xf>
    <xf numFmtId="3" fontId="8" fillId="7" borderId="0" xfId="0" applyNumberFormat="1" applyFont="1" applyFill="1" applyAlignment="1"/>
    <xf numFmtId="3" fontId="9" fillId="2" borderId="0" xfId="0" applyNumberFormat="1" applyFont="1" applyFill="1" applyAlignment="1"/>
    <xf numFmtId="3" fontId="9" fillId="7" borderId="0" xfId="0" applyNumberFormat="1" applyFont="1" applyFill="1" applyAlignment="1"/>
    <xf numFmtId="3" fontId="8" fillId="2" borderId="0" xfId="0" applyNumberFormat="1" applyFont="1" applyFill="1" applyAlignment="1"/>
    <xf numFmtId="3" fontId="12" fillId="7" borderId="0" xfId="0" applyNumberFormat="1" applyFont="1" applyFill="1" applyAlignment="1"/>
    <xf numFmtId="3" fontId="8" fillId="8" borderId="0" xfId="0" applyNumberFormat="1" applyFont="1" applyFill="1" applyAlignment="1"/>
    <xf numFmtId="3" fontId="10" fillId="8" borderId="0" xfId="0" applyNumberFormat="1" applyFont="1" applyFill="1" applyAlignment="1"/>
    <xf numFmtId="0" fontId="8" fillId="0" borderId="0" xfId="0" applyFont="1"/>
    <xf numFmtId="0" fontId="8" fillId="7" borderId="0" xfId="0" applyFont="1" applyFill="1"/>
    <xf numFmtId="0" fontId="6" fillId="3" borderId="0" xfId="0" applyFont="1" applyFill="1"/>
    <xf numFmtId="0" fontId="8" fillId="2" borderId="0" xfId="0" applyFont="1" applyFill="1"/>
    <xf numFmtId="0" fontId="8" fillId="2" borderId="0" xfId="0" applyFont="1" applyFill="1" applyAlignment="1">
      <alignment horizontal="right"/>
    </xf>
    <xf numFmtId="0" fontId="6" fillId="12" borderId="0" xfId="0" applyFont="1" applyFill="1"/>
    <xf numFmtId="3" fontId="8" fillId="2" borderId="0" xfId="0" applyNumberFormat="1" applyFont="1" applyFill="1" applyAlignment="1">
      <alignment horizontal="right"/>
    </xf>
    <xf numFmtId="3" fontId="8" fillId="12" borderId="0" xfId="0" applyNumberFormat="1" applyFont="1" applyFill="1" applyAlignment="1">
      <alignment horizontal="right"/>
    </xf>
    <xf numFmtId="9" fontId="8" fillId="2" borderId="0" xfId="0" applyNumberFormat="1" applyFont="1" applyFill="1" applyAlignment="1">
      <alignment horizontal="right"/>
    </xf>
    <xf numFmtId="0" fontId="8" fillId="3" borderId="0" xfId="0" applyFont="1" applyFill="1" applyAlignment="1">
      <alignment horizontal="center"/>
    </xf>
    <xf numFmtId="0" fontId="8" fillId="2" borderId="0" xfId="0" applyFont="1" applyFill="1" applyAlignment="1">
      <alignment horizontal="center"/>
    </xf>
    <xf numFmtId="0" fontId="8" fillId="12" borderId="0" xfId="0" applyFont="1" applyFill="1" applyAlignment="1">
      <alignment horizontal="center"/>
    </xf>
    <xf numFmtId="0" fontId="2" fillId="16" borderId="1" xfId="0" applyFont="1" applyFill="1" applyBorder="1" applyAlignment="1">
      <alignment horizontal="left" vertical="center" wrapText="1"/>
    </xf>
    <xf numFmtId="0" fontId="7" fillId="11" borderId="0" xfId="0" applyFont="1" applyFill="1" applyBorder="1" applyAlignment="1">
      <alignment horizontal="left" wrapText="1"/>
    </xf>
    <xf numFmtId="9" fontId="9" fillId="7" borderId="0" xfId="0" applyNumberFormat="1" applyFont="1" applyFill="1" applyBorder="1" applyAlignment="1">
      <alignment horizontal="right" wrapText="1"/>
    </xf>
    <xf numFmtId="9" fontId="9" fillId="2" borderId="0" xfId="0" applyNumberFormat="1" applyFont="1" applyFill="1" applyBorder="1" applyAlignment="1">
      <alignment horizontal="right" wrapText="1"/>
    </xf>
    <xf numFmtId="9" fontId="12" fillId="7" borderId="0" xfId="0" applyNumberFormat="1" applyFont="1" applyFill="1" applyBorder="1" applyAlignment="1">
      <alignment horizontal="right" wrapText="1"/>
    </xf>
    <xf numFmtId="9" fontId="9" fillId="8" borderId="0" xfId="0" applyNumberFormat="1" applyFont="1" applyFill="1" applyBorder="1" applyAlignment="1">
      <alignment horizontal="right" wrapText="1"/>
    </xf>
    <xf numFmtId="9" fontId="12" fillId="8" borderId="0" xfId="0" applyNumberFormat="1" applyFont="1" applyFill="1" applyBorder="1" applyAlignment="1">
      <alignment horizontal="right" wrapText="1"/>
    </xf>
    <xf numFmtId="9" fontId="12" fillId="9" borderId="0" xfId="0" applyNumberFormat="1" applyFont="1" applyFill="1" applyBorder="1" applyAlignment="1">
      <alignment horizontal="right" wrapText="1"/>
    </xf>
    <xf numFmtId="9" fontId="12" fillId="10" borderId="0" xfId="0" applyNumberFormat="1" applyFont="1" applyFill="1" applyBorder="1" applyAlignment="1">
      <alignment horizontal="right" wrapText="1"/>
    </xf>
    <xf numFmtId="0" fontId="20" fillId="2" borderId="0" xfId="0" applyFont="1" applyFill="1"/>
    <xf numFmtId="0" fontId="11" fillId="17" borderId="0" xfId="0" applyFont="1" applyFill="1"/>
    <xf numFmtId="0" fontId="5" fillId="17" borderId="0" xfId="0" applyFont="1" applyFill="1" applyBorder="1" applyAlignment="1">
      <alignment horizontal="right" wrapText="1"/>
    </xf>
    <xf numFmtId="0" fontId="15" fillId="17" borderId="0" xfId="0" applyFont="1" applyFill="1" applyBorder="1" applyAlignment="1">
      <alignment horizontal="center" wrapText="1"/>
    </xf>
    <xf numFmtId="0" fontId="5" fillId="17" borderId="12" xfId="0" applyFont="1" applyFill="1" applyBorder="1" applyAlignment="1">
      <alignment horizontal="right" wrapText="1"/>
    </xf>
    <xf numFmtId="0" fontId="13" fillId="17" borderId="0" xfId="0" applyFont="1" applyFill="1" applyBorder="1" applyAlignment="1">
      <alignment horizontal="right"/>
    </xf>
    <xf numFmtId="0" fontId="13" fillId="17" borderId="0" xfId="0" applyFont="1" applyFill="1" applyBorder="1" applyAlignment="1">
      <alignment horizontal="right" wrapText="1"/>
    </xf>
    <xf numFmtId="0" fontId="15" fillId="17" borderId="0" xfId="0" applyFont="1" applyFill="1" applyBorder="1" applyAlignment="1">
      <alignment horizontal="center" vertical="center"/>
    </xf>
    <xf numFmtId="3" fontId="8" fillId="3" borderId="0" xfId="0" applyNumberFormat="1" applyFont="1" applyFill="1" applyAlignment="1">
      <alignment horizontal="center"/>
    </xf>
    <xf numFmtId="9" fontId="8" fillId="2" borderId="0" xfId="0" applyNumberFormat="1" applyFont="1" applyFill="1" applyAlignment="1">
      <alignment horizontal="center"/>
    </xf>
    <xf numFmtId="3" fontId="8" fillId="12" borderId="0" xfId="0" applyNumberFormat="1" applyFont="1" applyFill="1" applyAlignment="1">
      <alignment horizontal="center"/>
    </xf>
    <xf numFmtId="0" fontId="24" fillId="17" borderId="14" xfId="0" applyFont="1" applyFill="1" applyBorder="1" applyAlignment="1">
      <alignment horizontal="center" wrapText="1"/>
    </xf>
    <xf numFmtId="0" fontId="25" fillId="17" borderId="0" xfId="0" applyFont="1" applyFill="1" applyBorder="1" applyAlignment="1">
      <alignment horizontal="center" vertical="center"/>
    </xf>
    <xf numFmtId="0" fontId="25" fillId="17" borderId="0" xfId="0" applyFont="1" applyFill="1" applyBorder="1" applyAlignment="1">
      <alignment horizontal="center" vertical="center" wrapText="1"/>
    </xf>
    <xf numFmtId="0" fontId="26" fillId="17" borderId="0" xfId="0" applyFont="1" applyFill="1" applyAlignment="1">
      <alignment vertical="center"/>
    </xf>
    <xf numFmtId="0" fontId="26" fillId="17" borderId="0" xfId="0" applyFont="1" applyFill="1" applyAlignment="1">
      <alignment horizontal="center" vertical="center"/>
    </xf>
    <xf numFmtId="0" fontId="26" fillId="17" borderId="15" xfId="0" applyFont="1" applyFill="1" applyBorder="1" applyAlignment="1">
      <alignment horizontal="center" vertical="center"/>
    </xf>
    <xf numFmtId="0" fontId="24" fillId="17" borderId="15" xfId="0" applyFont="1" applyFill="1" applyBorder="1" applyAlignment="1">
      <alignment horizontal="center" vertical="center" wrapText="1"/>
    </xf>
    <xf numFmtId="0" fontId="22" fillId="0" borderId="0" xfId="1"/>
    <xf numFmtId="0" fontId="22" fillId="2" borderId="0" xfId="1" applyFill="1"/>
    <xf numFmtId="0" fontId="22" fillId="2" borderId="0" xfId="1" applyFill="1" applyAlignment="1">
      <alignment horizontal="left"/>
    </xf>
    <xf numFmtId="0" fontId="30" fillId="2" borderId="0" xfId="1" applyFont="1" applyFill="1" applyAlignment="1">
      <alignment horizontal="center" wrapText="1"/>
    </xf>
    <xf numFmtId="0" fontId="22" fillId="0" borderId="0" xfId="1" applyFill="1"/>
    <xf numFmtId="0" fontId="34" fillId="0" borderId="0" xfId="1" applyFont="1" applyFill="1" applyBorder="1" applyAlignment="1">
      <alignment vertical="center"/>
    </xf>
    <xf numFmtId="0" fontId="5" fillId="0" borderId="0" xfId="1" applyFont="1" applyFill="1"/>
    <xf numFmtId="0" fontId="22" fillId="0" borderId="0" xfId="1" applyAlignment="1">
      <alignment horizontal="left"/>
    </xf>
    <xf numFmtId="9" fontId="35" fillId="2" borderId="0" xfId="0" applyNumberFormat="1" applyFont="1" applyFill="1" applyAlignment="1">
      <alignment horizontal="center"/>
    </xf>
    <xf numFmtId="0" fontId="35" fillId="2" borderId="0" xfId="0" applyFont="1" applyFill="1" applyAlignment="1">
      <alignment horizontal="center"/>
    </xf>
    <xf numFmtId="9" fontId="35" fillId="7" borderId="0" xfId="0" applyNumberFormat="1" applyFont="1" applyFill="1" applyAlignment="1">
      <alignment horizontal="center"/>
    </xf>
    <xf numFmtId="0" fontId="35" fillId="7" borderId="0" xfId="0" applyFont="1" applyFill="1" applyAlignment="1">
      <alignment horizontal="center"/>
    </xf>
    <xf numFmtId="3" fontId="9" fillId="2" borderId="0" xfId="0" applyNumberFormat="1" applyFont="1" applyFill="1" applyAlignment="1">
      <alignment horizontal="right"/>
    </xf>
    <xf numFmtId="3" fontId="9" fillId="7" borderId="0" xfId="0" applyNumberFormat="1" applyFont="1" applyFill="1" applyAlignment="1">
      <alignment horizontal="right"/>
    </xf>
    <xf numFmtId="9" fontId="9" fillId="7" borderId="0" xfId="0" applyNumberFormat="1" applyFont="1" applyFill="1" applyAlignment="1">
      <alignment horizontal="center"/>
    </xf>
    <xf numFmtId="0" fontId="50" fillId="0" borderId="0" xfId="0" applyFont="1"/>
    <xf numFmtId="0" fontId="9" fillId="2" borderId="0" xfId="0" applyFont="1" applyFill="1" applyAlignment="1">
      <alignment horizontal="center"/>
    </xf>
    <xf numFmtId="0" fontId="9" fillId="7" borderId="0" xfId="0" applyFont="1" applyFill="1" applyAlignment="1">
      <alignment horizontal="center"/>
    </xf>
    <xf numFmtId="0" fontId="22" fillId="2" borderId="0" xfId="1" applyFill="1" applyAlignment="1">
      <alignment horizontal="center"/>
    </xf>
    <xf numFmtId="0" fontId="3" fillId="0" borderId="0" xfId="1" applyFont="1"/>
    <xf numFmtId="0" fontId="3" fillId="0" borderId="0" xfId="1" applyFont="1" applyAlignment="1">
      <alignment horizontal="left"/>
    </xf>
    <xf numFmtId="0" fontId="51" fillId="0" borderId="0" xfId="1" applyFont="1" applyAlignment="1">
      <alignment horizontal="left" vertical="top"/>
    </xf>
    <xf numFmtId="0" fontId="52" fillId="0" borderId="0" xfId="1" applyFont="1" applyFill="1" applyAlignment="1">
      <alignment vertical="top"/>
    </xf>
    <xf numFmtId="0" fontId="55" fillId="0" borderId="0" xfId="1" applyFont="1" applyFill="1" applyAlignment="1">
      <alignment horizontal="right" vertical="top" wrapText="1"/>
    </xf>
    <xf numFmtId="0" fontId="51" fillId="0" borderId="0" xfId="1" applyFont="1" applyFill="1" applyAlignment="1">
      <alignment horizontal="right" vertical="top"/>
    </xf>
    <xf numFmtId="165" fontId="8" fillId="2" borderId="0" xfId="0" applyNumberFormat="1" applyFont="1" applyFill="1" applyAlignment="1">
      <alignment horizontal="center"/>
    </xf>
    <xf numFmtId="0" fontId="8" fillId="8" borderId="0" xfId="0" applyFont="1" applyFill="1"/>
    <xf numFmtId="3" fontId="8" fillId="8" borderId="0" xfId="0" applyNumberFormat="1" applyFont="1" applyFill="1" applyAlignment="1">
      <alignment horizontal="right"/>
    </xf>
    <xf numFmtId="9" fontId="8" fillId="8" borderId="0" xfId="0" applyNumberFormat="1" applyFont="1" applyFill="1" applyAlignment="1">
      <alignment horizontal="center"/>
    </xf>
    <xf numFmtId="0" fontId="8" fillId="8" borderId="0" xfId="0" applyFont="1" applyFill="1" applyAlignment="1">
      <alignment horizontal="center"/>
    </xf>
    <xf numFmtId="0" fontId="28" fillId="2" borderId="0" xfId="1" applyFont="1" applyFill="1" applyAlignment="1">
      <alignment horizontal="center" vertical="center" wrapText="1"/>
    </xf>
    <xf numFmtId="0" fontId="30" fillId="2" borderId="0" xfId="0" applyFont="1" applyFill="1" applyAlignment="1">
      <alignment horizontal="center" vertical="center" wrapText="1"/>
    </xf>
    <xf numFmtId="0" fontId="0" fillId="2" borderId="0" xfId="0" applyFill="1" applyAlignment="1"/>
    <xf numFmtId="0" fontId="0" fillId="0" borderId="0" xfId="0" applyAlignment="1">
      <alignment vertical="center"/>
    </xf>
    <xf numFmtId="0" fontId="60" fillId="2" borderId="0" xfId="0" applyFont="1" applyFill="1" applyBorder="1" applyAlignment="1">
      <alignment vertical="center"/>
    </xf>
    <xf numFmtId="0" fontId="0" fillId="0" borderId="0" xfId="0" applyFill="1" applyBorder="1" applyAlignment="1">
      <alignment vertical="center" wrapText="1"/>
    </xf>
    <xf numFmtId="0" fontId="61" fillId="2" borderId="0" xfId="0" applyFont="1" applyFill="1" applyAlignment="1">
      <alignment horizontal="center" vertical="center" wrapText="1"/>
    </xf>
    <xf numFmtId="0" fontId="60" fillId="2" borderId="0" xfId="0" applyFont="1" applyFill="1" applyAlignment="1">
      <alignment vertical="center"/>
    </xf>
    <xf numFmtId="0" fontId="58" fillId="2" borderId="0" xfId="0" applyFont="1" applyFill="1" applyAlignment="1">
      <alignment horizontal="justify" wrapText="1"/>
    </xf>
    <xf numFmtId="0" fontId="0" fillId="0" borderId="0" xfId="0" applyFill="1" applyBorder="1" applyAlignment="1">
      <alignment horizontal="left"/>
    </xf>
    <xf numFmtId="1" fontId="0" fillId="0" borderId="0" xfId="0" applyNumberFormat="1" applyFill="1"/>
    <xf numFmtId="0" fontId="0" fillId="0" borderId="0" xfId="0" applyFill="1" applyAlignment="1"/>
    <xf numFmtId="0" fontId="4" fillId="0" borderId="0" xfId="0" applyFont="1"/>
    <xf numFmtId="0" fontId="49" fillId="2" borderId="0" xfId="1" applyFont="1" applyFill="1"/>
    <xf numFmtId="0" fontId="49" fillId="2" borderId="0" xfId="1" applyFont="1" applyFill="1" applyAlignment="1">
      <alignment horizontal="left"/>
    </xf>
    <xf numFmtId="0" fontId="31" fillId="2" borderId="0" xfId="0" applyFont="1" applyFill="1" applyBorder="1" applyAlignment="1">
      <alignment vertical="center"/>
    </xf>
    <xf numFmtId="0" fontId="65" fillId="2" borderId="0" xfId="0" applyFont="1" applyFill="1"/>
    <xf numFmtId="0" fontId="58" fillId="2" borderId="0" xfId="0" applyFont="1" applyFill="1" applyAlignment="1">
      <alignment horizontal="justify" wrapText="1"/>
    </xf>
    <xf numFmtId="0" fontId="2" fillId="15" borderId="1" xfId="0" applyFont="1" applyFill="1" applyBorder="1" applyAlignment="1">
      <alignment vertical="center" wrapText="1"/>
    </xf>
    <xf numFmtId="0" fontId="2" fillId="16" borderId="1" xfId="0" applyFont="1" applyFill="1" applyBorder="1" applyAlignment="1">
      <alignment vertical="center" wrapText="1"/>
    </xf>
    <xf numFmtId="0" fontId="2" fillId="15" borderId="2" xfId="0" applyFont="1" applyFill="1" applyBorder="1" applyAlignment="1">
      <alignment vertical="center" wrapText="1"/>
    </xf>
    <xf numFmtId="0" fontId="1" fillId="13" borderId="1" xfId="0" applyFont="1" applyFill="1" applyBorder="1" applyAlignment="1">
      <alignment vertical="center" wrapText="1"/>
    </xf>
    <xf numFmtId="0" fontId="2" fillId="14" borderId="1" xfId="0" applyFont="1" applyFill="1" applyBorder="1" applyAlignment="1">
      <alignment vertical="center" wrapText="1"/>
    </xf>
    <xf numFmtId="0" fontId="2" fillId="14" borderId="2" xfId="0" applyFont="1" applyFill="1" applyBorder="1" applyAlignment="1">
      <alignment vertical="center" wrapText="1"/>
    </xf>
    <xf numFmtId="0" fontId="2" fillId="13" borderId="1" xfId="0" applyFont="1" applyFill="1" applyBorder="1" applyAlignment="1">
      <alignment vertical="center" wrapText="1"/>
    </xf>
    <xf numFmtId="0" fontId="68" fillId="2" borderId="1" xfId="0" applyFont="1" applyFill="1" applyBorder="1" applyAlignment="1">
      <alignment horizontal="center" vertical="center" wrapText="1"/>
    </xf>
    <xf numFmtId="3" fontId="8" fillId="10" borderId="0" xfId="0" applyNumberFormat="1" applyFont="1" applyFill="1" applyAlignment="1">
      <alignment horizontal="right"/>
    </xf>
    <xf numFmtId="0" fontId="8" fillId="10" borderId="0" xfId="0" applyFont="1" applyFill="1" applyAlignment="1">
      <alignment horizontal="center"/>
    </xf>
    <xf numFmtId="0" fontId="6" fillId="6" borderId="0" xfId="0" applyFont="1" applyFill="1"/>
    <xf numFmtId="3" fontId="8" fillId="6" borderId="0" xfId="0" applyNumberFormat="1" applyFont="1" applyFill="1" applyAlignment="1">
      <alignment horizontal="right"/>
    </xf>
    <xf numFmtId="3" fontId="8" fillId="6" borderId="0" xfId="0" applyNumberFormat="1" applyFont="1" applyFill="1" applyAlignment="1">
      <alignment horizontal="center"/>
    </xf>
    <xf numFmtId="0" fontId="8" fillId="6" borderId="0" xfId="0" applyFont="1" applyFill="1" applyAlignment="1">
      <alignment horizontal="center"/>
    </xf>
    <xf numFmtId="0" fontId="8" fillId="10" borderId="0" xfId="0" applyFont="1" applyFill="1"/>
    <xf numFmtId="9" fontId="8" fillId="10" borderId="0" xfId="0" applyNumberFormat="1" applyFont="1" applyFill="1" applyAlignment="1">
      <alignment horizontal="center"/>
    </xf>
    <xf numFmtId="3" fontId="8" fillId="10" borderId="0" xfId="0" applyNumberFormat="1" applyFont="1" applyFill="1" applyAlignment="1">
      <alignment wrapText="1"/>
    </xf>
    <xf numFmtId="3" fontId="8" fillId="10" borderId="0" xfId="0" applyNumberFormat="1" applyFont="1" applyFill="1" applyAlignment="1"/>
    <xf numFmtId="9" fontId="9" fillId="10" borderId="0" xfId="0" applyNumberFormat="1" applyFont="1" applyFill="1" applyBorder="1" applyAlignment="1">
      <alignment horizontal="right"/>
    </xf>
    <xf numFmtId="9" fontId="9" fillId="10" borderId="0" xfId="0" applyNumberFormat="1" applyFont="1" applyFill="1" applyBorder="1" applyAlignment="1">
      <alignment horizontal="right" wrapText="1"/>
    </xf>
    <xf numFmtId="3" fontId="12" fillId="10" borderId="0" xfId="0" applyNumberFormat="1" applyFont="1" applyFill="1" applyAlignment="1">
      <alignment wrapText="1"/>
    </xf>
    <xf numFmtId="3" fontId="12" fillId="10" borderId="0" xfId="0" applyNumberFormat="1" applyFont="1" applyFill="1" applyAlignment="1"/>
    <xf numFmtId="0" fontId="12" fillId="9" borderId="0" xfId="0" applyFont="1" applyFill="1" applyAlignment="1">
      <alignment wrapText="1"/>
    </xf>
    <xf numFmtId="0" fontId="12" fillId="9" borderId="0" xfId="0" applyFont="1" applyFill="1" applyAlignment="1"/>
    <xf numFmtId="0" fontId="31" fillId="2" borderId="0" xfId="1" applyFont="1" applyFill="1"/>
    <xf numFmtId="9" fontId="9" fillId="2" borderId="0" xfId="0" applyNumberFormat="1" applyFont="1" applyFill="1" applyAlignment="1">
      <alignment horizontal="center"/>
    </xf>
    <xf numFmtId="0" fontId="23" fillId="0" borderId="0" xfId="0" applyFont="1"/>
    <xf numFmtId="0" fontId="31" fillId="2" borderId="0" xfId="0" applyFont="1" applyFill="1"/>
    <xf numFmtId="0" fontId="20" fillId="2" borderId="0" xfId="0" applyFont="1" applyFill="1" applyAlignment="1">
      <alignment horizontal="left" wrapText="1"/>
    </xf>
    <xf numFmtId="3" fontId="73" fillId="0" borderId="0" xfId="48" applyNumberFormat="1" applyFont="1" applyFill="1" applyBorder="1"/>
    <xf numFmtId="1" fontId="73" fillId="0" borderId="0" xfId="48" applyNumberFormat="1" applyFont="1" applyFill="1" applyBorder="1"/>
    <xf numFmtId="1" fontId="0" fillId="0" borderId="0" xfId="0" applyNumberFormat="1" applyFill="1" applyBorder="1"/>
    <xf numFmtId="0" fontId="23" fillId="0" borderId="0" xfId="0" applyFont="1" applyFill="1" applyBorder="1" applyAlignment="1">
      <alignment wrapText="1"/>
    </xf>
    <xf numFmtId="3" fontId="74" fillId="0" borderId="0" xfId="48" applyNumberFormat="1" applyFont="1" applyFill="1" applyBorder="1"/>
    <xf numFmtId="1" fontId="75" fillId="0" borderId="0" xfId="0" applyNumberFormat="1" applyFont="1" applyFill="1" applyBorder="1"/>
    <xf numFmtId="0" fontId="73" fillId="0" borderId="0" xfId="48" applyFont="1" applyFill="1" applyBorder="1"/>
    <xf numFmtId="0" fontId="0" fillId="0" borderId="0" xfId="0" applyFill="1" applyAlignment="1">
      <alignment wrapText="1"/>
    </xf>
    <xf numFmtId="0" fontId="23"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23" fillId="0" borderId="0" xfId="0" applyFont="1" applyFill="1" applyBorder="1" applyAlignment="1">
      <alignment horizontal="left" vertical="center" wrapText="1"/>
    </xf>
    <xf numFmtId="0" fontId="31" fillId="2" borderId="0" xfId="0" applyFont="1" applyFill="1" applyBorder="1" applyAlignment="1">
      <alignment horizontal="left" vertical="center"/>
    </xf>
    <xf numFmtId="0" fontId="23" fillId="0" borderId="0" xfId="0" applyFont="1" applyFill="1" applyBorder="1" applyAlignment="1">
      <alignment horizontal="right"/>
    </xf>
    <xf numFmtId="0" fontId="0" fillId="0" borderId="0" xfId="0" applyFill="1" applyAlignment="1">
      <alignment horizontal="right"/>
    </xf>
    <xf numFmtId="0" fontId="0" fillId="0" borderId="0" xfId="0" applyFill="1" applyBorder="1" applyAlignment="1">
      <alignment horizontal="right"/>
    </xf>
    <xf numFmtId="9" fontId="23" fillId="0" borderId="0" xfId="0" applyNumberFormat="1" applyFont="1" applyFill="1" applyBorder="1" applyAlignment="1">
      <alignment horizontal="right" wrapText="1"/>
    </xf>
    <xf numFmtId="0" fontId="23" fillId="0" borderId="0" xfId="0" applyFont="1" applyFill="1" applyBorder="1" applyAlignment="1">
      <alignment horizontal="right" wrapText="1"/>
    </xf>
    <xf numFmtId="0" fontId="23" fillId="0" borderId="0" xfId="0" applyFont="1" applyFill="1" applyAlignment="1">
      <alignment horizontal="right" wrapText="1"/>
    </xf>
    <xf numFmtId="0" fontId="23" fillId="0" borderId="0" xfId="0" applyFont="1" applyFill="1" applyBorder="1" applyAlignment="1">
      <alignment horizontal="left"/>
    </xf>
    <xf numFmtId="0" fontId="0" fillId="0" borderId="0" xfId="0" applyFill="1" applyAlignment="1">
      <alignment horizontal="left"/>
    </xf>
    <xf numFmtId="0" fontId="0" fillId="0" borderId="0" xfId="0" applyFill="1" applyAlignment="1">
      <alignment horizontal="left"/>
    </xf>
    <xf numFmtId="1" fontId="0" fillId="0" borderId="0" xfId="0" applyNumberFormat="1" applyFill="1" applyAlignment="1">
      <alignment horizontal="left"/>
    </xf>
    <xf numFmtId="0" fontId="0" fillId="0" borderId="0" xfId="0" applyFill="1" applyAlignment="1">
      <alignment horizontal="left" vertical="center"/>
    </xf>
    <xf numFmtId="0" fontId="0" fillId="0" borderId="0" xfId="0" quotePrefix="1"/>
    <xf numFmtId="2" fontId="31" fillId="0" borderId="0" xfId="0" applyNumberFormat="1" applyFont="1" applyFill="1" applyAlignment="1">
      <alignment vertical="center" wrapText="1"/>
    </xf>
    <xf numFmtId="0" fontId="31" fillId="0" borderId="0" xfId="0" applyFont="1" applyFill="1" applyAlignment="1">
      <alignment vertical="center"/>
    </xf>
    <xf numFmtId="0" fontId="31" fillId="0" borderId="0" xfId="0" applyFont="1" applyFill="1" applyBorder="1" applyAlignment="1">
      <alignment horizontal="left" vertical="center"/>
    </xf>
    <xf numFmtId="0" fontId="0" fillId="0" borderId="0" xfId="1" applyFont="1"/>
    <xf numFmtId="0" fontId="0" fillId="2" borderId="0" xfId="1" applyFont="1" applyFill="1"/>
    <xf numFmtId="0" fontId="51" fillId="0" borderId="0" xfId="1" applyFont="1" applyFill="1" applyAlignment="1">
      <alignment horizontal="left" vertical="top"/>
    </xf>
    <xf numFmtId="0" fontId="51" fillId="0" borderId="0" xfId="1" applyFont="1" applyFill="1" applyBorder="1" applyAlignment="1">
      <alignment horizontal="left" vertical="top"/>
    </xf>
    <xf numFmtId="0" fontId="53" fillId="0" borderId="0" xfId="1" applyFont="1" applyFill="1" applyBorder="1" applyAlignment="1">
      <alignment horizontal="left" vertical="top"/>
    </xf>
    <xf numFmtId="0" fontId="53" fillId="0" borderId="0" xfId="1" applyFont="1" applyFill="1" applyAlignment="1">
      <alignment horizontal="left" vertical="top"/>
    </xf>
    <xf numFmtId="164" fontId="51" fillId="0" borderId="0" xfId="1" applyNumberFormat="1" applyFont="1" applyFill="1" applyBorder="1" applyAlignment="1">
      <alignment horizontal="right" vertical="top"/>
    </xf>
    <xf numFmtId="164" fontId="51" fillId="0" borderId="0" xfId="1" applyNumberFormat="1" applyFont="1" applyFill="1" applyAlignment="1">
      <alignment horizontal="right" vertical="top"/>
    </xf>
    <xf numFmtId="164" fontId="54" fillId="0" borderId="0" xfId="0" applyNumberFormat="1" applyFont="1" applyFill="1" applyAlignment="1">
      <alignment vertical="top" wrapText="1"/>
    </xf>
    <xf numFmtId="0" fontId="51" fillId="0" borderId="0" xfId="1" applyFont="1" applyFill="1"/>
    <xf numFmtId="0" fontId="54" fillId="0" borderId="0" xfId="1" applyFont="1" applyFill="1" applyBorder="1" applyAlignment="1">
      <alignment horizontal="left" vertical="top" wrapText="1"/>
    </xf>
    <xf numFmtId="0" fontId="54" fillId="0" borderId="0" xfId="1" applyFont="1" applyFill="1" applyAlignment="1">
      <alignment vertical="top" wrapText="1"/>
    </xf>
    <xf numFmtId="0" fontId="55" fillId="0" borderId="0" xfId="1" applyFont="1" applyFill="1" applyBorder="1" applyAlignment="1">
      <alignment vertical="top" wrapText="1"/>
    </xf>
    <xf numFmtId="0" fontId="53" fillId="0" borderId="0" xfId="1" applyFont="1" applyFill="1" applyBorder="1" applyAlignment="1">
      <alignment vertical="top" wrapText="1"/>
    </xf>
    <xf numFmtId="164" fontId="51" fillId="0" borderId="11" xfId="1" applyNumberFormat="1" applyFont="1" applyFill="1" applyBorder="1" applyAlignment="1">
      <alignment horizontal="right" vertical="top"/>
    </xf>
    <xf numFmtId="0" fontId="53" fillId="0" borderId="11" xfId="1" applyFont="1" applyFill="1" applyBorder="1" applyAlignment="1">
      <alignment vertical="top" wrapText="1"/>
    </xf>
    <xf numFmtId="0" fontId="55" fillId="0" borderId="11" xfId="1" applyFont="1" applyFill="1" applyBorder="1" applyAlignment="1">
      <alignment vertical="top" wrapText="1"/>
    </xf>
    <xf numFmtId="164" fontId="51" fillId="0" borderId="10" xfId="1" applyNumberFormat="1" applyFont="1" applyFill="1" applyBorder="1" applyAlignment="1">
      <alignment horizontal="right" vertical="top"/>
    </xf>
    <xf numFmtId="0" fontId="53" fillId="0" borderId="10" xfId="1" applyFont="1" applyFill="1" applyBorder="1" applyAlignment="1">
      <alignment vertical="top" wrapText="1"/>
    </xf>
    <xf numFmtId="0" fontId="55" fillId="0" borderId="10" xfId="1" applyFont="1" applyFill="1" applyBorder="1" applyAlignment="1">
      <alignment vertical="top" wrapText="1"/>
    </xf>
    <xf numFmtId="164" fontId="54" fillId="0" borderId="10" xfId="0" applyNumberFormat="1" applyFont="1" applyFill="1" applyBorder="1" applyAlignment="1">
      <alignment vertical="top" wrapText="1"/>
    </xf>
    <xf numFmtId="164" fontId="54" fillId="0" borderId="11" xfId="0" applyNumberFormat="1" applyFont="1" applyFill="1" applyBorder="1" applyAlignment="1">
      <alignment vertical="top" wrapText="1"/>
    </xf>
    <xf numFmtId="0" fontId="53" fillId="0" borderId="6" xfId="1" applyFont="1" applyFill="1" applyBorder="1" applyAlignment="1">
      <alignment horizontal="center" vertical="center" wrapText="1"/>
    </xf>
    <xf numFmtId="0" fontId="53" fillId="0" borderId="7" xfId="1" applyFont="1" applyFill="1" applyBorder="1" applyAlignment="1">
      <alignment horizontal="center" vertical="center" wrapText="1"/>
    </xf>
    <xf numFmtId="0" fontId="55" fillId="0" borderId="7" xfId="1" applyFont="1" applyFill="1" applyBorder="1" applyAlignment="1">
      <alignment horizontal="center" vertical="center" wrapText="1"/>
    </xf>
    <xf numFmtId="0" fontId="55" fillId="0" borderId="0" xfId="1" applyFont="1" applyFill="1" applyBorder="1" applyAlignment="1">
      <alignment vertical="top"/>
    </xf>
    <xf numFmtId="0" fontId="53" fillId="0" borderId="0" xfId="1" applyFont="1" applyFill="1" applyBorder="1" applyAlignment="1">
      <alignment vertical="top"/>
    </xf>
    <xf numFmtId="0" fontId="20" fillId="2" borderId="0" xfId="0" applyFont="1" applyFill="1" applyAlignment="1">
      <alignment horizontal="left" wrapText="1"/>
    </xf>
    <xf numFmtId="0" fontId="14" fillId="17" borderId="14" xfId="0" applyFont="1" applyFill="1" applyBorder="1" applyAlignment="1">
      <alignment horizontal="center" vertical="center"/>
    </xf>
    <xf numFmtId="0" fontId="6" fillId="3" borderId="0" xfId="0" applyFont="1" applyFill="1" applyAlignment="1">
      <alignment horizontal="left" wrapText="1"/>
    </xf>
    <xf numFmtId="3" fontId="6" fillId="5" borderId="0" xfId="0" applyNumberFormat="1" applyFont="1" applyFill="1" applyAlignment="1">
      <alignment horizontal="left" wrapText="1"/>
    </xf>
    <xf numFmtId="3" fontId="6" fillId="6" borderId="0" xfId="0" applyNumberFormat="1" applyFont="1" applyFill="1" applyAlignment="1">
      <alignment horizontal="left" wrapText="1"/>
    </xf>
    <xf numFmtId="0" fontId="25" fillId="17" borderId="14" xfId="0" applyFont="1" applyFill="1" applyBorder="1" applyAlignment="1">
      <alignment horizontal="center" vertical="center"/>
    </xf>
    <xf numFmtId="0" fontId="25" fillId="17" borderId="14" xfId="0" applyFont="1" applyFill="1" applyBorder="1" applyAlignment="1">
      <alignment horizontal="center" vertical="center" wrapText="1"/>
    </xf>
    <xf numFmtId="0" fontId="11" fillId="4" borderId="0" xfId="0" applyFont="1" applyFill="1" applyAlignment="1">
      <alignment horizontal="left" wrapText="1"/>
    </xf>
    <xf numFmtId="0" fontId="14" fillId="17" borderId="0" xfId="0" applyFont="1" applyFill="1" applyAlignment="1">
      <alignment horizontal="center" vertical="center"/>
    </xf>
    <xf numFmtId="0" fontId="6" fillId="17" borderId="14" xfId="0" applyFont="1" applyFill="1" applyBorder="1" applyAlignment="1">
      <alignment horizontal="center" vertical="center"/>
    </xf>
    <xf numFmtId="0" fontId="15" fillId="17" borderId="0" xfId="0" applyFont="1" applyFill="1" applyBorder="1" applyAlignment="1">
      <alignment horizontal="center" vertical="center" wrapText="1"/>
    </xf>
    <xf numFmtId="0" fontId="15" fillId="17" borderId="14" xfId="0" applyFont="1" applyFill="1" applyBorder="1" applyAlignment="1">
      <alignment horizontal="center" vertical="center" wrapText="1"/>
    </xf>
    <xf numFmtId="0" fontId="15" fillId="17" borderId="15" xfId="0" applyFont="1" applyFill="1" applyBorder="1" applyAlignment="1">
      <alignment horizontal="right" wrapText="1"/>
    </xf>
    <xf numFmtId="0" fontId="24" fillId="17" borderId="14" xfId="0" applyFont="1" applyFill="1" applyBorder="1" applyAlignment="1">
      <alignment horizontal="center" wrapText="1"/>
    </xf>
    <xf numFmtId="0" fontId="20" fillId="2" borderId="0" xfId="0" applyFont="1" applyFill="1" applyAlignment="1">
      <alignment horizontal="justify" vertical="top" wrapText="1"/>
    </xf>
    <xf numFmtId="0" fontId="69" fillId="2" borderId="0" xfId="0" applyFont="1" applyFill="1" applyAlignment="1">
      <alignment horizontal="left" vertical="justify" wrapText="1"/>
    </xf>
    <xf numFmtId="0" fontId="20" fillId="2" borderId="0" xfId="0" applyFont="1" applyFill="1" applyAlignment="1">
      <alignment horizontal="left" vertical="justify"/>
    </xf>
    <xf numFmtId="2" fontId="31" fillId="2" borderId="0" xfId="0" applyNumberFormat="1" applyFont="1" applyFill="1" applyAlignment="1">
      <alignment horizontal="left" vertical="center" wrapText="1"/>
    </xf>
    <xf numFmtId="0" fontId="31" fillId="2" borderId="0" xfId="0" applyFont="1" applyFill="1" applyAlignment="1">
      <alignment horizontal="left" vertical="center"/>
    </xf>
    <xf numFmtId="0" fontId="28" fillId="3" borderId="0" xfId="0" applyFont="1" applyFill="1" applyAlignment="1">
      <alignment horizontal="center" vertical="center" wrapText="1"/>
    </xf>
    <xf numFmtId="0" fontId="30" fillId="2" borderId="0" xfId="0" applyFont="1" applyFill="1" applyAlignment="1">
      <alignment horizontal="justify" vertical="center" wrapText="1"/>
    </xf>
    <xf numFmtId="0" fontId="58" fillId="2" borderId="0" xfId="0" applyFont="1" applyFill="1" applyAlignment="1">
      <alignment horizontal="justify" wrapText="1"/>
    </xf>
    <xf numFmtId="0" fontId="62" fillId="2" borderId="0" xfId="0" applyFont="1" applyFill="1" applyAlignment="1">
      <alignment horizontal="left"/>
    </xf>
    <xf numFmtId="0" fontId="63" fillId="2" borderId="0" xfId="0" applyFont="1" applyFill="1" applyAlignment="1">
      <alignment horizontal="left"/>
    </xf>
    <xf numFmtId="0" fontId="31" fillId="2" borderId="0" xfId="0" applyFont="1" applyFill="1" applyBorder="1" applyAlignment="1">
      <alignment horizontal="justify" vertical="center"/>
    </xf>
    <xf numFmtId="0" fontId="59" fillId="2" borderId="0" xfId="0" applyFont="1" applyFill="1" applyAlignment="1">
      <alignment horizontal="left" vertical="center" wrapText="1"/>
    </xf>
    <xf numFmtId="2" fontId="31" fillId="2" borderId="0" xfId="0" applyNumberFormat="1" applyFont="1" applyFill="1" applyAlignment="1">
      <alignment horizontal="justify" wrapText="1"/>
    </xf>
    <xf numFmtId="0" fontId="31" fillId="2" borderId="0" xfId="0" applyFont="1" applyFill="1" applyAlignment="1">
      <alignment horizontal="justify" vertical="center" wrapText="1"/>
    </xf>
    <xf numFmtId="0" fontId="0" fillId="2" borderId="0" xfId="0" applyFill="1" applyAlignment="1">
      <alignment horizontal="center"/>
    </xf>
    <xf numFmtId="2" fontId="31" fillId="2" borderId="0" xfId="0" applyNumberFormat="1" applyFont="1" applyFill="1" applyAlignment="1">
      <alignment horizontal="left" wrapText="1"/>
    </xf>
    <xf numFmtId="0" fontId="28" fillId="6" borderId="0" xfId="0" applyFont="1" applyFill="1" applyAlignment="1">
      <alignment horizontal="center" vertical="center" wrapText="1"/>
    </xf>
    <xf numFmtId="0" fontId="31" fillId="2" borderId="0" xfId="0" applyFont="1" applyFill="1" applyAlignment="1">
      <alignment horizontal="left" vertical="center" wrapText="1"/>
    </xf>
    <xf numFmtId="0" fontId="31" fillId="2" borderId="0" xfId="0" applyFont="1" applyFill="1" applyAlignment="1">
      <alignment horizontal="left" wrapText="1"/>
    </xf>
    <xf numFmtId="0" fontId="28" fillId="12" borderId="0" xfId="0" applyFont="1" applyFill="1" applyAlignment="1">
      <alignment horizontal="center" vertical="center" wrapText="1"/>
    </xf>
    <xf numFmtId="0" fontId="76" fillId="0" borderId="10" xfId="1" applyFont="1" applyFill="1" applyBorder="1" applyAlignment="1">
      <alignment horizontal="center" vertical="center" wrapText="1"/>
    </xf>
    <xf numFmtId="0" fontId="52" fillId="0" borderId="11" xfId="1" applyFont="1" applyFill="1" applyBorder="1" applyAlignment="1">
      <alignment horizontal="center" vertical="center" wrapText="1"/>
    </xf>
    <xf numFmtId="0" fontId="76" fillId="0" borderId="11" xfId="1" applyFont="1" applyFill="1" applyBorder="1" applyAlignment="1">
      <alignment horizontal="center" vertical="center" wrapText="1"/>
    </xf>
    <xf numFmtId="0" fontId="55" fillId="0" borderId="0" xfId="1" applyFont="1" applyFill="1" applyAlignment="1">
      <alignment horizontal="center" vertical="center" wrapText="1"/>
    </xf>
    <xf numFmtId="0" fontId="0" fillId="2" borderId="0" xfId="1" applyFont="1" applyFill="1" applyAlignment="1">
      <alignment horizontal="center"/>
    </xf>
    <xf numFmtId="0" fontId="22" fillId="2" borderId="0" xfId="1" applyFill="1" applyAlignment="1">
      <alignment horizontal="center"/>
    </xf>
    <xf numFmtId="0" fontId="31" fillId="2" borderId="0" xfId="1" applyFont="1" applyFill="1" applyAlignment="1">
      <alignment horizontal="justify" wrapText="1"/>
    </xf>
    <xf numFmtId="0" fontId="31" fillId="2" borderId="0" xfId="1" applyFont="1" applyFill="1" applyAlignment="1">
      <alignment horizontal="justify"/>
    </xf>
    <xf numFmtId="0" fontId="31" fillId="2" borderId="0" xfId="1" applyFont="1" applyFill="1" applyAlignment="1">
      <alignment horizontal="left"/>
    </xf>
    <xf numFmtId="0" fontId="31" fillId="2" borderId="0" xfId="1" applyFont="1" applyFill="1" applyBorder="1" applyAlignment="1">
      <alignment horizontal="justify"/>
    </xf>
    <xf numFmtId="0" fontId="2" fillId="15" borderId="1" xfId="0" applyFont="1" applyFill="1" applyBorder="1" applyAlignment="1">
      <alignment vertical="center" wrapText="1"/>
    </xf>
    <xf numFmtId="0" fontId="2" fillId="16" borderId="1" xfId="0" applyFont="1" applyFill="1" applyBorder="1" applyAlignment="1">
      <alignment vertical="center" wrapText="1"/>
    </xf>
    <xf numFmtId="0" fontId="6" fillId="6" borderId="4" xfId="0" applyFont="1" applyFill="1" applyBorder="1" applyAlignment="1">
      <alignment horizontal="center"/>
    </xf>
    <xf numFmtId="0" fontId="6" fillId="6" borderId="13" xfId="0" applyFont="1" applyFill="1" applyBorder="1" applyAlignment="1">
      <alignment horizontal="center"/>
    </xf>
    <xf numFmtId="0" fontId="6" fillId="6" borderId="5" xfId="0" applyFont="1" applyFill="1" applyBorder="1" applyAlignment="1">
      <alignment horizontal="center"/>
    </xf>
    <xf numFmtId="0" fontId="2" fillId="16" borderId="6" xfId="0" applyFont="1" applyFill="1" applyBorder="1" applyAlignment="1">
      <alignment vertical="center" wrapText="1"/>
    </xf>
    <xf numFmtId="0" fontId="2" fillId="16" borderId="7" xfId="0" applyFont="1" applyFill="1" applyBorder="1" applyAlignment="1">
      <alignment vertical="center" wrapText="1"/>
    </xf>
    <xf numFmtId="0" fontId="2" fillId="16" borderId="10" xfId="0" applyFont="1" applyFill="1" applyBorder="1" applyAlignment="1">
      <alignment vertical="center" wrapText="1"/>
    </xf>
    <xf numFmtId="0" fontId="2" fillId="16" borderId="11" xfId="0" applyFont="1" applyFill="1" applyBorder="1" applyAlignment="1">
      <alignment vertical="center" wrapText="1"/>
    </xf>
    <xf numFmtId="0" fontId="2" fillId="16" borderId="8" xfId="0" applyFont="1" applyFill="1" applyBorder="1" applyAlignment="1">
      <alignment vertical="center" wrapText="1"/>
    </xf>
    <xf numFmtId="0" fontId="2" fillId="16" borderId="9" xfId="0" applyFont="1" applyFill="1" applyBorder="1" applyAlignment="1">
      <alignment vertical="center" wrapText="1"/>
    </xf>
    <xf numFmtId="0" fontId="2" fillId="16" borderId="2" xfId="0" applyFont="1" applyFill="1" applyBorder="1" applyAlignment="1">
      <alignment horizontal="left" vertical="center" wrapText="1"/>
    </xf>
    <xf numFmtId="0" fontId="2" fillId="16" borderId="3" xfId="0" applyFont="1" applyFill="1" applyBorder="1" applyAlignment="1">
      <alignment horizontal="left" vertical="center" wrapText="1"/>
    </xf>
    <xf numFmtId="0" fontId="2" fillId="15" borderId="4" xfId="0" applyFont="1" applyFill="1" applyBorder="1" applyAlignment="1">
      <alignment vertical="center" wrapText="1"/>
    </xf>
    <xf numFmtId="0" fontId="2" fillId="15" borderId="2" xfId="0" applyFont="1" applyFill="1" applyBorder="1" applyAlignment="1">
      <alignment vertical="center" wrapText="1"/>
    </xf>
    <xf numFmtId="0" fontId="1" fillId="13" borderId="1" xfId="0" applyFont="1" applyFill="1" applyBorder="1" applyAlignment="1">
      <alignment vertical="center" wrapText="1"/>
    </xf>
    <xf numFmtId="0" fontId="2" fillId="15" borderId="5" xfId="0" applyFont="1" applyFill="1" applyBorder="1" applyAlignment="1">
      <alignment vertical="center" wrapText="1"/>
    </xf>
    <xf numFmtId="0" fontId="2" fillId="14" borderId="1" xfId="0" applyFont="1" applyFill="1" applyBorder="1" applyAlignment="1">
      <alignment vertical="center" wrapText="1"/>
    </xf>
    <xf numFmtId="0" fontId="6" fillId="12" borderId="4" xfId="0" applyFont="1" applyFill="1" applyBorder="1" applyAlignment="1">
      <alignment horizontal="center"/>
    </xf>
    <xf numFmtId="0" fontId="6" fillId="12" borderId="13" xfId="0" applyFont="1" applyFill="1" applyBorder="1" applyAlignment="1">
      <alignment horizontal="center"/>
    </xf>
    <xf numFmtId="0" fontId="6" fillId="12" borderId="5" xfId="0" applyFont="1" applyFill="1" applyBorder="1" applyAlignment="1">
      <alignment horizontal="center"/>
    </xf>
    <xf numFmtId="0" fontId="6" fillId="4" borderId="4" xfId="0" applyFont="1" applyFill="1" applyBorder="1" applyAlignment="1">
      <alignment horizontal="center"/>
    </xf>
    <xf numFmtId="0" fontId="6" fillId="4" borderId="13" xfId="0" applyFont="1" applyFill="1" applyBorder="1" applyAlignment="1">
      <alignment horizontal="center"/>
    </xf>
    <xf numFmtId="0" fontId="6" fillId="4" borderId="5" xfId="0" applyFont="1" applyFill="1" applyBorder="1" applyAlignment="1">
      <alignment horizontal="center"/>
    </xf>
    <xf numFmtId="0" fontId="2" fillId="14" borderId="2" xfId="0" applyFont="1" applyFill="1" applyBorder="1" applyAlignment="1">
      <alignment vertical="center" wrapText="1"/>
    </xf>
    <xf numFmtId="0" fontId="2" fillId="13" borderId="1" xfId="0" applyFont="1" applyFill="1" applyBorder="1" applyAlignment="1">
      <alignment vertical="center" wrapText="1"/>
    </xf>
    <xf numFmtId="0" fontId="1" fillId="13" borderId="6" xfId="0" applyFont="1" applyFill="1" applyBorder="1" applyAlignment="1">
      <alignment horizontal="left" vertical="center" wrapText="1"/>
    </xf>
    <xf numFmtId="0" fontId="1" fillId="13" borderId="7" xfId="0" applyFont="1" applyFill="1" applyBorder="1" applyAlignment="1">
      <alignment horizontal="left" vertical="center" wrapText="1"/>
    </xf>
    <xf numFmtId="0" fontId="1" fillId="13" borderId="10" xfId="0" applyFont="1" applyFill="1" applyBorder="1" applyAlignment="1">
      <alignment horizontal="left" vertical="center" wrapText="1"/>
    </xf>
    <xf numFmtId="0" fontId="1" fillId="13" borderId="11" xfId="0" applyFont="1" applyFill="1" applyBorder="1" applyAlignment="1">
      <alignment horizontal="left" vertical="center" wrapText="1"/>
    </xf>
    <xf numFmtId="0" fontId="1" fillId="13" borderId="8" xfId="0" applyFont="1" applyFill="1" applyBorder="1" applyAlignment="1">
      <alignment horizontal="left" vertical="center" wrapText="1"/>
    </xf>
    <xf numFmtId="0" fontId="1" fillId="13" borderId="9" xfId="0" applyFont="1" applyFill="1" applyBorder="1" applyAlignment="1">
      <alignment horizontal="left" vertical="center" wrapText="1"/>
    </xf>
    <xf numFmtId="0" fontId="68" fillId="2" borderId="1" xfId="0" applyFont="1" applyFill="1" applyBorder="1" applyAlignment="1">
      <alignment horizontal="center" vertical="center" wrapText="1"/>
    </xf>
    <xf numFmtId="0" fontId="6" fillId="3" borderId="4" xfId="0" applyFont="1" applyFill="1" applyBorder="1" applyAlignment="1">
      <alignment horizontal="center" wrapText="1"/>
    </xf>
    <xf numFmtId="0" fontId="6" fillId="3" borderId="13" xfId="0" applyFont="1" applyFill="1" applyBorder="1" applyAlignment="1">
      <alignment horizontal="center" wrapText="1"/>
    </xf>
    <xf numFmtId="0" fontId="6" fillId="3" borderId="5" xfId="0" applyFont="1" applyFill="1" applyBorder="1" applyAlignment="1">
      <alignment horizontal="center" wrapText="1"/>
    </xf>
    <xf numFmtId="0" fontId="77" fillId="0" borderId="0" xfId="0" applyFont="1" applyFill="1" applyBorder="1" applyAlignment="1">
      <alignment horizontal="right"/>
    </xf>
    <xf numFmtId="0" fontId="72" fillId="0" borderId="0" xfId="0" applyFont="1" applyFill="1" applyAlignment="1">
      <alignment horizontal="right"/>
    </xf>
    <xf numFmtId="0" fontId="72" fillId="0" borderId="0" xfId="0" applyFont="1" applyFill="1" applyBorder="1" applyAlignment="1">
      <alignment horizontal="right"/>
    </xf>
    <xf numFmtId="9" fontId="77" fillId="0" borderId="0" xfId="0" applyNumberFormat="1" applyFont="1" applyFill="1" applyBorder="1" applyAlignment="1">
      <alignment horizontal="right" wrapText="1"/>
    </xf>
    <xf numFmtId="0" fontId="78" fillId="0" borderId="0" xfId="0" applyFont="1" applyFill="1" applyAlignment="1">
      <alignment vertical="center" wrapText="1"/>
    </xf>
    <xf numFmtId="0" fontId="78" fillId="0" borderId="0" xfId="0" applyFont="1" applyFill="1" applyAlignment="1">
      <alignment horizontal="center" vertical="center" wrapText="1"/>
    </xf>
    <xf numFmtId="9" fontId="78" fillId="0" borderId="0" xfId="0" applyNumberFormat="1" applyFont="1" applyFill="1" applyAlignment="1">
      <alignment horizontal="left" wrapText="1"/>
    </xf>
    <xf numFmtId="0" fontId="79" fillId="0" borderId="0" xfId="0" applyFont="1" applyFill="1" applyAlignment="1">
      <alignment horizontal="left"/>
    </xf>
    <xf numFmtId="1" fontId="79" fillId="0" borderId="0" xfId="0" applyNumberFormat="1" applyFont="1" applyFill="1" applyAlignment="1">
      <alignment horizontal="right" wrapText="1"/>
    </xf>
    <xf numFmtId="1" fontId="79" fillId="0" borderId="0" xfId="0" applyNumberFormat="1" applyFont="1" applyFill="1" applyAlignment="1">
      <alignment horizontal="right" vertical="center" wrapText="1"/>
    </xf>
    <xf numFmtId="0" fontId="79" fillId="0" borderId="0" xfId="0" applyFont="1" applyFill="1" applyAlignment="1">
      <alignment horizontal="right"/>
    </xf>
    <xf numFmtId="0" fontId="79" fillId="0" borderId="0" xfId="0" applyFont="1" applyFill="1"/>
    <xf numFmtId="0" fontId="79" fillId="0" borderId="0" xfId="0" applyFont="1" applyFill="1" applyBorder="1" applyAlignment="1">
      <alignment horizontal="left" vertical="center" wrapText="1"/>
    </xf>
    <xf numFmtId="1" fontId="79" fillId="0" borderId="0" xfId="0" applyNumberFormat="1" applyFont="1" applyFill="1" applyBorder="1" applyAlignment="1">
      <alignment vertical="center" wrapText="1"/>
    </xf>
    <xf numFmtId="9" fontId="23" fillId="0" borderId="0" xfId="0" applyNumberFormat="1" applyFont="1" applyFill="1" applyBorder="1" applyAlignment="1">
      <alignment wrapText="1"/>
    </xf>
    <xf numFmtId="0" fontId="80" fillId="6" borderId="0" xfId="0" applyFont="1" applyFill="1" applyBorder="1" applyAlignment="1">
      <alignment horizontal="center" vertical="center" wrapText="1"/>
    </xf>
    <xf numFmtId="0" fontId="80" fillId="0" borderId="0" xfId="0" applyFont="1" applyFill="1" applyBorder="1" applyAlignment="1">
      <alignment horizontal="left"/>
    </xf>
    <xf numFmtId="0" fontId="81" fillId="0" borderId="0" xfId="0" applyFont="1" applyFill="1" applyAlignment="1">
      <alignment horizontal="left"/>
    </xf>
    <xf numFmtId="0" fontId="81" fillId="0" borderId="0" xfId="0" applyFont="1" applyFill="1" applyBorder="1" applyAlignment="1">
      <alignment horizontal="left"/>
    </xf>
    <xf numFmtId="9" fontId="80" fillId="0" borderId="0" xfId="0" applyNumberFormat="1" applyFont="1" applyFill="1" applyBorder="1" applyAlignment="1">
      <alignment horizontal="right" wrapText="1"/>
    </xf>
    <xf numFmtId="0" fontId="81" fillId="0" borderId="0" xfId="0" applyFont="1" applyFill="1" applyAlignment="1">
      <alignment horizontal="left" wrapText="1"/>
    </xf>
    <xf numFmtId="1" fontId="81" fillId="0" borderId="0" xfId="0" applyNumberFormat="1" applyFont="1" applyFill="1" applyAlignment="1">
      <alignment horizontal="right" wrapText="1"/>
    </xf>
    <xf numFmtId="0" fontId="81" fillId="0" borderId="0" xfId="0" applyFont="1" applyFill="1" applyAlignment="1">
      <alignment horizontal="left"/>
    </xf>
    <xf numFmtId="1" fontId="81" fillId="0" borderId="0" xfId="0" applyNumberFormat="1" applyFont="1" applyFill="1" applyAlignment="1">
      <alignment horizontal="right"/>
    </xf>
    <xf numFmtId="0" fontId="80" fillId="0" borderId="0" xfId="0" applyFont="1" applyFill="1" applyAlignment="1">
      <alignment horizontal="left"/>
    </xf>
    <xf numFmtId="9" fontId="81" fillId="0" borderId="0" xfId="0" applyNumberFormat="1" applyFont="1" applyFill="1" applyAlignment="1">
      <alignment horizontal="right"/>
    </xf>
    <xf numFmtId="0" fontId="81" fillId="0" borderId="0" xfId="0" applyFont="1" applyFill="1" applyAlignment="1">
      <alignment horizontal="right"/>
    </xf>
    <xf numFmtId="0" fontId="81" fillId="0" borderId="0" xfId="0" applyFont="1" applyFill="1" applyBorder="1" applyAlignment="1">
      <alignment horizontal="left" vertical="center" wrapText="1"/>
    </xf>
    <xf numFmtId="0" fontId="80" fillId="6" borderId="0" xfId="0" applyFont="1" applyFill="1" applyAlignment="1">
      <alignment horizontal="center" wrapText="1"/>
    </xf>
    <xf numFmtId="0" fontId="81" fillId="0" borderId="0" xfId="0" applyFont="1" applyFill="1" applyBorder="1" applyAlignment="1">
      <alignment horizontal="left" vertical="center"/>
    </xf>
    <xf numFmtId="1" fontId="81" fillId="0" borderId="0" xfId="0" applyNumberFormat="1" applyFont="1" applyFill="1" applyBorder="1" applyAlignment="1">
      <alignment horizontal="right" vertical="center" wrapText="1"/>
    </xf>
    <xf numFmtId="0" fontId="81" fillId="0" borderId="0" xfId="0" applyFont="1" applyFill="1" applyAlignment="1">
      <alignment horizontal="left" wrapText="1"/>
    </xf>
    <xf numFmtId="0" fontId="81" fillId="0" borderId="0" xfId="0" applyFont="1" applyFill="1"/>
    <xf numFmtId="0" fontId="81" fillId="0" borderId="0" xfId="0" applyFont="1" applyFill="1" applyAlignment="1">
      <alignment horizontal="left" vertical="center" wrapText="1"/>
    </xf>
    <xf numFmtId="0" fontId="81" fillId="0" borderId="0" xfId="0" applyFont="1" applyFill="1" applyAlignment="1">
      <alignment horizontal="left" vertical="center" wrapText="1"/>
    </xf>
    <xf numFmtId="1" fontId="81" fillId="0" borderId="0" xfId="0" applyNumberFormat="1" applyFont="1" applyFill="1" applyAlignment="1">
      <alignment horizontal="right" vertical="center"/>
    </xf>
    <xf numFmtId="0" fontId="23" fillId="0" borderId="0" xfId="0" applyFont="1" applyFill="1" applyBorder="1"/>
    <xf numFmtId="0" fontId="80" fillId="6" borderId="0" xfId="0" applyFont="1" applyFill="1" applyBorder="1"/>
    <xf numFmtId="0" fontId="81" fillId="6" borderId="0" xfId="0" applyFont="1" applyFill="1"/>
    <xf numFmtId="0" fontId="81" fillId="6" borderId="0" xfId="0" applyFont="1" applyFill="1" applyBorder="1"/>
    <xf numFmtId="9" fontId="80" fillId="6" borderId="0" xfId="0" applyNumberFormat="1" applyFont="1" applyFill="1" applyBorder="1" applyAlignment="1">
      <alignment wrapText="1"/>
    </xf>
    <xf numFmtId="0" fontId="80" fillId="6" borderId="0" xfId="0" applyFont="1" applyFill="1" applyBorder="1" applyAlignment="1">
      <alignment wrapText="1"/>
    </xf>
    <xf numFmtId="0" fontId="80" fillId="0" borderId="0" xfId="0" applyFont="1" applyFill="1" applyBorder="1"/>
    <xf numFmtId="0" fontId="81" fillId="0" borderId="0" xfId="0" applyFont="1" applyFill="1" applyBorder="1"/>
    <xf numFmtId="9" fontId="80" fillId="0" borderId="0" xfId="0" applyNumberFormat="1" applyFont="1" applyFill="1" applyBorder="1" applyAlignment="1">
      <alignment wrapText="1"/>
    </xf>
    <xf numFmtId="0" fontId="80" fillId="0" borderId="0" xfId="0" applyFont="1" applyFill="1" applyBorder="1" applyAlignment="1">
      <alignment wrapText="1"/>
    </xf>
    <xf numFmtId="1" fontId="81" fillId="0" borderId="0" xfId="0" applyNumberFormat="1" applyFont="1" applyFill="1" applyAlignment="1">
      <alignment wrapText="1"/>
    </xf>
    <xf numFmtId="1" fontId="81" fillId="0" borderId="0" xfId="0" applyNumberFormat="1" applyFont="1" applyFill="1"/>
    <xf numFmtId="9" fontId="81" fillId="0" borderId="0" xfId="0" applyNumberFormat="1" applyFont="1" applyFill="1"/>
    <xf numFmtId="9" fontId="81" fillId="0" borderId="0" xfId="0" applyNumberFormat="1" applyFont="1" applyFill="1" applyAlignment="1">
      <alignment wrapText="1"/>
    </xf>
    <xf numFmtId="9" fontId="81" fillId="0" borderId="0" xfId="0" applyNumberFormat="1" applyFont="1" applyFill="1" applyBorder="1" applyAlignment="1">
      <alignment vertical="center" wrapText="1"/>
    </xf>
    <xf numFmtId="0" fontId="82" fillId="0" borderId="0" xfId="0" applyFont="1" applyFill="1"/>
    <xf numFmtId="0" fontId="80" fillId="6" borderId="0" xfId="0" applyFont="1" applyFill="1" applyAlignment="1">
      <alignment horizontal="left"/>
    </xf>
    <xf numFmtId="0" fontId="81" fillId="6" borderId="0" xfId="0" applyFont="1" applyFill="1" applyAlignment="1">
      <alignment horizontal="left"/>
    </xf>
    <xf numFmtId="9" fontId="81" fillId="6" borderId="0" xfId="0" applyNumberFormat="1" applyFont="1" applyFill="1"/>
    <xf numFmtId="0" fontId="81" fillId="0" borderId="0" xfId="0" applyFont="1" applyFill="1" applyBorder="1" applyAlignment="1">
      <alignment vertical="center" wrapText="1"/>
    </xf>
    <xf numFmtId="0" fontId="82" fillId="0" borderId="0" xfId="0" applyFont="1" applyFill="1" applyBorder="1" applyAlignment="1">
      <alignment vertical="center" wrapText="1"/>
    </xf>
    <xf numFmtId="0" fontId="80" fillId="0" borderId="0" xfId="0" applyFont="1" applyFill="1"/>
    <xf numFmtId="1" fontId="81" fillId="0" borderId="0" xfId="0" applyNumberFormat="1" applyFont="1" applyFill="1" applyBorder="1" applyAlignment="1">
      <alignment vertical="center" wrapText="1"/>
    </xf>
    <xf numFmtId="0" fontId="81" fillId="0" borderId="0" xfId="0" applyFont="1" applyFill="1" applyBorder="1" applyAlignment="1">
      <alignment vertical="center"/>
    </xf>
    <xf numFmtId="1" fontId="81" fillId="0" borderId="0" xfId="0" applyNumberFormat="1" applyFont="1" applyFill="1" applyAlignment="1">
      <alignment vertical="center"/>
    </xf>
    <xf numFmtId="9" fontId="81" fillId="0" borderId="0" xfId="0" applyNumberFormat="1" applyFont="1" applyFill="1" applyBorder="1" applyAlignment="1">
      <alignment horizontal="right" vertical="center" wrapText="1"/>
    </xf>
    <xf numFmtId="0" fontId="80" fillId="3" borderId="0" xfId="0" applyFont="1" applyFill="1"/>
    <xf numFmtId="0" fontId="80" fillId="3" borderId="0" xfId="0" applyFont="1" applyFill="1" applyBorder="1"/>
    <xf numFmtId="0" fontId="81" fillId="0" borderId="0" xfId="0" applyFont="1" applyFill="1" applyBorder="1" applyAlignment="1">
      <alignment horizontal="right"/>
    </xf>
    <xf numFmtId="0" fontId="80" fillId="0" borderId="0" xfId="0" applyFont="1" applyFill="1" applyBorder="1" applyAlignment="1">
      <alignment horizontal="right" wrapText="1"/>
    </xf>
    <xf numFmtId="1" fontId="81" fillId="0" borderId="0" xfId="0" applyNumberFormat="1" applyFont="1" applyFill="1" applyAlignment="1">
      <alignment horizontal="right" vertical="center" wrapText="1"/>
    </xf>
    <xf numFmtId="0" fontId="80" fillId="0" borderId="0" xfId="0" applyFont="1"/>
    <xf numFmtId="0" fontId="81" fillId="0" borderId="0" xfId="0" applyFont="1"/>
    <xf numFmtId="0" fontId="80" fillId="3" borderId="0" xfId="0" applyFont="1" applyFill="1" applyAlignment="1">
      <alignment horizontal="left" vertical="center"/>
    </xf>
    <xf numFmtId="9" fontId="80" fillId="3" borderId="0" xfId="0" applyNumberFormat="1" applyFont="1" applyFill="1" applyAlignment="1">
      <alignment horizontal="right"/>
    </xf>
    <xf numFmtId="0" fontId="80" fillId="3" borderId="0" xfId="0" applyFont="1" applyFill="1" applyAlignment="1">
      <alignment horizontal="right"/>
    </xf>
    <xf numFmtId="0" fontId="80" fillId="0" borderId="0" xfId="0" applyFont="1" applyFill="1" applyBorder="1" applyAlignment="1">
      <alignment horizontal="left" vertical="center"/>
    </xf>
    <xf numFmtId="0" fontId="81" fillId="0" borderId="0" xfId="0" applyFont="1" applyFill="1" applyAlignment="1">
      <alignment horizontal="left" vertical="center"/>
    </xf>
    <xf numFmtId="9" fontId="81" fillId="0" borderId="0" xfId="0" applyNumberFormat="1" applyFont="1" applyFill="1" applyBorder="1" applyAlignment="1">
      <alignment horizontal="right"/>
    </xf>
    <xf numFmtId="9" fontId="81" fillId="0" borderId="0" xfId="0" applyNumberFormat="1" applyFont="1" applyFill="1" applyAlignment="1">
      <alignment horizontal="right" wrapText="1"/>
    </xf>
    <xf numFmtId="0" fontId="80" fillId="0" borderId="0" xfId="0" applyFont="1" applyFill="1" applyAlignment="1">
      <alignment horizontal="left" vertical="center"/>
    </xf>
    <xf numFmtId="0" fontId="81" fillId="0" borderId="0" xfId="0" applyFont="1" applyFill="1" applyAlignment="1">
      <alignment horizontal="right" vertical="center" wrapText="1"/>
    </xf>
    <xf numFmtId="0" fontId="81" fillId="0" borderId="0" xfId="0" applyFont="1" applyFill="1" applyAlignment="1">
      <alignment horizontal="left" vertical="center"/>
    </xf>
    <xf numFmtId="0" fontId="81" fillId="3" borderId="0" xfId="0" applyFont="1" applyFill="1" applyAlignment="1">
      <alignment horizontal="left" vertical="center"/>
    </xf>
    <xf numFmtId="0" fontId="81" fillId="3" borderId="0" xfId="0" applyFont="1" applyFill="1" applyAlignment="1">
      <alignment horizontal="right"/>
    </xf>
    <xf numFmtId="0" fontId="81" fillId="0" borderId="0" xfId="0" applyFont="1" applyFill="1" applyBorder="1" applyAlignment="1">
      <alignment horizontal="right" vertical="center" wrapText="1"/>
    </xf>
    <xf numFmtId="0" fontId="79" fillId="0" borderId="0" xfId="0" applyFont="1" applyFill="1" applyBorder="1" applyAlignment="1">
      <alignment horizontal="right" vertical="center" wrapText="1"/>
    </xf>
    <xf numFmtId="0" fontId="80" fillId="3" borderId="0" xfId="0" applyFont="1" applyFill="1" applyBorder="1" applyAlignment="1">
      <alignment horizontal="left"/>
    </xf>
    <xf numFmtId="0" fontId="81" fillId="3" borderId="0" xfId="0" applyFont="1" applyFill="1" applyBorder="1" applyAlignment="1">
      <alignment horizontal="right"/>
    </xf>
    <xf numFmtId="9" fontId="80" fillId="3" borderId="0" xfId="0" applyNumberFormat="1" applyFont="1" applyFill="1" applyBorder="1" applyAlignment="1">
      <alignment horizontal="right" wrapText="1"/>
    </xf>
    <xf numFmtId="0" fontId="80" fillId="3" borderId="0" xfId="0" applyFont="1" applyFill="1" applyBorder="1" applyAlignment="1">
      <alignment horizontal="right" wrapText="1"/>
    </xf>
    <xf numFmtId="0" fontId="80" fillId="3" borderId="0" xfId="0" applyFont="1" applyFill="1" applyAlignment="1">
      <alignment horizontal="left"/>
    </xf>
    <xf numFmtId="0" fontId="81" fillId="3" borderId="0" xfId="0" applyFont="1" applyFill="1" applyAlignment="1">
      <alignment horizontal="left"/>
    </xf>
    <xf numFmtId="1" fontId="81" fillId="3" borderId="0" xfId="0" applyNumberFormat="1" applyFont="1" applyFill="1" applyAlignment="1">
      <alignment horizontal="right"/>
    </xf>
    <xf numFmtId="0" fontId="0" fillId="0" borderId="0" xfId="0" applyAlignment="1">
      <alignment horizontal="left" wrapText="1"/>
    </xf>
    <xf numFmtId="0" fontId="83" fillId="0" borderId="0" xfId="0" applyFont="1"/>
  </cellXfs>
  <cellStyles count="49">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5" builtinId="11" customBuiltin="1"/>
    <cellStyle name="Calcul" xfId="12" builtinId="22" customBuiltin="1"/>
    <cellStyle name="Cellule liée" xfId="13" builtinId="24" customBuiltin="1"/>
    <cellStyle name="Entrée" xfId="10" builtinId="20" customBuiltin="1"/>
    <cellStyle name="Insatisfaisant" xfId="8" builtinId="27" customBuiltin="1"/>
    <cellStyle name="Lien hypertexte" xfId="43" builtinId="8" customBuiltin="1"/>
    <cellStyle name="Lien hypertexte visité" xfId="44" builtinId="9" customBuiltin="1"/>
    <cellStyle name="Neutre" xfId="9" builtinId="28" customBuiltin="1"/>
    <cellStyle name="Normal" xfId="0" builtinId="0"/>
    <cellStyle name="Normal 2" xfId="46"/>
    <cellStyle name="Normal 2 2" xfId="48"/>
    <cellStyle name="Normal 3" xfId="47"/>
    <cellStyle name="Normal 4" xfId="45"/>
    <cellStyle name="Normal 5" xfId="1"/>
    <cellStyle name="Note" xfId="16" builtinId="10" customBuiltin="1"/>
    <cellStyle name="Satisfaisant" xfId="7" builtinId="26" customBuiltin="1"/>
    <cellStyle name="Sortie" xfId="11" builtinId="21" customBuiltin="1"/>
    <cellStyle name="Texte explicatif" xfId="1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Vérification" xfId="14" builtinId="23" customBuiltin="1"/>
  </cellStyles>
  <dxfs count="0"/>
  <tableStyles count="0" defaultTableStyle="TableStyleMedium2" defaultPivotStyle="PivotStyleLight16"/>
  <colors>
    <mruColors>
      <color rgb="FFEAF4E4"/>
      <color rgb="FFC9E2B8"/>
      <color rgb="FFFFF3D1"/>
      <color rgb="FFEFF6FB"/>
      <color rgb="FFFDECE3"/>
      <color rgb="FFFEF8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51.xml"/><Relationship Id="rId1" Type="http://schemas.microsoft.com/office/2011/relationships/chartStyle" Target="style51.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69987331013355"/>
          <c:y val="0.25565766607941132"/>
          <c:w val="0.58838430328591818"/>
          <c:h val="0.70446000701525202"/>
        </c:manualLayout>
      </c:layout>
      <c:barChart>
        <c:barDir val="bar"/>
        <c:grouping val="clustered"/>
        <c:varyColors val="0"/>
        <c:ser>
          <c:idx val="0"/>
          <c:order val="0"/>
          <c:spPr>
            <a:solidFill>
              <a:schemeClr val="accent6">
                <a:lumMod val="60000"/>
                <a:lumOff val="40000"/>
              </a:schemeClr>
            </a:solidFill>
            <a:ln>
              <a:noFill/>
            </a:ln>
            <a:effectLst/>
          </c:spPr>
          <c:invertIfNegative val="0"/>
          <c:dPt>
            <c:idx val="5"/>
            <c:invertIfNegative val="0"/>
            <c:bubble3D val="0"/>
            <c:spPr>
              <a:solidFill>
                <a:schemeClr val="accent6">
                  <a:lumMod val="75000"/>
                </a:schemeClr>
              </a:solidFill>
              <a:ln>
                <a:noFill/>
              </a:ln>
              <a:effectLst/>
            </c:spPr>
            <c:extLst>
              <c:ext xmlns:c16="http://schemas.microsoft.com/office/drawing/2014/chart" uri="{C3380CC4-5D6E-409C-BE32-E72D297353CC}">
                <c16:uniqueId val="{00000001-AEF7-42E5-8D0C-6062BAF2CD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'fig2'!$G$30:$G$48</c:f>
              <c:strCache>
                <c:ptCount val="19"/>
                <c:pt idx="0">
                  <c:v>Auvergne-Rhône-Alpes</c:v>
                </c:pt>
                <c:pt idx="1">
                  <c:v>Bourgogne-Franche-Comté</c:v>
                </c:pt>
                <c:pt idx="2">
                  <c:v>Bretagne</c:v>
                </c:pt>
                <c:pt idx="3">
                  <c:v>Centre-Val de Loire</c:v>
                </c:pt>
                <c:pt idx="4">
                  <c:v>Corse</c:v>
                </c:pt>
                <c:pt idx="5">
                  <c:v>France métropolitaine</c:v>
                </c:pt>
                <c:pt idx="6">
                  <c:v>Grand Est</c:v>
                </c:pt>
                <c:pt idx="7">
                  <c:v>Guadeloupe </c:v>
                </c:pt>
                <c:pt idx="8">
                  <c:v>Guyane</c:v>
                </c:pt>
                <c:pt idx="9">
                  <c:v>Hauts-de-France</c:v>
                </c:pt>
                <c:pt idx="10">
                  <c:v>Île-de-France</c:v>
                </c:pt>
                <c:pt idx="11">
                  <c:v>La Réunion</c:v>
                </c:pt>
                <c:pt idx="12">
                  <c:v>Martinique </c:v>
                </c:pt>
                <c:pt idx="13">
                  <c:v>Mayotte</c:v>
                </c:pt>
                <c:pt idx="14">
                  <c:v>Normandie</c:v>
                </c:pt>
                <c:pt idx="15">
                  <c:v>Nouvelle-Aquitaine</c:v>
                </c:pt>
                <c:pt idx="16">
                  <c:v>Occitanie</c:v>
                </c:pt>
                <c:pt idx="17">
                  <c:v>Pays de la Loire</c:v>
                </c:pt>
                <c:pt idx="18">
                  <c:v>Provence-Alpes-Côte d'Azur</c:v>
                </c:pt>
              </c:strCache>
            </c:strRef>
          </c:cat>
          <c:val>
            <c:numRef>
              <c:f>'fig2'!$H$30:$H$48</c:f>
              <c:numCache>
                <c:formatCode>0</c:formatCode>
                <c:ptCount val="19"/>
                <c:pt idx="0">
                  <c:v>10.288717815336968</c:v>
                </c:pt>
                <c:pt idx="1">
                  <c:v>11.122954034825588</c:v>
                </c:pt>
                <c:pt idx="2">
                  <c:v>10.149760269815927</c:v>
                </c:pt>
                <c:pt idx="3">
                  <c:v>11.724345271419347</c:v>
                </c:pt>
                <c:pt idx="4">
                  <c:v>7.2110212318052564</c:v>
                </c:pt>
                <c:pt idx="5">
                  <c:v>11.83566918595211</c:v>
                </c:pt>
                <c:pt idx="6">
                  <c:v>11.128609809843176</c:v>
                </c:pt>
                <c:pt idx="7">
                  <c:v>13.624493812209062</c:v>
                </c:pt>
                <c:pt idx="8">
                  <c:v>22.980630611341869</c:v>
                </c:pt>
                <c:pt idx="9">
                  <c:v>13.868459216768418</c:v>
                </c:pt>
                <c:pt idx="10">
                  <c:v>13.394951488425127</c:v>
                </c:pt>
                <c:pt idx="11">
                  <c:v>17.637673712012244</c:v>
                </c:pt>
                <c:pt idx="12">
                  <c:v>14.274771951813941</c:v>
                </c:pt>
                <c:pt idx="13">
                  <c:v>14.409441615077307</c:v>
                </c:pt>
                <c:pt idx="14">
                  <c:v>12.502447330826261</c:v>
                </c:pt>
                <c:pt idx="15">
                  <c:v>11.366953037865979</c:v>
                </c:pt>
                <c:pt idx="16">
                  <c:v>11.282579068347246</c:v>
                </c:pt>
                <c:pt idx="17">
                  <c:v>12.223511184123449</c:v>
                </c:pt>
                <c:pt idx="18">
                  <c:v>11.19241277039445</c:v>
                </c:pt>
              </c:numCache>
            </c:numRef>
          </c:val>
          <c:extLst>
            <c:ext xmlns:c16="http://schemas.microsoft.com/office/drawing/2014/chart" uri="{C3380CC4-5D6E-409C-BE32-E72D297353CC}">
              <c16:uniqueId val="{00000002-3429-4E2F-9A3F-77DFD9D5339C}"/>
            </c:ext>
          </c:extLst>
        </c:ser>
        <c:dLbls>
          <c:showLegendKey val="0"/>
          <c:showVal val="0"/>
          <c:showCatName val="0"/>
          <c:showSerName val="0"/>
          <c:showPercent val="0"/>
          <c:showBubbleSize val="0"/>
        </c:dLbls>
        <c:gapWidth val="182"/>
        <c:axId val="962466224"/>
        <c:axId val="1158311344"/>
      </c:barChart>
      <c:catAx>
        <c:axId val="9624662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158311344"/>
        <c:crosses val="autoZero"/>
        <c:auto val="1"/>
        <c:lblAlgn val="ctr"/>
        <c:lblOffset val="100"/>
        <c:noMultiLvlLbl val="0"/>
      </c:catAx>
      <c:valAx>
        <c:axId val="115831134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9624662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985186783159"/>
          <c:y val="8.8890780544323852E-2"/>
          <c:w val="0.23878725775716392"/>
          <c:h val="0.43104458789498162"/>
        </c:manualLayout>
      </c:layout>
      <c:ofPieChart>
        <c:ofPieType val="bar"/>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3FBE-4355-9597-FC21CD110A93}"/>
              </c:ext>
            </c:extLst>
          </c:dPt>
          <c:dPt>
            <c:idx val="1"/>
            <c:bubble3D val="0"/>
            <c:spPr>
              <a:solidFill>
                <a:schemeClr val="bg1">
                  <a:lumMod val="75000"/>
                </a:schemeClr>
              </a:solidFill>
              <a:ln w="9525" cap="flat" cmpd="sng" algn="ctr">
                <a:noFill/>
                <a:round/>
              </a:ln>
              <a:effectLst/>
            </c:spPr>
            <c:extLst>
              <c:ext xmlns:c16="http://schemas.microsoft.com/office/drawing/2014/chart" uri="{C3380CC4-5D6E-409C-BE32-E72D297353CC}">
                <c16:uniqueId val="{00000003-3FBE-4355-9597-FC21CD110A93}"/>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3FBE-4355-9597-FC21CD110A93}"/>
              </c:ext>
            </c:extLst>
          </c:dPt>
          <c:dPt>
            <c:idx val="3"/>
            <c:bubble3D val="0"/>
            <c:spPr>
              <a:solidFill>
                <a:srgbClr val="F9D5BD"/>
              </a:solidFill>
              <a:ln w="9525" cap="flat" cmpd="sng" algn="ctr">
                <a:noFill/>
                <a:round/>
              </a:ln>
              <a:effectLst/>
            </c:spPr>
            <c:extLst>
              <c:ext xmlns:c16="http://schemas.microsoft.com/office/drawing/2014/chart" uri="{C3380CC4-5D6E-409C-BE32-E72D297353CC}">
                <c16:uniqueId val="{00000007-3FBE-4355-9597-FC21CD110A93}"/>
              </c:ext>
            </c:extLst>
          </c:dPt>
          <c:dPt>
            <c:idx val="4"/>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9-3FBE-4355-9597-FC21CD110A93}"/>
              </c:ext>
            </c:extLst>
          </c:dPt>
          <c:dLbls>
            <c:dLbl>
              <c:idx val="1"/>
              <c:delete val="1"/>
              <c:extLst>
                <c:ext xmlns:c15="http://schemas.microsoft.com/office/drawing/2012/chart" uri="{CE6537A1-D6FC-4f65-9D91-7224C49458BB}"/>
                <c:ext xmlns:c16="http://schemas.microsoft.com/office/drawing/2014/chart" uri="{C3380CC4-5D6E-409C-BE32-E72D297353CC}">
                  <c16:uniqueId val="{00000003-3FBE-4355-9597-FC21CD110A93}"/>
                </c:ext>
              </c:extLst>
            </c:dLbl>
            <c:dLbl>
              <c:idx val="2"/>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FBE-4355-9597-FC21CD110A93}"/>
                </c:ext>
              </c:extLst>
            </c:dLbl>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FBE-4355-9597-FC21CD110A9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'fig5'!$A$72:$A$74</c:f>
              <c:strCache>
                <c:ptCount val="3"/>
                <c:pt idx="0">
                  <c:v>L'auteur (tous les auteurs) étai(en)t inconnu(s) de la victime</c:v>
                </c:pt>
                <c:pt idx="1">
                  <c:v>Ne sait pas/Refus</c:v>
                </c:pt>
                <c:pt idx="2">
                  <c:v>L'auteur (au moins un auteur) était connu de vue ou personnellement </c:v>
                </c:pt>
              </c:strCache>
            </c:strRef>
          </c:cat>
          <c:val>
            <c:numRef>
              <c:f>'fig5'!$D$72:$D$75</c:f>
              <c:numCache>
                <c:formatCode>0</c:formatCode>
                <c:ptCount val="4"/>
                <c:pt idx="0">
                  <c:v>53.02</c:v>
                </c:pt>
                <c:pt idx="1">
                  <c:v>0</c:v>
                </c:pt>
                <c:pt idx="2">
                  <c:v>17.47</c:v>
                </c:pt>
                <c:pt idx="3">
                  <c:v>29.51</c:v>
                </c:pt>
              </c:numCache>
            </c:numRef>
          </c:val>
          <c:extLst>
            <c:ext xmlns:c16="http://schemas.microsoft.com/office/drawing/2014/chart" uri="{C3380CC4-5D6E-409C-BE32-E72D297353CC}">
              <c16:uniqueId val="{0000000A-3FBE-4355-9597-FC21CD110A93}"/>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3"/>
        <c:delete val="1"/>
      </c:legendEntry>
      <c:layout>
        <c:manualLayout>
          <c:xMode val="edge"/>
          <c:yMode val="edge"/>
          <c:x val="4.1765541293639671E-2"/>
          <c:y val="0.48236391816008162"/>
          <c:w val="0.93790331441127994"/>
          <c:h val="0.15946876009868136"/>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solidFill>
            <a:schemeClr val="tx1">
              <a:lumMod val="65000"/>
              <a:lumOff val="35000"/>
            </a:schemeClr>
          </a:solidFill>
          <a:latin typeface="Albany AMT" panose="020B0604020202020204" pitchFamily="34" charset="0"/>
          <a:cs typeface="Albany AMT" panose="020B0604020202020204" pitchFamily="34" charset="0"/>
        </a:defRPr>
      </a:pPr>
      <a:endParaRPr lang="fr-FR"/>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013380680356141E-2"/>
          <c:y val="0.27546177417477985"/>
          <c:w val="0.24803424081793701"/>
          <c:h val="0.37388412655314646"/>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8C38-4181-A6EA-2A85628353F1}"/>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8C38-4181-A6EA-2A85628353F1}"/>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8C38-4181-A6EA-2A85628353F1}"/>
              </c:ext>
            </c:extLst>
          </c:dPt>
          <c:dLbls>
            <c:dLbl>
              <c:idx val="2"/>
              <c:delete val="1"/>
              <c:extLst>
                <c:ext xmlns:c15="http://schemas.microsoft.com/office/drawing/2012/chart" uri="{CE6537A1-D6FC-4f65-9D91-7224C49458BB}"/>
                <c:ext xmlns:c16="http://schemas.microsoft.com/office/drawing/2014/chart" uri="{C3380CC4-5D6E-409C-BE32-E72D297353CC}">
                  <c16:uniqueId val="{00000005-8C38-4181-A6EA-2A85628353F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'fig5'!$A$68:$A$70</c:f>
              <c:strCache>
                <c:ptCount val="3"/>
                <c:pt idx="0">
                  <c:v>Majeur(s) exclusivement</c:v>
                </c:pt>
                <c:pt idx="1">
                  <c:v>Au moins un mineur</c:v>
                </c:pt>
                <c:pt idx="2">
                  <c:v>Ne sait pas/Refus</c:v>
                </c:pt>
              </c:strCache>
            </c:strRef>
          </c:cat>
          <c:val>
            <c:numRef>
              <c:f>'fig5'!$D$68:$D$70</c:f>
              <c:numCache>
                <c:formatCode>0</c:formatCode>
                <c:ptCount val="3"/>
                <c:pt idx="0">
                  <c:v>80.849999999999994</c:v>
                </c:pt>
                <c:pt idx="1">
                  <c:v>17.66</c:v>
                </c:pt>
                <c:pt idx="2">
                  <c:v>1.4900000000000055</c:v>
                </c:pt>
              </c:numCache>
            </c:numRef>
          </c:val>
          <c:extLst>
            <c:ext xmlns:c16="http://schemas.microsoft.com/office/drawing/2014/chart" uri="{C3380CC4-5D6E-409C-BE32-E72D297353CC}">
              <c16:uniqueId val="{00000006-8C38-4181-A6EA-2A85628353F1}"/>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0738890971961841"/>
          <c:y val="0.30508772610320262"/>
          <c:w val="0.47878613212564114"/>
          <c:h val="0.279855190514978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727771700731631"/>
          <c:y val="0.24407124668321492"/>
          <c:w val="0.16076823225683257"/>
          <c:h val="0.7041943914800159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Pt>
            <c:idx val="0"/>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772F-427B-BF70-D5771F0134D8}"/>
              </c:ext>
            </c:extLst>
          </c:dPt>
          <c:dPt>
            <c:idx val="1"/>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772F-427B-BF70-D5771F0134D8}"/>
              </c:ext>
            </c:extLst>
          </c:dPt>
          <c:dPt>
            <c:idx val="4"/>
            <c:invertIfNegative val="0"/>
            <c:bubble3D val="0"/>
            <c:spPr>
              <a:solidFill>
                <a:schemeClr val="accent1"/>
              </a:solidFill>
              <a:ln w="9525" cap="flat" cmpd="sng" algn="ctr">
                <a:noFill/>
                <a:round/>
              </a:ln>
              <a:effectLst/>
            </c:spPr>
            <c:extLst>
              <c:ext xmlns:c16="http://schemas.microsoft.com/office/drawing/2014/chart" uri="{C3380CC4-5D6E-409C-BE32-E72D297353CC}">
                <c16:uniqueId val="{00000005-772F-427B-BF70-D5771F0134D8}"/>
              </c:ext>
            </c:extLst>
          </c:dPt>
          <c:dLbls>
            <c:dLbl>
              <c:idx val="1"/>
              <c:layout/>
              <c:tx>
                <c:rich>
                  <a:bodyPr/>
                  <a:lstStyle/>
                  <a:p>
                    <a:r>
                      <a:rPr lang="en-US">
                        <a:solidFill>
                          <a:schemeClr val="tx1">
                            <a:lumMod val="65000"/>
                            <a:lumOff val="35000"/>
                          </a:schemeClr>
                        </a:solidFill>
                      </a:rPr>
                      <a:t>NS</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72F-427B-BF70-D5771F0134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'fig6'!$A$41:$A$45</c:f>
              <c:strCache>
                <c:ptCount val="5"/>
                <c:pt idx="0">
                  <c:v>Dans la rue ou les transports en commun</c:v>
                </c:pt>
                <c:pt idx="1">
                  <c:v>Sur le lieu de travail ou d'études </c:v>
                </c:pt>
                <c:pt idx="2">
                  <c:v>Au domicile ou dans l'immeuble de la victime</c:v>
                </c:pt>
                <c:pt idx="3">
                  <c:v>Au domicile d'une autre personne</c:v>
                </c:pt>
                <c:pt idx="4">
                  <c:v>Dans un autre lieu </c:v>
                </c:pt>
              </c:strCache>
            </c:strRef>
          </c:cat>
          <c:val>
            <c:numRef>
              <c:f>'fig6'!$D$41:$D$45</c:f>
              <c:numCache>
                <c:formatCode>0%</c:formatCode>
                <c:ptCount val="5"/>
                <c:pt idx="0">
                  <c:v>0.13450000000000001</c:v>
                </c:pt>
                <c:pt idx="1">
                  <c:v>0</c:v>
                </c:pt>
                <c:pt idx="2">
                  <c:v>0.47</c:v>
                </c:pt>
                <c:pt idx="3">
                  <c:v>0.18</c:v>
                </c:pt>
                <c:pt idx="4">
                  <c:v>0.13869999999999999</c:v>
                </c:pt>
              </c:numCache>
            </c:numRef>
          </c:val>
          <c:extLst>
            <c:ext xmlns:c16="http://schemas.microsoft.com/office/drawing/2014/chart" uri="{C3380CC4-5D6E-409C-BE32-E72D297353CC}">
              <c16:uniqueId val="{00000006-772F-427B-BF70-D5771F0134D8}"/>
            </c:ext>
          </c:extLst>
        </c:ser>
        <c:dLbls>
          <c:showLegendKey val="0"/>
          <c:showVal val="0"/>
          <c:showCatName val="0"/>
          <c:showSerName val="0"/>
          <c:showPercent val="0"/>
          <c:showBubbleSize val="0"/>
        </c:dLbls>
        <c:gapWidth val="100"/>
        <c:axId val="-1178600208"/>
        <c:axId val="-1178599648"/>
      </c:barChart>
      <c:catAx>
        <c:axId val="-1178600208"/>
        <c:scaling>
          <c:orientation val="maxMin"/>
        </c:scaling>
        <c:delete val="0"/>
        <c:axPos val="l"/>
        <c:numFmt formatCode="General" sourceLinked="1"/>
        <c:majorTickMark val="none"/>
        <c:minorTickMark val="none"/>
        <c:tickLblPos val="nextTo"/>
        <c:spPr>
          <a:noFill/>
          <a:ln w="9525" cap="flat" cmpd="sng" algn="ctr">
            <a:noFill/>
            <a:round/>
          </a:ln>
          <a:effectLst/>
        </c:spPr>
        <c:txPr>
          <a:bodyPr rot="0" spcFirstLastPara="1" vertOverflow="ellipsis"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178599648"/>
        <c:crosses val="autoZero"/>
        <c:auto val="0"/>
        <c:lblAlgn val="ctr"/>
        <c:lblOffset val="100"/>
        <c:noMultiLvlLbl val="0"/>
      </c:catAx>
      <c:valAx>
        <c:axId val="-1178599648"/>
        <c:scaling>
          <c:orientation val="minMax"/>
        </c:scaling>
        <c:delete val="1"/>
        <c:axPos val="t"/>
        <c:numFmt formatCode="0%" sourceLinked="1"/>
        <c:majorTickMark val="out"/>
        <c:minorTickMark val="none"/>
        <c:tickLblPos val="nextTo"/>
        <c:crossAx val="-117860020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56369853146669"/>
          <c:y val="0.16555073646828442"/>
          <c:w val="0.2500861220215575"/>
          <c:h val="0.6379015085408410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BEE4-4638-A518-6378A227350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BEE4-4638-A518-6378A227350B}"/>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BEE4-4638-A518-6378A227350B}"/>
              </c:ext>
            </c:extLst>
          </c:dPt>
          <c:dLbls>
            <c:dLbl>
              <c:idx val="2"/>
              <c:delete val="1"/>
              <c:extLst>
                <c:ext xmlns:c15="http://schemas.microsoft.com/office/drawing/2012/chart" uri="{CE6537A1-D6FC-4f65-9D91-7224C49458BB}"/>
                <c:ext xmlns:c16="http://schemas.microsoft.com/office/drawing/2014/chart" uri="{C3380CC4-5D6E-409C-BE32-E72D297353CC}">
                  <c16:uniqueId val="{00000005-BEE4-4638-A518-6378A227350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'fig6'!$A$37:$A$39</c:f>
              <c:strCache>
                <c:ptCount val="3"/>
                <c:pt idx="0">
                  <c:v>Dans le quartier ou le village</c:v>
                </c:pt>
                <c:pt idx="1">
                  <c:v>Hors du quartier ou du village</c:v>
                </c:pt>
                <c:pt idx="2">
                  <c:v>Ne sait pas/ Refus</c:v>
                </c:pt>
              </c:strCache>
            </c:strRef>
          </c:cat>
          <c:val>
            <c:numRef>
              <c:f>'fig6'!$D$37:$D$39</c:f>
              <c:numCache>
                <c:formatCode>0%</c:formatCode>
                <c:ptCount val="3"/>
                <c:pt idx="0">
                  <c:v>0.64</c:v>
                </c:pt>
                <c:pt idx="1">
                  <c:v>0.36</c:v>
                </c:pt>
                <c:pt idx="2">
                  <c:v>0</c:v>
                </c:pt>
              </c:numCache>
            </c:numRef>
          </c:val>
          <c:extLst>
            <c:ext xmlns:c16="http://schemas.microsoft.com/office/drawing/2014/chart" uri="{C3380CC4-5D6E-409C-BE32-E72D297353CC}">
              <c16:uniqueId val="{00000006-BEE4-4638-A518-6378A227350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7587464928577627"/>
          <c:y val="0.28016682275234717"/>
          <c:w val="0.49699698848813267"/>
          <c:h val="0.416707685121294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258572517145027E-3"/>
          <c:y val="0.20807035484200842"/>
          <c:w val="0.3141046482092964"/>
          <c:h val="0.5058308620513345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A4A1-4CBB-81EF-28052034EE8C}"/>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A4A1-4CBB-81EF-28052034EE8C}"/>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A4A1-4CBB-81EF-28052034EE8C}"/>
              </c:ext>
            </c:extLst>
          </c:dPt>
          <c:dLbls>
            <c:dLbl>
              <c:idx val="0"/>
              <c:layout/>
              <c:tx>
                <c:rich>
                  <a:bodyPr/>
                  <a:lstStyle/>
                  <a:p>
                    <a:endParaRPr lang="en-US" baseline="0"/>
                  </a:p>
                  <a:p>
                    <a:fld id="{5C9F2B02-6263-4E24-99CE-28B3D8414EDA}" type="VALUE">
                      <a:rPr lang="en-US" baseline="0"/>
                      <a:pPr/>
                      <a:t>[VALEUR]</a:t>
                    </a:fld>
                    <a:endParaRPr lang="fr-F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A4A1-4CBB-81EF-28052034EE8C}"/>
                </c:ext>
              </c:extLst>
            </c:dLbl>
            <c:dLbl>
              <c:idx val="1"/>
              <c:layout>
                <c:manualLayout>
                  <c:x val="1.6653234208058896E-2"/>
                  <c:y val="6.1183488427582915E-2"/>
                </c:manualLayout>
              </c:layout>
              <c:tx>
                <c:rich>
                  <a:bodyPr/>
                  <a:lstStyle/>
                  <a:p>
                    <a:fld id="{6CAC8E92-033D-4BBB-9AD5-8255966F46B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A4A1-4CBB-81EF-28052034EE8C}"/>
                </c:ext>
              </c:extLst>
            </c:dLbl>
            <c:dLbl>
              <c:idx val="2"/>
              <c:layout>
                <c:manualLayout>
                  <c:x val="1.3750203638338312E-2"/>
                  <c:y val="4.0951699219415758E-2"/>
                </c:manualLayout>
              </c:layout>
              <c:tx>
                <c:rich>
                  <a:bodyPr/>
                  <a:lstStyle/>
                  <a:p>
                    <a:fld id="{F0B3213F-5C04-4335-A75B-749FC63A8F9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A4A1-4CBB-81EF-28052034EE8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15:showDataLabelsRange val="1"/>
              </c:ext>
            </c:extLst>
          </c:dLbls>
          <c:cat>
            <c:strRef>
              <c:f>'fig6'!$A$48:$A$50</c:f>
              <c:strCache>
                <c:ptCount val="3"/>
                <c:pt idx="0">
                  <c:v>Un seul</c:v>
                </c:pt>
                <c:pt idx="1">
                  <c:v>Plusieurs </c:v>
                </c:pt>
                <c:pt idx="2">
                  <c:v>Ne sait pas/Refus</c:v>
                </c:pt>
              </c:strCache>
            </c:strRef>
          </c:cat>
          <c:val>
            <c:numRef>
              <c:f>'fig6'!$D$48:$D$50</c:f>
              <c:numCache>
                <c:formatCode>0</c:formatCode>
                <c:ptCount val="3"/>
                <c:pt idx="0">
                  <c:v>93.29</c:v>
                </c:pt>
                <c:pt idx="1">
                  <c:v>4.24</c:v>
                </c:pt>
                <c:pt idx="2">
                  <c:v>2.4699999999999935</c:v>
                </c:pt>
              </c:numCache>
            </c:numRef>
          </c:val>
          <c:extLst>
            <c:ext xmlns:c15="http://schemas.microsoft.com/office/drawing/2012/chart" uri="{02D57815-91ED-43cb-92C2-25804820EDAC}">
              <c15:datalabelsRange>
                <c15:f>'fig6'!$D$48:$D$50</c15:f>
                <c15:dlblRangeCache>
                  <c:ptCount val="3"/>
                  <c:pt idx="0">
                    <c:v>93</c:v>
                  </c:pt>
                  <c:pt idx="1">
                    <c:v>4</c:v>
                  </c:pt>
                  <c:pt idx="2">
                    <c:v>2</c:v>
                  </c:pt>
                </c15:dlblRangeCache>
              </c15:datalabelsRange>
            </c:ext>
            <c:ext xmlns:c16="http://schemas.microsoft.com/office/drawing/2014/chart" uri="{C3380CC4-5D6E-409C-BE32-E72D297353CC}">
              <c16:uniqueId val="{00000006-A4A1-4CBB-81EF-28052034EE8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0518076369486075"/>
          <c:y val="0.31043733169717419"/>
          <c:w val="0.4514173228346457"/>
          <c:h val="0.325626342161775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5133327205689E-2"/>
          <c:y val="0.25743422316112924"/>
          <c:w val="0.28994148105027728"/>
          <c:h val="0.4543595160361052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8E2D-4A23-B512-04D31F9408D8}"/>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8E2D-4A23-B512-04D31F9408D8}"/>
              </c:ext>
            </c:extLst>
          </c:dPt>
          <c:dPt>
            <c:idx val="2"/>
            <c:bubble3D val="0"/>
            <c:spPr>
              <a:solidFill>
                <a:schemeClr val="bg2">
                  <a:lumMod val="90000"/>
                </a:schemeClr>
              </a:solidFill>
              <a:ln w="9525" cap="flat" cmpd="sng" algn="ctr">
                <a:noFill/>
                <a:round/>
              </a:ln>
              <a:effectLst/>
            </c:spPr>
            <c:extLst>
              <c:ext xmlns:c16="http://schemas.microsoft.com/office/drawing/2014/chart" uri="{C3380CC4-5D6E-409C-BE32-E72D297353CC}">
                <c16:uniqueId val="{00000005-8E2D-4A23-B512-04D31F9408D8}"/>
              </c:ext>
            </c:extLst>
          </c:dPt>
          <c:dLbls>
            <c:dLbl>
              <c:idx val="0"/>
              <c:layout/>
              <c:tx>
                <c:rich>
                  <a:bodyPr/>
                  <a:lstStyle/>
                  <a:p>
                    <a:fld id="{9BE6092F-3CC3-476E-9026-039F85AA9D4B}" type="CELLRANGE">
                      <a:rPr lang="en-US"/>
                      <a:pPr/>
                      <a:t>[PLAGECELL]</a:t>
                    </a:fld>
                    <a:endParaRPr lang="en-US"/>
                  </a:p>
                  <a:p>
                    <a:r>
                      <a:rPr lang="en-US" baseline="0"/>
                      <a:t> </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8E2D-4A23-B512-04D31F9408D8}"/>
                </c:ext>
              </c:extLst>
            </c:dLbl>
            <c:dLbl>
              <c:idx val="1"/>
              <c:layout/>
              <c:tx>
                <c:rich>
                  <a:bodyPr/>
                  <a:lstStyle/>
                  <a:p>
                    <a:fld id="{498FD23A-F61E-46E1-A028-EF8288572EF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8E2D-4A23-B512-04D31F9408D8}"/>
                </c:ext>
              </c:extLst>
            </c:dLbl>
            <c:dLbl>
              <c:idx val="2"/>
              <c:layout/>
              <c:tx>
                <c:rich>
                  <a:bodyPr/>
                  <a:lstStyle/>
                  <a:p>
                    <a:fld id="{B018339B-CCB8-4492-8F85-AE254C74F8E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8E2D-4A23-B512-04D31F9408D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15:showDataLabelsRange val="1"/>
              </c:ext>
            </c:extLst>
          </c:dLbls>
          <c:cat>
            <c:strRef>
              <c:f>'fig6'!$A$57:$A$59</c:f>
              <c:strCache>
                <c:ptCount val="3"/>
                <c:pt idx="0">
                  <c:v>Masculin exclusivement</c:v>
                </c:pt>
                <c:pt idx="1">
                  <c:v>Au moins une femme</c:v>
                </c:pt>
                <c:pt idx="2">
                  <c:v>Ne sait pas/Refus</c:v>
                </c:pt>
              </c:strCache>
            </c:strRef>
          </c:cat>
          <c:val>
            <c:numRef>
              <c:f>'fig6'!$D$57:$D$59</c:f>
              <c:numCache>
                <c:formatCode>0</c:formatCode>
                <c:ptCount val="3"/>
                <c:pt idx="0">
                  <c:v>93.29</c:v>
                </c:pt>
                <c:pt idx="1">
                  <c:v>3.53</c:v>
                </c:pt>
                <c:pt idx="2">
                  <c:v>3.1799999999999939</c:v>
                </c:pt>
              </c:numCache>
            </c:numRef>
          </c:val>
          <c:extLst>
            <c:ext xmlns:c15="http://schemas.microsoft.com/office/drawing/2012/chart" uri="{02D57815-91ED-43cb-92C2-25804820EDAC}">
              <c15:datalabelsRange>
                <c15:f>'fig6'!$D$57:$D$59</c15:f>
                <c15:dlblRangeCache>
                  <c:ptCount val="3"/>
                  <c:pt idx="0">
                    <c:v>93</c:v>
                  </c:pt>
                  <c:pt idx="1">
                    <c:v>4</c:v>
                  </c:pt>
                  <c:pt idx="2">
                    <c:v>3</c:v>
                  </c:pt>
                </c15:dlblRangeCache>
              </c15:datalabelsRange>
            </c:ext>
            <c:ext xmlns:c16="http://schemas.microsoft.com/office/drawing/2014/chart" uri="{C3380CC4-5D6E-409C-BE32-E72D297353CC}">
              <c16:uniqueId val="{00000006-8E2D-4A23-B512-04D31F9408D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1769530646904426"/>
          <c:y val="0.32330388579476343"/>
          <c:w val="0.62636763789740291"/>
          <c:h val="0.313884514435695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50971753530809"/>
          <c:y val="0.16702135989907338"/>
          <c:w val="0.23878725775716392"/>
          <c:h val="0.43104458789498162"/>
        </c:manualLayout>
      </c:layout>
      <c:ofPieChart>
        <c:ofPieType val="bar"/>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FF4B-4583-885D-A2CE471B32D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FF4B-4583-885D-A2CE471B32DD}"/>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FF4B-4583-885D-A2CE471B32DD}"/>
              </c:ext>
            </c:extLst>
          </c:dPt>
          <c:dPt>
            <c:idx val="3"/>
            <c:bubble3D val="0"/>
            <c:spPr>
              <a:solidFill>
                <a:schemeClr val="accent2">
                  <a:lumMod val="40000"/>
                  <a:lumOff val="60000"/>
                </a:schemeClr>
              </a:solidFill>
              <a:ln w="9525" cap="flat" cmpd="sng" algn="ctr">
                <a:noFill/>
                <a:round/>
              </a:ln>
              <a:effectLst/>
            </c:spPr>
            <c:extLst>
              <c:ext xmlns:c16="http://schemas.microsoft.com/office/drawing/2014/chart" uri="{C3380CC4-5D6E-409C-BE32-E72D297353CC}">
                <c16:uniqueId val="{00000007-FF4B-4583-885D-A2CE471B32DD}"/>
              </c:ext>
            </c:extLst>
          </c:dPt>
          <c:dPt>
            <c:idx val="4"/>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9-FF4B-4583-885D-A2CE471B32DD}"/>
              </c:ext>
            </c:extLst>
          </c:dPt>
          <c:dLbls>
            <c:dLbl>
              <c:idx val="1"/>
              <c:delete val="1"/>
              <c:extLst>
                <c:ext xmlns:c15="http://schemas.microsoft.com/office/drawing/2012/chart" uri="{CE6537A1-D6FC-4f65-9D91-7224C49458BB}"/>
                <c:ext xmlns:c16="http://schemas.microsoft.com/office/drawing/2014/chart" uri="{C3380CC4-5D6E-409C-BE32-E72D297353CC}">
                  <c16:uniqueId val="{00000003-FF4B-4583-885D-A2CE471B32DD}"/>
                </c:ext>
              </c:extLst>
            </c:dLbl>
            <c:dLbl>
              <c:idx val="2"/>
              <c:layout>
                <c:manualLayout>
                  <c:x val="-4.5244031996000501E-2"/>
                  <c:y val="-7.366482504604051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F4B-4583-885D-A2CE471B32DD}"/>
                </c:ext>
              </c:extLst>
            </c:dLbl>
            <c:dLbl>
              <c:idx val="3"/>
              <c:layout>
                <c:manualLayout>
                  <c:x val="-4.7470003749531343E-2"/>
                  <c:y val="-6.752530956739885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F4B-4583-885D-A2CE471B32DD}"/>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'fig6'!$A$52:$A$54</c:f>
              <c:strCache>
                <c:ptCount val="3"/>
                <c:pt idx="0">
                  <c:v>L'auteur (tous les auteurs) étai(en)t inconnu(s) de la victime</c:v>
                </c:pt>
                <c:pt idx="1">
                  <c:v>Ne sait pas/Refus</c:v>
                </c:pt>
                <c:pt idx="2">
                  <c:v>L'auteur (au moins un auteur) était connu de vue ou personnellement </c:v>
                </c:pt>
              </c:strCache>
            </c:strRef>
          </c:cat>
          <c:val>
            <c:numRef>
              <c:f>'fig6'!$D$52:$D$55</c:f>
              <c:numCache>
                <c:formatCode>0</c:formatCode>
                <c:ptCount val="4"/>
                <c:pt idx="0">
                  <c:v>20.85</c:v>
                </c:pt>
                <c:pt idx="1">
                  <c:v>-9.9999999999944578E-3</c:v>
                </c:pt>
                <c:pt idx="2">
                  <c:v>53.36</c:v>
                </c:pt>
                <c:pt idx="3">
                  <c:v>25.8</c:v>
                </c:pt>
              </c:numCache>
            </c:numRef>
          </c:val>
          <c:extLst>
            <c:ext xmlns:c16="http://schemas.microsoft.com/office/drawing/2014/chart" uri="{C3380CC4-5D6E-409C-BE32-E72D297353CC}">
              <c16:uniqueId val="{0000000A-FF4B-4583-885D-A2CE471B32DD}"/>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1"/>
        <c:delete val="1"/>
      </c:legendEntry>
      <c:legendEntry>
        <c:idx val="3"/>
        <c:delete val="1"/>
      </c:legendEntry>
      <c:layout>
        <c:manualLayout>
          <c:xMode val="edge"/>
          <c:yMode val="edge"/>
          <c:x val="7.7935570553680786E-3"/>
          <c:y val="0.69993764591580754"/>
          <c:w val="0.93790331441127994"/>
          <c:h val="0.14925151597429634"/>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solidFill>
            <a:schemeClr val="tx1">
              <a:lumMod val="65000"/>
              <a:lumOff val="35000"/>
            </a:schemeClr>
          </a:solidFill>
          <a:latin typeface="Albany AMT" panose="020B0604020202020204" pitchFamily="34" charset="0"/>
          <a:cs typeface="Albany AMT" panose="020B0604020202020204" pitchFamily="34" charset="0"/>
        </a:defRPr>
      </a:pPr>
      <a:endParaRPr lang="fr-FR"/>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074038488302684"/>
          <c:y val="0.26384198322235375"/>
          <c:w val="0.19460309131152392"/>
          <c:h val="0.4011986006584386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E2F5-4200-A131-F70933D2D909}"/>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E2F5-4200-A131-F70933D2D909}"/>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E2F5-4200-A131-F70933D2D909}"/>
              </c:ext>
            </c:extLst>
          </c:dPt>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2F5-4200-A131-F70933D2D909}"/>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2F5-4200-A131-F70933D2D90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extLst>
          </c:dLbls>
          <c:cat>
            <c:strRef>
              <c:f>'fig6'!$A$61:$A$63</c:f>
              <c:strCache>
                <c:ptCount val="3"/>
                <c:pt idx="0">
                  <c:v>Oui</c:v>
                </c:pt>
                <c:pt idx="1">
                  <c:v>Non</c:v>
                </c:pt>
                <c:pt idx="2">
                  <c:v>Ne sait pas / Refus</c:v>
                </c:pt>
              </c:strCache>
            </c:strRef>
          </c:cat>
          <c:val>
            <c:numRef>
              <c:f>'fig6'!$D$61:$D$63</c:f>
              <c:numCache>
                <c:formatCode>0</c:formatCode>
                <c:ptCount val="3"/>
                <c:pt idx="0">
                  <c:v>20.85</c:v>
                </c:pt>
                <c:pt idx="1">
                  <c:v>78.45</c:v>
                </c:pt>
                <c:pt idx="2">
                  <c:v>0.70000000000000284</c:v>
                </c:pt>
              </c:numCache>
            </c:numRef>
          </c:val>
          <c:extLst>
            <c:ext xmlns:c16="http://schemas.microsoft.com/office/drawing/2014/chart" uri="{C3380CC4-5D6E-409C-BE32-E72D297353CC}">
              <c16:uniqueId val="{00000006-E2F5-4200-A131-F70933D2D90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571022536904302"/>
          <c:y val="0.35880178190760181"/>
          <c:w val="0.29483128507055095"/>
          <c:h val="0.248655705441151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881114402064685"/>
          <c:y val="0.25605205599300085"/>
          <c:w val="0.59723363754839509"/>
          <c:h val="0.7100758238553514"/>
        </c:manualLayout>
      </c:layout>
      <c:barChart>
        <c:barDir val="bar"/>
        <c:grouping val="clustered"/>
        <c:varyColors val="0"/>
        <c:ser>
          <c:idx val="0"/>
          <c:order val="0"/>
          <c:spPr>
            <a:solidFill>
              <a:schemeClr val="accent1"/>
            </a:solidFill>
            <a:ln>
              <a:noFill/>
            </a:ln>
            <a:effectLst/>
          </c:spPr>
          <c:invertIfNegative val="0"/>
          <c:dPt>
            <c:idx val="5"/>
            <c:invertIfNegative val="0"/>
            <c:bubble3D val="0"/>
            <c:spPr>
              <a:solidFill>
                <a:schemeClr val="accent1">
                  <a:lumMod val="50000"/>
                </a:schemeClr>
              </a:solidFill>
              <a:ln>
                <a:noFill/>
              </a:ln>
              <a:effectLst/>
            </c:spPr>
            <c:extLst>
              <c:ext xmlns:c16="http://schemas.microsoft.com/office/drawing/2014/chart" uri="{C3380CC4-5D6E-409C-BE32-E72D297353CC}">
                <c16:uniqueId val="{00000001-BDF5-464B-83B5-60B5B7058F3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'fig2'!$A$30:$A$48</c:f>
              <c:strCache>
                <c:ptCount val="19"/>
                <c:pt idx="0">
                  <c:v>Auvergne-Rhône-Alpes</c:v>
                </c:pt>
                <c:pt idx="1">
                  <c:v>Bourgogne-Franche-Comté</c:v>
                </c:pt>
                <c:pt idx="2">
                  <c:v>Bretagne</c:v>
                </c:pt>
                <c:pt idx="3">
                  <c:v>Centre-Val de Loire</c:v>
                </c:pt>
                <c:pt idx="4">
                  <c:v>Corse</c:v>
                </c:pt>
                <c:pt idx="5">
                  <c:v>France métropolitaine</c:v>
                </c:pt>
                <c:pt idx="6">
                  <c:v>Grand Est</c:v>
                </c:pt>
                <c:pt idx="7">
                  <c:v>Guadeloupe </c:v>
                </c:pt>
                <c:pt idx="8">
                  <c:v>Guyane</c:v>
                </c:pt>
                <c:pt idx="9">
                  <c:v>Hauts-de-France</c:v>
                </c:pt>
                <c:pt idx="10">
                  <c:v>Île-de-France</c:v>
                </c:pt>
                <c:pt idx="11">
                  <c:v>La Réunion</c:v>
                </c:pt>
                <c:pt idx="12">
                  <c:v>Martinique </c:v>
                </c:pt>
                <c:pt idx="13">
                  <c:v>Mayotte</c:v>
                </c:pt>
                <c:pt idx="14">
                  <c:v>Normandie</c:v>
                </c:pt>
                <c:pt idx="15">
                  <c:v>Nouvelle-Aquitaine</c:v>
                </c:pt>
                <c:pt idx="16">
                  <c:v>Occitanie</c:v>
                </c:pt>
                <c:pt idx="17">
                  <c:v>Pays de la Loire</c:v>
                </c:pt>
                <c:pt idx="18">
                  <c:v>Provence-Alpes-Côte d'Azur</c:v>
                </c:pt>
              </c:strCache>
            </c:strRef>
          </c:cat>
          <c:val>
            <c:numRef>
              <c:f>'fig2'!$B$30:$B$48</c:f>
              <c:numCache>
                <c:formatCode>0</c:formatCode>
                <c:ptCount val="19"/>
                <c:pt idx="0">
                  <c:v>24.108141886923931</c:v>
                </c:pt>
                <c:pt idx="1">
                  <c:v>27.346527489982414</c:v>
                </c:pt>
                <c:pt idx="2">
                  <c:v>21.313910214200398</c:v>
                </c:pt>
                <c:pt idx="3">
                  <c:v>25.905076505873854</c:v>
                </c:pt>
                <c:pt idx="4">
                  <c:v>20.295535563709954</c:v>
                </c:pt>
                <c:pt idx="5">
                  <c:v>28.34957282014177</c:v>
                </c:pt>
                <c:pt idx="6">
                  <c:v>27.404860934571154</c:v>
                </c:pt>
                <c:pt idx="7">
                  <c:v>38.318888846837986</c:v>
                </c:pt>
                <c:pt idx="8">
                  <c:v>48.38778743630369</c:v>
                </c:pt>
                <c:pt idx="9">
                  <c:v>33.742918612067371</c:v>
                </c:pt>
                <c:pt idx="10">
                  <c:v>35.011664723871256</c:v>
                </c:pt>
                <c:pt idx="11">
                  <c:v>42.478519512518034</c:v>
                </c:pt>
                <c:pt idx="12">
                  <c:v>33.871497209704856</c:v>
                </c:pt>
                <c:pt idx="13">
                  <c:v>18.907627092799853</c:v>
                </c:pt>
                <c:pt idx="14">
                  <c:v>27.131240257880403</c:v>
                </c:pt>
                <c:pt idx="15">
                  <c:v>23.304035381706431</c:v>
                </c:pt>
                <c:pt idx="16">
                  <c:v>26.922453724029772</c:v>
                </c:pt>
                <c:pt idx="17">
                  <c:v>22.552507895972987</c:v>
                </c:pt>
                <c:pt idx="18">
                  <c:v>33.177373275153606</c:v>
                </c:pt>
              </c:numCache>
            </c:numRef>
          </c:val>
          <c:extLst>
            <c:ext xmlns:c16="http://schemas.microsoft.com/office/drawing/2014/chart" uri="{C3380CC4-5D6E-409C-BE32-E72D297353CC}">
              <c16:uniqueId val="{00000002-BDF5-464B-83B5-60B5B7058F32}"/>
            </c:ext>
          </c:extLst>
        </c:ser>
        <c:dLbls>
          <c:showLegendKey val="0"/>
          <c:showVal val="0"/>
          <c:showCatName val="0"/>
          <c:showSerName val="0"/>
          <c:showPercent val="0"/>
          <c:showBubbleSize val="0"/>
        </c:dLbls>
        <c:gapWidth val="182"/>
        <c:axId val="205939488"/>
        <c:axId val="201562416"/>
      </c:barChart>
      <c:catAx>
        <c:axId val="2059394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01562416"/>
        <c:crosses val="autoZero"/>
        <c:auto val="1"/>
        <c:lblAlgn val="ctr"/>
        <c:lblOffset val="100"/>
        <c:noMultiLvlLbl val="0"/>
      </c:catAx>
      <c:valAx>
        <c:axId val="2015624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5939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727771700731631"/>
          <c:y val="0.24407124668321492"/>
          <c:w val="0.16076823225683257"/>
          <c:h val="0.7041943914800159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'fig7'!$A$32:$A$36</c:f>
              <c:strCache>
                <c:ptCount val="5"/>
                <c:pt idx="0">
                  <c:v>Dans la rue ou les transports en commun</c:v>
                </c:pt>
                <c:pt idx="1">
                  <c:v>Sur le lieu de travail ou d'études </c:v>
                </c:pt>
                <c:pt idx="2">
                  <c:v>Au domicile ou dans l'immeuble de la victime</c:v>
                </c:pt>
                <c:pt idx="3">
                  <c:v>Au domicile d'une autre personne</c:v>
                </c:pt>
                <c:pt idx="4">
                  <c:v>Dans un autre lieu </c:v>
                </c:pt>
              </c:strCache>
            </c:strRef>
          </c:cat>
          <c:val>
            <c:numRef>
              <c:f>'fig7'!$B$32:$B$36</c:f>
              <c:numCache>
                <c:formatCode>General</c:formatCode>
                <c:ptCount val="5"/>
              </c:numCache>
            </c:numRef>
          </c:val>
          <c:extLst>
            <c:ext xmlns:c16="http://schemas.microsoft.com/office/drawing/2014/chart" uri="{C3380CC4-5D6E-409C-BE32-E72D297353CC}">
              <c16:uniqueId val="{00000006-AAEB-421C-BB49-81A052832460}"/>
            </c:ext>
          </c:extLst>
        </c:ser>
        <c:ser>
          <c:idx val="1"/>
          <c:order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'fig7'!$A$32:$A$36</c:f>
              <c:strCache>
                <c:ptCount val="5"/>
                <c:pt idx="0">
                  <c:v>Dans la rue ou les transports en commun</c:v>
                </c:pt>
                <c:pt idx="1">
                  <c:v>Sur le lieu de travail ou d'études </c:v>
                </c:pt>
                <c:pt idx="2">
                  <c:v>Au domicile ou dans l'immeuble de la victime</c:v>
                </c:pt>
                <c:pt idx="3">
                  <c:v>Au domicile d'une autre personne</c:v>
                </c:pt>
                <c:pt idx="4">
                  <c:v>Dans un autre lieu </c:v>
                </c:pt>
              </c:strCache>
            </c:strRef>
          </c:cat>
          <c:val>
            <c:numRef>
              <c:f>'fig7'!$C$32:$C$36</c:f>
              <c:numCache>
                <c:formatCode>General</c:formatCode>
                <c:ptCount val="5"/>
              </c:numCache>
            </c:numRef>
          </c:val>
          <c:extLst>
            <c:ext xmlns:c16="http://schemas.microsoft.com/office/drawing/2014/chart" uri="{C3380CC4-5D6E-409C-BE32-E72D297353CC}">
              <c16:uniqueId val="{00000006-9A3E-48D3-A66D-AD506EB75F7F}"/>
            </c:ext>
          </c:extLst>
        </c:ser>
        <c:ser>
          <c:idx val="2"/>
          <c:order val="2"/>
          <c:spPr>
            <a:solidFill>
              <a:schemeClr val="accent1"/>
            </a:soli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'fig7'!$A$32:$A$36</c:f>
              <c:strCache>
                <c:ptCount val="5"/>
                <c:pt idx="0">
                  <c:v>Dans la rue ou les transports en commun</c:v>
                </c:pt>
                <c:pt idx="1">
                  <c:v>Sur le lieu de travail ou d'études </c:v>
                </c:pt>
                <c:pt idx="2">
                  <c:v>Au domicile ou dans l'immeuble de la victime</c:v>
                </c:pt>
                <c:pt idx="3">
                  <c:v>Au domicile d'une autre personne</c:v>
                </c:pt>
                <c:pt idx="4">
                  <c:v>Dans un autre lieu </c:v>
                </c:pt>
              </c:strCache>
            </c:strRef>
          </c:cat>
          <c:val>
            <c:numRef>
              <c:f>'fig7'!$D$32:$D$36</c:f>
              <c:numCache>
                <c:formatCode>General</c:formatCode>
                <c:ptCount val="5"/>
                <c:pt idx="0">
                  <c:v>37</c:v>
                </c:pt>
                <c:pt idx="1">
                  <c:v>11</c:v>
                </c:pt>
                <c:pt idx="2">
                  <c:v>9</c:v>
                </c:pt>
                <c:pt idx="3">
                  <c:v>14</c:v>
                </c:pt>
                <c:pt idx="4">
                  <c:v>29</c:v>
                </c:pt>
              </c:numCache>
            </c:numRef>
          </c:val>
          <c:extLst>
            <c:ext xmlns:c16="http://schemas.microsoft.com/office/drawing/2014/chart" uri="{C3380CC4-5D6E-409C-BE32-E72D297353CC}">
              <c16:uniqueId val="{00000007-9A3E-48D3-A66D-AD506EB75F7F}"/>
            </c:ext>
          </c:extLst>
        </c:ser>
        <c:dLbls>
          <c:showLegendKey val="0"/>
          <c:showVal val="0"/>
          <c:showCatName val="0"/>
          <c:showSerName val="0"/>
          <c:showPercent val="0"/>
          <c:showBubbleSize val="0"/>
        </c:dLbls>
        <c:gapWidth val="100"/>
        <c:axId val="-1170342064"/>
        <c:axId val="-1170341504"/>
      </c:barChart>
      <c:catAx>
        <c:axId val="-1170342064"/>
        <c:scaling>
          <c:orientation val="maxMin"/>
        </c:scaling>
        <c:delete val="0"/>
        <c:axPos val="l"/>
        <c:numFmt formatCode="General" sourceLinked="1"/>
        <c:majorTickMark val="none"/>
        <c:minorTickMark val="none"/>
        <c:tickLblPos val="nextTo"/>
        <c:spPr>
          <a:noFill/>
          <a:ln w="9525" cap="flat" cmpd="sng" algn="ctr">
            <a:noFill/>
            <a:round/>
          </a:ln>
          <a:effectLst/>
        </c:spPr>
        <c:txPr>
          <a:bodyPr rot="0" spcFirstLastPara="1" vertOverflow="ellipsis"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170341504"/>
        <c:crosses val="autoZero"/>
        <c:auto val="0"/>
        <c:lblAlgn val="ctr"/>
        <c:lblOffset val="100"/>
        <c:noMultiLvlLbl val="0"/>
      </c:catAx>
      <c:valAx>
        <c:axId val="-1170341504"/>
        <c:scaling>
          <c:orientation val="minMax"/>
        </c:scaling>
        <c:delete val="1"/>
        <c:axPos val="t"/>
        <c:numFmt formatCode="General" sourceLinked="1"/>
        <c:majorTickMark val="out"/>
        <c:minorTickMark val="none"/>
        <c:tickLblPos val="nextTo"/>
        <c:crossAx val="-117034206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56369853146669"/>
          <c:y val="0.16555073646828442"/>
          <c:w val="0.2500861220215575"/>
          <c:h val="0.6379015085408410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5A49-4EA8-BC0E-0CE5F664DD2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5A49-4EA8-BC0E-0CE5F664DD2F}"/>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5A49-4EA8-BC0E-0CE5F664DD2F}"/>
              </c:ext>
            </c:extLst>
          </c:dPt>
          <c:dLbls>
            <c:dLbl>
              <c:idx val="2"/>
              <c:delete val="1"/>
              <c:extLst>
                <c:ext xmlns:c15="http://schemas.microsoft.com/office/drawing/2012/chart" uri="{CE6537A1-D6FC-4f65-9D91-7224C49458BB}"/>
                <c:ext xmlns:c16="http://schemas.microsoft.com/office/drawing/2014/chart" uri="{C3380CC4-5D6E-409C-BE32-E72D297353CC}">
                  <c16:uniqueId val="{00000005-5A49-4EA8-BC0E-0CE5F664DD2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'fig7'!$A$28:$A$30</c:f>
              <c:strCache>
                <c:ptCount val="3"/>
                <c:pt idx="0">
                  <c:v>Dans le quartier ou le village</c:v>
                </c:pt>
                <c:pt idx="1">
                  <c:v>Hors du quartier ou du village</c:v>
                </c:pt>
                <c:pt idx="2">
                  <c:v>Ne sait pas/ Refus</c:v>
                </c:pt>
              </c:strCache>
            </c:strRef>
          </c:cat>
          <c:val>
            <c:numRef>
              <c:f>'fig7'!$D$28:$D$30</c:f>
              <c:numCache>
                <c:formatCode>0</c:formatCode>
                <c:ptCount val="3"/>
                <c:pt idx="0">
                  <c:v>29</c:v>
                </c:pt>
                <c:pt idx="1">
                  <c:v>71</c:v>
                </c:pt>
                <c:pt idx="2">
                  <c:v>0</c:v>
                </c:pt>
              </c:numCache>
            </c:numRef>
          </c:val>
          <c:extLst>
            <c:ext xmlns:c16="http://schemas.microsoft.com/office/drawing/2014/chart" uri="{C3380CC4-5D6E-409C-BE32-E72D297353CC}">
              <c16:uniqueId val="{00000006-5A49-4EA8-BC0E-0CE5F664DD2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7587464928577627"/>
          <c:y val="0.28016682275234717"/>
          <c:w val="0.49699698848813267"/>
          <c:h val="0.416707685121294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063302213805555E-2"/>
          <c:y val="0.22113735783027122"/>
          <c:w val="0.34732050898700956"/>
          <c:h val="0.57163167104111989"/>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1953-4922-A064-11BBA55E36BD}"/>
              </c:ext>
            </c:extLst>
          </c:dPt>
          <c:val>
            <c:numRef>
              <c:f>ContexteAgressionsSexuelles!#REF!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ContexteAgressionsSexuelles!#REF!</c15:sqref>
                        </c15:formulaRef>
                      </c:ext>
                    </c:extLst>
                  </c:multiLvlStrRef>
                </c15:cat>
              </c15:filteredCategoryTitle>
            </c:ext>
            <c:ext xmlns:c16="http://schemas.microsoft.com/office/drawing/2014/chart" uri="{C3380CC4-5D6E-409C-BE32-E72D297353CC}">
              <c16:uniqueId val="{00000002-1953-4922-A064-11BBA55E36B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0099272401076447"/>
          <c:y val="0.34940142898804316"/>
          <c:w val="0.48183657659532647"/>
          <c:h val="0.312533475688420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62082864641919"/>
          <c:y val="0.13018883701484218"/>
          <c:w val="0.23878725775716392"/>
          <c:h val="0.43104458789498162"/>
        </c:manualLayout>
      </c:layout>
      <c:ofPieChart>
        <c:ofPieType val="bar"/>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6B5B-4A2C-B3D1-0DD2E11911B8}"/>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6B5B-4A2C-B3D1-0DD2E11911B8}"/>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6B5B-4A2C-B3D1-0DD2E11911B8}"/>
              </c:ext>
            </c:extLst>
          </c:dPt>
          <c:dPt>
            <c:idx val="3"/>
            <c:bubble3D val="0"/>
            <c:spPr>
              <a:solidFill>
                <a:schemeClr val="accent2">
                  <a:lumMod val="40000"/>
                  <a:lumOff val="60000"/>
                </a:schemeClr>
              </a:solidFill>
              <a:ln w="9525" cap="flat" cmpd="sng" algn="ctr">
                <a:noFill/>
                <a:round/>
              </a:ln>
              <a:effectLst/>
            </c:spPr>
            <c:extLst>
              <c:ext xmlns:c16="http://schemas.microsoft.com/office/drawing/2014/chart" uri="{C3380CC4-5D6E-409C-BE32-E72D297353CC}">
                <c16:uniqueId val="{00000007-6B5B-4A2C-B3D1-0DD2E11911B8}"/>
              </c:ext>
            </c:extLst>
          </c:dPt>
          <c:dPt>
            <c:idx val="4"/>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9-6B5B-4A2C-B3D1-0DD2E11911B8}"/>
              </c:ext>
            </c:extLst>
          </c:dPt>
          <c:dLbls>
            <c:dLbl>
              <c:idx val="1"/>
              <c:delete val="1"/>
              <c:extLst>
                <c:ext xmlns:c15="http://schemas.microsoft.com/office/drawing/2012/chart" uri="{CE6537A1-D6FC-4f65-9D91-7224C49458BB}"/>
                <c:ext xmlns:c16="http://schemas.microsoft.com/office/drawing/2014/chart" uri="{C3380CC4-5D6E-409C-BE32-E72D297353CC}">
                  <c16:uniqueId val="{00000003-6B5B-4A2C-B3D1-0DD2E11911B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ct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multiLvlStrRef>
              <c:f>'fig7'!$A$40:$C$43</c:f>
              <c:multiLvlStrCache>
                <c:ptCount val="4"/>
                <c:lvl>
                  <c:pt idx="2">
                    <c:v>personnellement </c:v>
                  </c:pt>
                  <c:pt idx="3">
                    <c:v>de vue seulement (aucun personnellement)</c:v>
                  </c:pt>
                </c:lvl>
                <c:lvl>
                  <c:pt idx="0">
                    <c:v>L'auteur (tous les auteurs) étai(en)t inconnu(s) de la victime</c:v>
                  </c:pt>
                  <c:pt idx="1">
                    <c:v>Ne sait pas/Refus</c:v>
                  </c:pt>
                  <c:pt idx="2">
                    <c:v>L'auteur (au moins un auteur) était connu de vue ou personnellement </c:v>
                  </c:pt>
                </c:lvl>
              </c:multiLvlStrCache>
            </c:multiLvlStrRef>
          </c:cat>
          <c:val>
            <c:numRef>
              <c:f>'fig7'!$D$40:$D$43</c:f>
              <c:numCache>
                <c:formatCode>0</c:formatCode>
                <c:ptCount val="4"/>
                <c:pt idx="0">
                  <c:v>44</c:v>
                </c:pt>
                <c:pt idx="1">
                  <c:v>0</c:v>
                </c:pt>
                <c:pt idx="2">
                  <c:v>38</c:v>
                </c:pt>
                <c:pt idx="3">
                  <c:v>18</c:v>
                </c:pt>
              </c:numCache>
            </c:numRef>
          </c:val>
          <c:extLst>
            <c:ext xmlns:c16="http://schemas.microsoft.com/office/drawing/2014/chart" uri="{C3380CC4-5D6E-409C-BE32-E72D297353CC}">
              <c16:uniqueId val="{0000000A-6B5B-4A2C-B3D1-0DD2E11911B8}"/>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1"/>
        <c:delete val="1"/>
      </c:legendEntry>
      <c:legendEntry>
        <c:idx val="3"/>
        <c:delete val="1"/>
      </c:legendEntry>
      <c:layout>
        <c:manualLayout>
          <c:xMode val="edge"/>
          <c:yMode val="edge"/>
          <c:x val="7.7935570553680786E-3"/>
          <c:y val="0.59930747188711486"/>
          <c:w val="0.93790331441127994"/>
          <c:h val="0.14925151597429634"/>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solidFill>
            <a:schemeClr val="tx1">
              <a:lumMod val="65000"/>
              <a:lumOff val="35000"/>
            </a:schemeClr>
          </a:solidFill>
          <a:latin typeface="Albany AMT" panose="020B0604020202020204" pitchFamily="34" charset="0"/>
          <a:cs typeface="Albany AMT" panose="020B0604020202020204" pitchFamily="34" charset="0"/>
        </a:defRPr>
      </a:pPr>
      <a:endParaRPr lang="fr-FR"/>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968155143397769"/>
          <c:y val="0.27244433155532982"/>
          <c:w val="0.2017558599971753"/>
          <c:h val="0.53023114046228093"/>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E394-4F7D-AA74-D511819B9D42}"/>
              </c:ext>
            </c:extLst>
          </c:dPt>
          <c:dPt>
            <c:idx val="1"/>
            <c:bubble3D val="0"/>
            <c:spPr>
              <a:solidFill>
                <a:schemeClr val="accent1">
                  <a:lumMod val="40000"/>
                  <a:lumOff val="60000"/>
                </a:schemeClr>
              </a:solidFill>
              <a:ln w="9525" cap="flat" cmpd="sng" algn="ctr">
                <a:noFill/>
                <a:round/>
              </a:ln>
              <a:effectLst/>
            </c:spPr>
            <c:extLst>
              <c:ext xmlns:c16="http://schemas.microsoft.com/office/drawing/2014/chart" uri="{C3380CC4-5D6E-409C-BE32-E72D297353CC}">
                <c16:uniqueId val="{00000003-E394-4F7D-AA74-D511819B9D42}"/>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E394-4F7D-AA74-D511819B9D4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'fig8'!$A$32:$A$34</c:f>
              <c:strCache>
                <c:ptCount val="3"/>
                <c:pt idx="0">
                  <c:v>Conjoint cohabitant au moment de l'enquête</c:v>
                </c:pt>
                <c:pt idx="1">
                  <c:v>Conjoint ou ex-conjoint cohabitant au moment des faits mais plus au moment de l'enquête</c:v>
                </c:pt>
                <c:pt idx="2">
                  <c:v>Ex-conjoint ou conjoint non cohabitant au moment des faits</c:v>
                </c:pt>
              </c:strCache>
            </c:strRef>
          </c:cat>
          <c:val>
            <c:numRef>
              <c:f>'fig8'!$D$32:$D$34</c:f>
              <c:numCache>
                <c:formatCode>0</c:formatCode>
                <c:ptCount val="3"/>
                <c:pt idx="0">
                  <c:v>63</c:v>
                </c:pt>
                <c:pt idx="1">
                  <c:v>15</c:v>
                </c:pt>
                <c:pt idx="2">
                  <c:v>22</c:v>
                </c:pt>
              </c:numCache>
            </c:numRef>
          </c:val>
          <c:extLst>
            <c:ext xmlns:c16="http://schemas.microsoft.com/office/drawing/2014/chart" uri="{C3380CC4-5D6E-409C-BE32-E72D297353CC}">
              <c16:uniqueId val="{00000006-E394-4F7D-AA74-D511819B9D4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180479765610694"/>
          <c:y val="0.22116738633477268"/>
          <c:w val="0.55249361271701514"/>
          <c:h val="0.635752434171534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849464128453122E-2"/>
          <c:y val="0.21365230620057843"/>
          <c:w val="0.16255500853265137"/>
          <c:h val="0.5190922134733158"/>
        </c:manualLayout>
      </c:layout>
      <c:pieChart>
        <c:varyColors val="1"/>
        <c:ser>
          <c:idx val="0"/>
          <c:order val="0"/>
          <c:spPr>
            <a:ln>
              <a:noFill/>
            </a:ln>
          </c:spPr>
          <c:dPt>
            <c:idx val="0"/>
            <c:bubble3D val="0"/>
            <c:explosion val="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ADB4-42D5-835E-9DDAF8A4468F}"/>
              </c:ext>
            </c:extLst>
          </c:dPt>
          <c:dPt>
            <c:idx val="1"/>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3-ADB4-42D5-835E-9DDAF8A4468F}"/>
              </c:ext>
            </c:extLst>
          </c:dPt>
          <c:dPt>
            <c:idx val="2"/>
            <c:bubble3D val="0"/>
            <c:spPr>
              <a:solidFill>
                <a:schemeClr val="accent6">
                  <a:lumMod val="60000"/>
                  <a:lumOff val="40000"/>
                </a:schemeClr>
              </a:solidFill>
              <a:ln w="9525" cap="flat" cmpd="sng" algn="ctr">
                <a:noFill/>
                <a:round/>
              </a:ln>
              <a:effectLst/>
            </c:spPr>
            <c:extLst>
              <c:ext xmlns:c16="http://schemas.microsoft.com/office/drawing/2014/chart" uri="{C3380CC4-5D6E-409C-BE32-E72D297353CC}">
                <c16:uniqueId val="{00000005-ADB4-42D5-835E-9DDAF8A4468F}"/>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'fig8'!$A$26:$A$28</c:f>
              <c:strCache>
                <c:ptCount val="3"/>
                <c:pt idx="0">
                  <c:v>Violences physiques uniquement</c:v>
                </c:pt>
                <c:pt idx="1">
                  <c:v>Violences sexuelles uniquement</c:v>
                </c:pt>
                <c:pt idx="2">
                  <c:v>Violences physiques et sexuelles</c:v>
                </c:pt>
              </c:strCache>
            </c:strRef>
          </c:cat>
          <c:val>
            <c:numRef>
              <c:f>'fig8'!$D$26:$D$28</c:f>
              <c:numCache>
                <c:formatCode>0</c:formatCode>
                <c:ptCount val="3"/>
                <c:pt idx="0">
                  <c:v>70</c:v>
                </c:pt>
                <c:pt idx="1">
                  <c:v>15</c:v>
                </c:pt>
                <c:pt idx="2">
                  <c:v>15</c:v>
                </c:pt>
              </c:numCache>
            </c:numRef>
          </c:val>
          <c:extLst>
            <c:ext xmlns:c16="http://schemas.microsoft.com/office/drawing/2014/chart" uri="{C3380CC4-5D6E-409C-BE32-E72D297353CC}">
              <c16:uniqueId val="{00000006-ADB4-42D5-835E-9DDAF8A4468F}"/>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2361867705985832"/>
          <c:y val="0.2468437445319335"/>
          <c:w val="0.557793863592428"/>
          <c:h val="0.4037721717906280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392276546826996"/>
          <c:y val="0.16883028175694903"/>
          <c:w val="0.43140572544710992"/>
          <c:h val="0.59801485180206138"/>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dLbl>
              <c:idx val="0"/>
              <c:layout>
                <c:manualLayout>
                  <c:x val="-1.5503875968992248E-2"/>
                  <c:y val="1.897838669518508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470-42FF-9440-5AA6E67E10FC}"/>
                </c:ext>
              </c:extLst>
            </c:dLbl>
            <c:dLbl>
              <c:idx val="4"/>
              <c:layout/>
              <c:tx>
                <c:rich>
                  <a:bodyPr/>
                  <a:lstStyle/>
                  <a:p>
                    <a:r>
                      <a:rPr lang="en-US"/>
                      <a:t>NS</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470-42FF-9440-5AA6E67E10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'fig9'!$C$54:$C$58</c:f>
              <c:strCache>
                <c:ptCount val="5"/>
                <c:pt idx="0">
                  <c:v>18-29 ans</c:v>
                </c:pt>
                <c:pt idx="1">
                  <c:v>30-39 ans</c:v>
                </c:pt>
                <c:pt idx="2">
                  <c:v>40-49 ans</c:v>
                </c:pt>
                <c:pt idx="3">
                  <c:v>50-59 ans</c:v>
                </c:pt>
                <c:pt idx="4">
                  <c:v>60-75 ans</c:v>
                </c:pt>
              </c:strCache>
            </c:strRef>
          </c:cat>
          <c:val>
            <c:numRef>
              <c:f>'fig9'!$E$54:$E$58</c:f>
              <c:numCache>
                <c:formatCode>0.0%</c:formatCode>
                <c:ptCount val="5"/>
                <c:pt idx="0">
                  <c:v>1.0200000000000001E-2</c:v>
                </c:pt>
                <c:pt idx="1">
                  <c:v>4.7000000000000002E-3</c:v>
                </c:pt>
                <c:pt idx="2">
                  <c:v>3.7000000000000002E-3</c:v>
                </c:pt>
                <c:pt idx="3">
                  <c:v>4.1999999999999997E-3</c:v>
                </c:pt>
                <c:pt idx="4">
                  <c:v>0</c:v>
                </c:pt>
              </c:numCache>
            </c:numRef>
          </c:val>
          <c:extLst>
            <c:ext xmlns:c16="http://schemas.microsoft.com/office/drawing/2014/chart" uri="{C3380CC4-5D6E-409C-BE32-E72D297353CC}">
              <c16:uniqueId val="{00000002-2470-42FF-9440-5AA6E67E10FC}"/>
            </c:ext>
          </c:extLst>
        </c:ser>
        <c:dLbls>
          <c:showLegendKey val="0"/>
          <c:showVal val="0"/>
          <c:showCatName val="0"/>
          <c:showSerName val="0"/>
          <c:showPercent val="0"/>
          <c:showBubbleSize val="0"/>
        </c:dLbls>
        <c:gapWidth val="80"/>
        <c:axId val="-1170329744"/>
        <c:axId val="-1170329184"/>
      </c:barChart>
      <c:catAx>
        <c:axId val="-1170329744"/>
        <c:scaling>
          <c:orientation val="maxMin"/>
        </c:scaling>
        <c:delete val="1"/>
        <c:axPos val="l"/>
        <c:numFmt formatCode="General" sourceLinked="1"/>
        <c:majorTickMark val="none"/>
        <c:minorTickMark val="none"/>
        <c:tickLblPos val="nextTo"/>
        <c:crossAx val="-1170329184"/>
        <c:crosses val="autoZero"/>
        <c:auto val="1"/>
        <c:lblAlgn val="ctr"/>
        <c:lblOffset val="100"/>
        <c:noMultiLvlLbl val="0"/>
      </c:catAx>
      <c:valAx>
        <c:axId val="-1170329184"/>
        <c:scaling>
          <c:orientation val="minMax"/>
          <c:max val="1.3000000000000003E-2"/>
          <c:min val="0"/>
        </c:scaling>
        <c:delete val="0"/>
        <c:axPos val="t"/>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170329744"/>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836459078978765"/>
          <c:y val="0.29608010109847382"/>
          <c:w val="0.41621722739203054"/>
          <c:h val="0.52280587148828617"/>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'fig9'!$C$66:$C$69</c:f>
              <c:strCache>
                <c:ptCount val="4"/>
                <c:pt idx="0">
                  <c:v>Modeste</c:v>
                </c:pt>
                <c:pt idx="1">
                  <c:v>Médian inférieur</c:v>
                </c:pt>
                <c:pt idx="2">
                  <c:v>Médian supérieur</c:v>
                </c:pt>
                <c:pt idx="3">
                  <c:v>Aisé</c:v>
                </c:pt>
              </c:strCache>
            </c:strRef>
          </c:cat>
          <c:val>
            <c:numRef>
              <c:f>'fig9'!$E$66:$E$69</c:f>
              <c:numCache>
                <c:formatCode>0.0%</c:formatCode>
                <c:ptCount val="4"/>
                <c:pt idx="0">
                  <c:v>4.5999999999999999E-3</c:v>
                </c:pt>
                <c:pt idx="1">
                  <c:v>4.7000000000000002E-3</c:v>
                </c:pt>
                <c:pt idx="2">
                  <c:v>4.7999999999999996E-3</c:v>
                </c:pt>
                <c:pt idx="3">
                  <c:v>4.3E-3</c:v>
                </c:pt>
              </c:numCache>
            </c:numRef>
          </c:val>
          <c:extLst>
            <c:ext xmlns:c16="http://schemas.microsoft.com/office/drawing/2014/chart" uri="{C3380CC4-5D6E-409C-BE32-E72D297353CC}">
              <c16:uniqueId val="{00000000-18E3-406E-AA2A-80EBB1503E00}"/>
            </c:ext>
          </c:extLst>
        </c:ser>
        <c:dLbls>
          <c:showLegendKey val="0"/>
          <c:showVal val="0"/>
          <c:showCatName val="0"/>
          <c:showSerName val="0"/>
          <c:showPercent val="0"/>
          <c:showBubbleSize val="0"/>
        </c:dLbls>
        <c:gapWidth val="80"/>
        <c:axId val="-1170326944"/>
        <c:axId val="-1134333120"/>
      </c:barChart>
      <c:catAx>
        <c:axId val="-1170326944"/>
        <c:scaling>
          <c:orientation val="maxMin"/>
        </c:scaling>
        <c:delete val="1"/>
        <c:axPos val="l"/>
        <c:numFmt formatCode="General" sourceLinked="1"/>
        <c:majorTickMark val="none"/>
        <c:minorTickMark val="none"/>
        <c:tickLblPos val="nextTo"/>
        <c:crossAx val="-1134333120"/>
        <c:crosses val="autoZero"/>
        <c:auto val="1"/>
        <c:lblAlgn val="ctr"/>
        <c:lblOffset val="100"/>
        <c:noMultiLvlLbl val="0"/>
      </c:catAx>
      <c:valAx>
        <c:axId val="-1134333120"/>
        <c:scaling>
          <c:orientation val="minMax"/>
          <c:max val="1.3000000000000003E-2"/>
          <c:min val="0"/>
        </c:scaling>
        <c:delete val="0"/>
        <c:axPos val="t"/>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170326944"/>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53929016028078"/>
          <c:y val="0.27154919659432813"/>
          <c:w val="0.29652647748280364"/>
          <c:h val="0.70846959384603259"/>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'fig9'!$C$48:$C$52</c:f>
              <c:strCache>
                <c:ptCount val="5"/>
                <c:pt idx="0">
                  <c:v>Communes rurales</c:v>
                </c:pt>
                <c:pt idx="1">
                  <c:v>moins de 20 000 hab.</c:v>
                </c:pt>
                <c:pt idx="2">
                  <c:v>20 000 - 100 000 hab.</c:v>
                </c:pt>
                <c:pt idx="3">
                  <c:v>100 000 hab. ou plus</c:v>
                </c:pt>
                <c:pt idx="4">
                  <c:v>Agglomération parisienne</c:v>
                </c:pt>
              </c:strCache>
            </c:strRef>
          </c:cat>
          <c:val>
            <c:numRef>
              <c:f>'fig9'!$E$48:$E$52</c:f>
              <c:numCache>
                <c:formatCode>0.0%</c:formatCode>
                <c:ptCount val="5"/>
                <c:pt idx="0">
                  <c:v>2.0999999999999999E-3</c:v>
                </c:pt>
                <c:pt idx="1">
                  <c:v>3.8E-3</c:v>
                </c:pt>
                <c:pt idx="2">
                  <c:v>4.5999999999999999E-3</c:v>
                </c:pt>
                <c:pt idx="3">
                  <c:v>5.7000000000000002E-3</c:v>
                </c:pt>
                <c:pt idx="4">
                  <c:v>6.7000000000000002E-3</c:v>
                </c:pt>
              </c:numCache>
            </c:numRef>
          </c:val>
          <c:extLst>
            <c:ext xmlns:c16="http://schemas.microsoft.com/office/drawing/2014/chart" uri="{C3380CC4-5D6E-409C-BE32-E72D297353CC}">
              <c16:uniqueId val="{00000000-1E69-4CB9-9C4B-E2D73C5C8507}"/>
            </c:ext>
          </c:extLst>
        </c:ser>
        <c:dLbls>
          <c:showLegendKey val="0"/>
          <c:showVal val="0"/>
          <c:showCatName val="0"/>
          <c:showSerName val="0"/>
          <c:showPercent val="0"/>
          <c:showBubbleSize val="0"/>
        </c:dLbls>
        <c:gapWidth val="90"/>
        <c:axId val="-1134330880"/>
        <c:axId val="-1134330320"/>
      </c:barChart>
      <c:catAx>
        <c:axId val="-1134330880"/>
        <c:scaling>
          <c:orientation val="maxMin"/>
        </c:scaling>
        <c:delete val="1"/>
        <c:axPos val="l"/>
        <c:numFmt formatCode="General" sourceLinked="1"/>
        <c:majorTickMark val="none"/>
        <c:minorTickMark val="none"/>
        <c:tickLblPos val="nextTo"/>
        <c:crossAx val="-1134330320"/>
        <c:crosses val="autoZero"/>
        <c:auto val="1"/>
        <c:lblAlgn val="ctr"/>
        <c:lblOffset val="100"/>
        <c:noMultiLvlLbl val="0"/>
      </c:catAx>
      <c:valAx>
        <c:axId val="-1134330320"/>
        <c:scaling>
          <c:orientation val="minMax"/>
          <c:max val="1.3000000000000003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13433088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833617008528946"/>
          <c:y val="0.32900284158695037"/>
          <c:w val="0.42633932477188757"/>
          <c:h val="0.46578337627148353"/>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'fig9'!$C$71:$C$73</c:f>
              <c:strCache>
                <c:ptCount val="3"/>
                <c:pt idx="0">
                  <c:v>Immigrées</c:v>
                </c:pt>
                <c:pt idx="1">
                  <c:v>Descendantes d'immigré(s)</c:v>
                </c:pt>
                <c:pt idx="2">
                  <c:v>Ni immigrées, ni descendantes</c:v>
                </c:pt>
              </c:strCache>
            </c:strRef>
          </c:cat>
          <c:val>
            <c:numRef>
              <c:f>'fig9'!$E$71:$E$73</c:f>
              <c:numCache>
                <c:formatCode>0.0%</c:formatCode>
                <c:ptCount val="3"/>
                <c:pt idx="0">
                  <c:v>3.3999999999999998E-3</c:v>
                </c:pt>
                <c:pt idx="1">
                  <c:v>4.1999999999999997E-3</c:v>
                </c:pt>
                <c:pt idx="2">
                  <c:v>4.7999999999999996E-3</c:v>
                </c:pt>
              </c:numCache>
            </c:numRef>
          </c:val>
          <c:extLst>
            <c:ext xmlns:c16="http://schemas.microsoft.com/office/drawing/2014/chart" uri="{C3380CC4-5D6E-409C-BE32-E72D297353CC}">
              <c16:uniqueId val="{00000000-DAA5-4BEA-9ECF-C1BB80C29543}"/>
            </c:ext>
          </c:extLst>
        </c:ser>
        <c:dLbls>
          <c:showLegendKey val="0"/>
          <c:showVal val="0"/>
          <c:showCatName val="0"/>
          <c:showSerName val="0"/>
          <c:showPercent val="0"/>
          <c:showBubbleSize val="0"/>
        </c:dLbls>
        <c:gapWidth val="80"/>
        <c:axId val="-1134328080"/>
        <c:axId val="-1134327520"/>
      </c:barChart>
      <c:catAx>
        <c:axId val="-1134328080"/>
        <c:scaling>
          <c:orientation val="maxMin"/>
        </c:scaling>
        <c:delete val="1"/>
        <c:axPos val="l"/>
        <c:numFmt formatCode="General" sourceLinked="1"/>
        <c:majorTickMark val="none"/>
        <c:minorTickMark val="none"/>
        <c:tickLblPos val="nextTo"/>
        <c:crossAx val="-1134327520"/>
        <c:crosses val="autoZero"/>
        <c:auto val="1"/>
        <c:lblAlgn val="ctr"/>
        <c:lblOffset val="100"/>
        <c:noMultiLvlLbl val="0"/>
      </c:catAx>
      <c:valAx>
        <c:axId val="-1134327520"/>
        <c:scaling>
          <c:orientation val="minMax"/>
          <c:max val="1.3000000000000003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134328080"/>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466936538888754"/>
          <c:y val="0.2970866141732284"/>
          <c:w val="0.33649050921926293"/>
          <c:h val="0.54980052493438325"/>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dLbl>
              <c:idx val="2"/>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r>
                      <a:rPr lang="en-US">
                        <a:solidFill>
                          <a:schemeClr val="tx1">
                            <a:lumMod val="65000"/>
                            <a:lumOff val="35000"/>
                          </a:schemeClr>
                        </a:solidFill>
                      </a:rPr>
                      <a:t>NS</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FFD-43B4-B928-349D6B2E4EDA}"/>
                </c:ext>
              </c:extLst>
            </c:dLbl>
            <c:dLbl>
              <c:idx val="3"/>
              <c:layout>
                <c:manualLayout>
                  <c:x val="-2.5078369905956112E-2"/>
                  <c:y val="6.5616797892623662E-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FFD-43B4-B928-349D6B2E4EDA}"/>
                </c:ext>
              </c:extLst>
            </c:dLbl>
            <c:dLbl>
              <c:idx val="4"/>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2-CFFD-43B4-B928-349D6B2E4ED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'fig9'!$C$60:$C$64</c:f>
              <c:strCache>
                <c:ptCount val="5"/>
                <c:pt idx="0">
                  <c:v>Personnes en emploi¹</c:v>
                </c:pt>
                <c:pt idx="1">
                  <c:v>Chômeuses</c:v>
                </c:pt>
                <c:pt idx="2">
                  <c:v>Retraitées</c:v>
                </c:pt>
                <c:pt idx="3">
                  <c:v>Étudiantes, élèves</c:v>
                </c:pt>
                <c:pt idx="4">
                  <c:v>Autres inactifs </c:v>
                </c:pt>
              </c:strCache>
            </c:strRef>
          </c:cat>
          <c:val>
            <c:numRef>
              <c:f>'fig9'!$E$60:$E$64</c:f>
              <c:numCache>
                <c:formatCode>0.0%</c:formatCode>
                <c:ptCount val="5"/>
                <c:pt idx="0">
                  <c:v>5.1999999999999998E-3</c:v>
                </c:pt>
                <c:pt idx="1">
                  <c:v>8.0999999999999996E-3</c:v>
                </c:pt>
                <c:pt idx="2">
                  <c:v>0</c:v>
                </c:pt>
                <c:pt idx="3">
                  <c:v>1.18E-2</c:v>
                </c:pt>
                <c:pt idx="4">
                  <c:v>2.5999999999999999E-3</c:v>
                </c:pt>
              </c:numCache>
            </c:numRef>
          </c:val>
          <c:extLst>
            <c:ext xmlns:c16="http://schemas.microsoft.com/office/drawing/2014/chart" uri="{C3380CC4-5D6E-409C-BE32-E72D297353CC}">
              <c16:uniqueId val="{00000003-CFFD-43B4-B928-349D6B2E4EDA}"/>
            </c:ext>
          </c:extLst>
        </c:ser>
        <c:dLbls>
          <c:showLegendKey val="0"/>
          <c:showVal val="0"/>
          <c:showCatName val="0"/>
          <c:showSerName val="0"/>
          <c:showPercent val="0"/>
          <c:showBubbleSize val="0"/>
        </c:dLbls>
        <c:gapWidth val="80"/>
        <c:axId val="-1134325280"/>
        <c:axId val="-1134324720"/>
      </c:barChart>
      <c:catAx>
        <c:axId val="-1134325280"/>
        <c:scaling>
          <c:orientation val="maxMin"/>
        </c:scaling>
        <c:delete val="1"/>
        <c:axPos val="l"/>
        <c:numFmt formatCode="General" sourceLinked="1"/>
        <c:majorTickMark val="none"/>
        <c:minorTickMark val="none"/>
        <c:tickLblPos val="nextTo"/>
        <c:crossAx val="-1134324720"/>
        <c:crosses val="autoZero"/>
        <c:auto val="1"/>
        <c:lblAlgn val="ctr"/>
        <c:lblOffset val="100"/>
        <c:noMultiLvlLbl val="0"/>
      </c:catAx>
      <c:valAx>
        <c:axId val="-1134324720"/>
        <c:scaling>
          <c:orientation val="minMax"/>
          <c:max val="1.3000000000000003E-2"/>
          <c:min val="0"/>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13432528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392276546826996"/>
          <c:y val="0.16883028175694903"/>
          <c:w val="0.52345134339123645"/>
          <c:h val="0.59801485180206138"/>
        </c:manualLayout>
      </c:layout>
      <c:barChart>
        <c:barDir val="bar"/>
        <c:grouping val="clustered"/>
        <c:varyColors val="0"/>
        <c:ser>
          <c:idx val="0"/>
          <c:order val="0"/>
          <c:spPr>
            <a:solidFill>
              <a:schemeClr val="accent1">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'fig9'!$C$54:$C$58</c:f>
              <c:strCache>
                <c:ptCount val="5"/>
                <c:pt idx="0">
                  <c:v>18-29 ans</c:v>
                </c:pt>
                <c:pt idx="1">
                  <c:v>30-39 ans</c:v>
                </c:pt>
                <c:pt idx="2">
                  <c:v>40-49 ans</c:v>
                </c:pt>
                <c:pt idx="3">
                  <c:v>50-59 ans</c:v>
                </c:pt>
                <c:pt idx="4">
                  <c:v>60-75 ans</c:v>
                </c:pt>
              </c:strCache>
            </c:strRef>
          </c:cat>
          <c:val>
            <c:numRef>
              <c:f>'fig9'!$F$54:$F$58</c:f>
              <c:numCache>
                <c:formatCode>0.0%</c:formatCode>
                <c:ptCount val="5"/>
                <c:pt idx="0">
                  <c:v>1.43E-2</c:v>
                </c:pt>
                <c:pt idx="1">
                  <c:v>1.43E-2</c:v>
                </c:pt>
                <c:pt idx="2">
                  <c:v>1.0699999999999999E-2</c:v>
                </c:pt>
                <c:pt idx="3">
                  <c:v>7.7000000000000002E-3</c:v>
                </c:pt>
                <c:pt idx="4">
                  <c:v>3.0999999999999999E-3</c:v>
                </c:pt>
              </c:numCache>
            </c:numRef>
          </c:val>
          <c:extLst>
            <c:ext xmlns:c16="http://schemas.microsoft.com/office/drawing/2014/chart" uri="{C3380CC4-5D6E-409C-BE32-E72D297353CC}">
              <c16:uniqueId val="{00000000-E5E4-4520-9AEE-6C0DD3DC8822}"/>
            </c:ext>
          </c:extLst>
        </c:ser>
        <c:dLbls>
          <c:showLegendKey val="0"/>
          <c:showVal val="0"/>
          <c:showCatName val="0"/>
          <c:showSerName val="0"/>
          <c:showPercent val="0"/>
          <c:showBubbleSize val="0"/>
        </c:dLbls>
        <c:gapWidth val="80"/>
        <c:axId val="-1134322480"/>
        <c:axId val="-1134321920"/>
      </c:barChart>
      <c:catAx>
        <c:axId val="-1134322480"/>
        <c:scaling>
          <c:orientation val="maxMin"/>
        </c:scaling>
        <c:delete val="1"/>
        <c:axPos val="l"/>
        <c:numFmt formatCode="General" sourceLinked="1"/>
        <c:majorTickMark val="none"/>
        <c:minorTickMark val="none"/>
        <c:tickLblPos val="nextTo"/>
        <c:crossAx val="-1134321920"/>
        <c:crosses val="autoZero"/>
        <c:auto val="1"/>
        <c:lblAlgn val="ctr"/>
        <c:lblOffset val="100"/>
        <c:noMultiLvlLbl val="0"/>
      </c:catAx>
      <c:valAx>
        <c:axId val="-1134321920"/>
        <c:scaling>
          <c:orientation val="minMax"/>
          <c:max val="1.8000000000000002E-2"/>
          <c:min val="0"/>
        </c:scaling>
        <c:delete val="0"/>
        <c:axPos val="t"/>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134322480"/>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836459078978765"/>
          <c:y val="0.29608010109847382"/>
          <c:w val="0.47970926711084194"/>
          <c:h val="0.5228058714882861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0"/>
              <c:layout>
                <c:manualLayout>
                  <c:x val="-1.465201465201465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530-4B1B-A895-33BB413E62A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'fig9'!$C$66:$C$69</c:f>
              <c:strCache>
                <c:ptCount val="4"/>
                <c:pt idx="0">
                  <c:v>Modeste</c:v>
                </c:pt>
                <c:pt idx="1">
                  <c:v>Médian inférieur</c:v>
                </c:pt>
                <c:pt idx="2">
                  <c:v>Médian supérieur</c:v>
                </c:pt>
                <c:pt idx="3">
                  <c:v>Aisé</c:v>
                </c:pt>
              </c:strCache>
            </c:strRef>
          </c:cat>
          <c:val>
            <c:numRef>
              <c:f>'fig9'!$F$66:$F$69</c:f>
              <c:numCache>
                <c:formatCode>0.0%</c:formatCode>
                <c:ptCount val="4"/>
                <c:pt idx="0">
                  <c:v>1.66E-2</c:v>
                </c:pt>
                <c:pt idx="1">
                  <c:v>9.5999999999999992E-3</c:v>
                </c:pt>
                <c:pt idx="2">
                  <c:v>7.3000000000000001E-3</c:v>
                </c:pt>
                <c:pt idx="3">
                  <c:v>4.4999999999999997E-3</c:v>
                </c:pt>
              </c:numCache>
            </c:numRef>
          </c:val>
          <c:extLst>
            <c:ext xmlns:c16="http://schemas.microsoft.com/office/drawing/2014/chart" uri="{C3380CC4-5D6E-409C-BE32-E72D297353CC}">
              <c16:uniqueId val="{00000001-2530-4B1B-A895-33BB413E62AF}"/>
            </c:ext>
          </c:extLst>
        </c:ser>
        <c:dLbls>
          <c:showLegendKey val="0"/>
          <c:showVal val="0"/>
          <c:showCatName val="0"/>
          <c:showSerName val="0"/>
          <c:showPercent val="0"/>
          <c:showBubbleSize val="0"/>
        </c:dLbls>
        <c:gapWidth val="80"/>
        <c:axId val="-1134319680"/>
        <c:axId val="-1134319120"/>
      </c:barChart>
      <c:catAx>
        <c:axId val="-1134319680"/>
        <c:scaling>
          <c:orientation val="maxMin"/>
        </c:scaling>
        <c:delete val="1"/>
        <c:axPos val="l"/>
        <c:numFmt formatCode="General" sourceLinked="1"/>
        <c:majorTickMark val="none"/>
        <c:minorTickMark val="none"/>
        <c:tickLblPos val="nextTo"/>
        <c:crossAx val="-1134319120"/>
        <c:crosses val="autoZero"/>
        <c:auto val="1"/>
        <c:lblAlgn val="ctr"/>
        <c:lblOffset val="100"/>
        <c:noMultiLvlLbl val="0"/>
      </c:catAx>
      <c:valAx>
        <c:axId val="-1134319120"/>
        <c:scaling>
          <c:orientation val="minMax"/>
          <c:max val="1.8000000000000002E-2"/>
          <c:min val="0"/>
        </c:scaling>
        <c:delete val="0"/>
        <c:axPos val="t"/>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13431968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53929016028078"/>
          <c:y val="0.27154919659432813"/>
          <c:w val="0.35481433673249863"/>
          <c:h val="0.70846959384603259"/>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'fig9'!$C$48:$C$52</c:f>
              <c:strCache>
                <c:ptCount val="5"/>
                <c:pt idx="0">
                  <c:v>Communes rurales</c:v>
                </c:pt>
                <c:pt idx="1">
                  <c:v>moins de 20 000 hab.</c:v>
                </c:pt>
                <c:pt idx="2">
                  <c:v>20 000 - 100 000 hab.</c:v>
                </c:pt>
                <c:pt idx="3">
                  <c:v>100 000 hab. ou plus</c:v>
                </c:pt>
                <c:pt idx="4">
                  <c:v>Agglomération parisienne</c:v>
                </c:pt>
              </c:strCache>
            </c:strRef>
          </c:cat>
          <c:val>
            <c:numRef>
              <c:f>'fig9'!$F$48:$F$52</c:f>
              <c:numCache>
                <c:formatCode>0.0%</c:formatCode>
                <c:ptCount val="5"/>
                <c:pt idx="0">
                  <c:v>9.1999999999999998E-3</c:v>
                </c:pt>
                <c:pt idx="1">
                  <c:v>9.9000000000000008E-3</c:v>
                </c:pt>
                <c:pt idx="2">
                  <c:v>8.8999999999999999E-3</c:v>
                </c:pt>
                <c:pt idx="3">
                  <c:v>1.17E-2</c:v>
                </c:pt>
                <c:pt idx="4">
                  <c:v>7.1000000000000004E-3</c:v>
                </c:pt>
              </c:numCache>
            </c:numRef>
          </c:val>
          <c:extLst>
            <c:ext xmlns:c16="http://schemas.microsoft.com/office/drawing/2014/chart" uri="{C3380CC4-5D6E-409C-BE32-E72D297353CC}">
              <c16:uniqueId val="{00000000-3957-4C32-987E-598D6ED4AC6F}"/>
            </c:ext>
          </c:extLst>
        </c:ser>
        <c:dLbls>
          <c:showLegendKey val="0"/>
          <c:showVal val="0"/>
          <c:showCatName val="0"/>
          <c:showSerName val="0"/>
          <c:showPercent val="0"/>
          <c:showBubbleSize val="0"/>
        </c:dLbls>
        <c:gapWidth val="90"/>
        <c:axId val="-1170392080"/>
        <c:axId val="-1170391520"/>
      </c:barChart>
      <c:catAx>
        <c:axId val="-1170392080"/>
        <c:scaling>
          <c:orientation val="maxMin"/>
        </c:scaling>
        <c:delete val="1"/>
        <c:axPos val="l"/>
        <c:numFmt formatCode="General" sourceLinked="1"/>
        <c:majorTickMark val="none"/>
        <c:minorTickMark val="none"/>
        <c:tickLblPos val="nextTo"/>
        <c:crossAx val="-1170391520"/>
        <c:crosses val="autoZero"/>
        <c:auto val="1"/>
        <c:lblAlgn val="ctr"/>
        <c:lblOffset val="100"/>
        <c:noMultiLvlLbl val="0"/>
      </c:catAx>
      <c:valAx>
        <c:axId val="-1170391520"/>
        <c:scaling>
          <c:orientation val="minMax"/>
          <c:max val="1.8000000000000002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17039208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833617008528946"/>
          <c:y val="0.32900284158695037"/>
          <c:w val="0.49466133811009866"/>
          <c:h val="0.46578337627148353"/>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'fig9'!$C$71:$C$73</c:f>
              <c:strCache>
                <c:ptCount val="3"/>
                <c:pt idx="0">
                  <c:v>Immigrées</c:v>
                </c:pt>
                <c:pt idx="1">
                  <c:v>Descendantes d'immigré(s)</c:v>
                </c:pt>
                <c:pt idx="2">
                  <c:v>Ni immigrées, ni descendantes</c:v>
                </c:pt>
              </c:strCache>
            </c:strRef>
          </c:cat>
          <c:val>
            <c:numRef>
              <c:f>'fig9'!$F$71:$F$73</c:f>
              <c:numCache>
                <c:formatCode>0.0%</c:formatCode>
                <c:ptCount val="3"/>
                <c:pt idx="0">
                  <c:v>1.0800000000000001E-2</c:v>
                </c:pt>
                <c:pt idx="1">
                  <c:v>1.01E-2</c:v>
                </c:pt>
                <c:pt idx="2">
                  <c:v>9.2999999999999992E-3</c:v>
                </c:pt>
              </c:numCache>
            </c:numRef>
          </c:val>
          <c:extLst>
            <c:ext xmlns:c16="http://schemas.microsoft.com/office/drawing/2014/chart" uri="{C3380CC4-5D6E-409C-BE32-E72D297353CC}">
              <c16:uniqueId val="{00000000-CC24-4C43-9F6D-0288502BB77B}"/>
            </c:ext>
          </c:extLst>
        </c:ser>
        <c:dLbls>
          <c:showLegendKey val="0"/>
          <c:showVal val="0"/>
          <c:showCatName val="0"/>
          <c:showSerName val="0"/>
          <c:showPercent val="0"/>
          <c:showBubbleSize val="0"/>
        </c:dLbls>
        <c:gapWidth val="80"/>
        <c:axId val="-1170389280"/>
        <c:axId val="-1170388720"/>
      </c:barChart>
      <c:catAx>
        <c:axId val="-1170389280"/>
        <c:scaling>
          <c:orientation val="maxMin"/>
        </c:scaling>
        <c:delete val="1"/>
        <c:axPos val="l"/>
        <c:numFmt formatCode="General" sourceLinked="1"/>
        <c:majorTickMark val="none"/>
        <c:minorTickMark val="none"/>
        <c:tickLblPos val="nextTo"/>
        <c:crossAx val="-1170388720"/>
        <c:crosses val="autoZero"/>
        <c:auto val="1"/>
        <c:lblAlgn val="ctr"/>
        <c:lblOffset val="100"/>
        <c:noMultiLvlLbl val="0"/>
      </c:catAx>
      <c:valAx>
        <c:axId val="-1170388720"/>
        <c:scaling>
          <c:orientation val="minMax"/>
          <c:max val="1.8000000000000002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170389280"/>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466936538888754"/>
          <c:y val="0.2970866141732284"/>
          <c:w val="0.39918643398415321"/>
          <c:h val="0.5498005249343832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1"/>
              <c:layout>
                <c:manualLayout>
                  <c:x val="-1.2539184952978056E-2"/>
                  <c:y val="6.5616797907901267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5A2-4E09-A56A-35EBA776B1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'fig9'!$C$60:$C$64</c:f>
              <c:strCache>
                <c:ptCount val="5"/>
                <c:pt idx="0">
                  <c:v>Personnes en emploi¹</c:v>
                </c:pt>
                <c:pt idx="1">
                  <c:v>Chômeuses</c:v>
                </c:pt>
                <c:pt idx="2">
                  <c:v>Retraitées</c:v>
                </c:pt>
                <c:pt idx="3">
                  <c:v>Étudiantes, élèves</c:v>
                </c:pt>
                <c:pt idx="4">
                  <c:v>Autres inactifs </c:v>
                </c:pt>
              </c:strCache>
            </c:strRef>
          </c:cat>
          <c:val>
            <c:numRef>
              <c:f>'fig9'!$F$60:$F$64</c:f>
              <c:numCache>
                <c:formatCode>0.0%</c:formatCode>
                <c:ptCount val="5"/>
                <c:pt idx="0">
                  <c:v>1.0699999999999999E-2</c:v>
                </c:pt>
                <c:pt idx="1">
                  <c:v>1.77E-2</c:v>
                </c:pt>
                <c:pt idx="2">
                  <c:v>2.5999999999999999E-3</c:v>
                </c:pt>
                <c:pt idx="3">
                  <c:v>8.0999999999999996E-3</c:v>
                </c:pt>
                <c:pt idx="4">
                  <c:v>1.6199999999999999E-2</c:v>
                </c:pt>
              </c:numCache>
            </c:numRef>
          </c:val>
          <c:extLst>
            <c:ext xmlns:c16="http://schemas.microsoft.com/office/drawing/2014/chart" uri="{C3380CC4-5D6E-409C-BE32-E72D297353CC}">
              <c16:uniqueId val="{00000001-85A2-4E09-A56A-35EBA776B1DE}"/>
            </c:ext>
          </c:extLst>
        </c:ser>
        <c:dLbls>
          <c:showLegendKey val="0"/>
          <c:showVal val="0"/>
          <c:showCatName val="0"/>
          <c:showSerName val="0"/>
          <c:showPercent val="0"/>
          <c:showBubbleSize val="0"/>
        </c:dLbls>
        <c:gapWidth val="80"/>
        <c:axId val="-1170386480"/>
        <c:axId val="-1170385920"/>
      </c:barChart>
      <c:catAx>
        <c:axId val="-1170386480"/>
        <c:scaling>
          <c:orientation val="maxMin"/>
        </c:scaling>
        <c:delete val="1"/>
        <c:axPos val="l"/>
        <c:numFmt formatCode="General" sourceLinked="1"/>
        <c:majorTickMark val="none"/>
        <c:minorTickMark val="none"/>
        <c:tickLblPos val="nextTo"/>
        <c:crossAx val="-1170385920"/>
        <c:crosses val="autoZero"/>
        <c:auto val="1"/>
        <c:lblAlgn val="ctr"/>
        <c:lblOffset val="100"/>
        <c:noMultiLvlLbl val="0"/>
      </c:catAx>
      <c:valAx>
        <c:axId val="-1170385920"/>
        <c:scaling>
          <c:orientation val="minMax"/>
          <c:max val="1.8000000000000002E-2"/>
          <c:min val="0"/>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17038648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526643471891599"/>
          <c:y val="0.16883028175694903"/>
          <c:w val="0.51773098130175588"/>
          <c:h val="0.614578177727784"/>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'fig9'!$C$54:$C$58</c:f>
              <c:strCache>
                <c:ptCount val="5"/>
                <c:pt idx="0">
                  <c:v>18-29 ans</c:v>
                </c:pt>
                <c:pt idx="1">
                  <c:v>30-39 ans</c:v>
                </c:pt>
                <c:pt idx="2">
                  <c:v>40-49 ans</c:v>
                </c:pt>
                <c:pt idx="3">
                  <c:v>50-59 ans</c:v>
                </c:pt>
                <c:pt idx="4">
                  <c:v>60-75 ans</c:v>
                </c:pt>
              </c:strCache>
            </c:strRef>
          </c:cat>
          <c:val>
            <c:numRef>
              <c:f>'fig9'!$G$54:$G$58</c:f>
              <c:numCache>
                <c:formatCode>0.0%</c:formatCode>
                <c:ptCount val="5"/>
                <c:pt idx="0">
                  <c:v>1.1900000000000001E-2</c:v>
                </c:pt>
                <c:pt idx="1">
                  <c:v>5.1000000000000004E-3</c:v>
                </c:pt>
                <c:pt idx="2">
                  <c:v>5.5999999999999999E-3</c:v>
                </c:pt>
                <c:pt idx="3">
                  <c:v>3.7000000000000002E-3</c:v>
                </c:pt>
                <c:pt idx="4">
                  <c:v>2.2000000000000001E-3</c:v>
                </c:pt>
              </c:numCache>
            </c:numRef>
          </c:val>
          <c:extLst>
            <c:ext xmlns:c16="http://schemas.microsoft.com/office/drawing/2014/chart" uri="{C3380CC4-5D6E-409C-BE32-E72D297353CC}">
              <c16:uniqueId val="{00000000-1F3B-44A6-B60B-4981E5CBC5B6}"/>
            </c:ext>
          </c:extLst>
        </c:ser>
        <c:dLbls>
          <c:showLegendKey val="0"/>
          <c:showVal val="0"/>
          <c:showCatName val="0"/>
          <c:showSerName val="0"/>
          <c:showPercent val="0"/>
          <c:showBubbleSize val="0"/>
        </c:dLbls>
        <c:gapWidth val="80"/>
        <c:axId val="-1170383680"/>
        <c:axId val="-1170383120"/>
      </c:barChart>
      <c:catAx>
        <c:axId val="-1170383680"/>
        <c:scaling>
          <c:orientation val="maxMin"/>
        </c:scaling>
        <c:delete val="1"/>
        <c:axPos val="l"/>
        <c:numFmt formatCode="General" sourceLinked="1"/>
        <c:majorTickMark val="none"/>
        <c:minorTickMark val="none"/>
        <c:tickLblPos val="nextTo"/>
        <c:crossAx val="-1170383120"/>
        <c:crosses val="autoZero"/>
        <c:auto val="1"/>
        <c:lblAlgn val="ctr"/>
        <c:lblOffset val="100"/>
        <c:noMultiLvlLbl val="0"/>
      </c:catAx>
      <c:valAx>
        <c:axId val="-1170383120"/>
        <c:scaling>
          <c:orientation val="minMax"/>
          <c:max val="1.6000000000000004E-2"/>
          <c:min val="0"/>
        </c:scaling>
        <c:delete val="0"/>
        <c:axPos val="t"/>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170383680"/>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351610594130277"/>
          <c:y val="0.27632701467872073"/>
          <c:w val="0.46955056072536377"/>
          <c:h val="0.52280587148828617"/>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'fig9'!$C$66:$C$69</c:f>
              <c:strCache>
                <c:ptCount val="4"/>
                <c:pt idx="0">
                  <c:v>Modeste</c:v>
                </c:pt>
                <c:pt idx="1">
                  <c:v>Médian inférieur</c:v>
                </c:pt>
                <c:pt idx="2">
                  <c:v>Médian supérieur</c:v>
                </c:pt>
                <c:pt idx="3">
                  <c:v>Aisé</c:v>
                </c:pt>
              </c:strCache>
            </c:strRef>
          </c:cat>
          <c:val>
            <c:numRef>
              <c:f>'fig9'!$G$66:$G$69</c:f>
              <c:numCache>
                <c:formatCode>0.0%</c:formatCode>
                <c:ptCount val="4"/>
                <c:pt idx="0">
                  <c:v>9.2999999999999992E-3</c:v>
                </c:pt>
                <c:pt idx="1">
                  <c:v>6.1000000000000004E-3</c:v>
                </c:pt>
                <c:pt idx="2">
                  <c:v>3.5000000000000001E-3</c:v>
                </c:pt>
                <c:pt idx="3">
                  <c:v>3.2000000000000002E-3</c:v>
                </c:pt>
              </c:numCache>
            </c:numRef>
          </c:val>
          <c:extLst>
            <c:ext xmlns:c16="http://schemas.microsoft.com/office/drawing/2014/chart" uri="{C3380CC4-5D6E-409C-BE32-E72D297353CC}">
              <c16:uniqueId val="{00000000-A19D-470D-BC13-2A9D58C53EFB}"/>
            </c:ext>
          </c:extLst>
        </c:ser>
        <c:dLbls>
          <c:showLegendKey val="0"/>
          <c:showVal val="0"/>
          <c:showCatName val="0"/>
          <c:showSerName val="0"/>
          <c:showPercent val="0"/>
          <c:showBubbleSize val="0"/>
        </c:dLbls>
        <c:gapWidth val="80"/>
        <c:axId val="-1170380880"/>
        <c:axId val="-1170380320"/>
      </c:barChart>
      <c:catAx>
        <c:axId val="-1170380880"/>
        <c:scaling>
          <c:orientation val="maxMin"/>
        </c:scaling>
        <c:delete val="1"/>
        <c:axPos val="l"/>
        <c:numFmt formatCode="General" sourceLinked="1"/>
        <c:majorTickMark val="none"/>
        <c:minorTickMark val="none"/>
        <c:tickLblPos val="nextTo"/>
        <c:crossAx val="-1170380320"/>
        <c:crosses val="autoZero"/>
        <c:auto val="1"/>
        <c:lblAlgn val="ctr"/>
        <c:lblOffset val="100"/>
        <c:noMultiLvlLbl val="0"/>
      </c:catAx>
      <c:valAx>
        <c:axId val="-1170380320"/>
        <c:scaling>
          <c:orientation val="minMax"/>
          <c:max val="1.6000000000000004E-2"/>
          <c:min val="0"/>
        </c:scaling>
        <c:delete val="0"/>
        <c:axPos val="t"/>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17038088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53929016028078"/>
          <c:y val="0.27154919659432813"/>
          <c:w val="0.36210031123158787"/>
          <c:h val="0.70846959384603259"/>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'fig9'!$C$48:$C$52</c:f>
              <c:strCache>
                <c:ptCount val="5"/>
                <c:pt idx="0">
                  <c:v>Communes rurales</c:v>
                </c:pt>
                <c:pt idx="1">
                  <c:v>moins de 20 000 hab.</c:v>
                </c:pt>
                <c:pt idx="2">
                  <c:v>20 000 - 100 000 hab.</c:v>
                </c:pt>
                <c:pt idx="3">
                  <c:v>100 000 hab. ou plus</c:v>
                </c:pt>
                <c:pt idx="4">
                  <c:v>Agglomération parisienne</c:v>
                </c:pt>
              </c:strCache>
            </c:strRef>
          </c:cat>
          <c:val>
            <c:numRef>
              <c:f>'fig9'!$G$48:$G$52</c:f>
              <c:numCache>
                <c:formatCode>0.0%</c:formatCode>
                <c:ptCount val="5"/>
                <c:pt idx="0">
                  <c:v>3.2000000000000002E-3</c:v>
                </c:pt>
                <c:pt idx="1">
                  <c:v>3.5000000000000001E-3</c:v>
                </c:pt>
                <c:pt idx="2">
                  <c:v>6.3E-3</c:v>
                </c:pt>
                <c:pt idx="3">
                  <c:v>7.3000000000000001E-3</c:v>
                </c:pt>
                <c:pt idx="4">
                  <c:v>7.4999999999999997E-3</c:v>
                </c:pt>
              </c:numCache>
            </c:numRef>
          </c:val>
          <c:extLst>
            <c:ext xmlns:c16="http://schemas.microsoft.com/office/drawing/2014/chart" uri="{C3380CC4-5D6E-409C-BE32-E72D297353CC}">
              <c16:uniqueId val="{00000000-7D09-485F-A5D1-1EFB7E8E5F1E}"/>
            </c:ext>
          </c:extLst>
        </c:ser>
        <c:dLbls>
          <c:showLegendKey val="0"/>
          <c:showVal val="0"/>
          <c:showCatName val="0"/>
          <c:showSerName val="0"/>
          <c:showPercent val="0"/>
          <c:showBubbleSize val="0"/>
        </c:dLbls>
        <c:gapWidth val="90"/>
        <c:axId val="-1170378080"/>
        <c:axId val="-1170377520"/>
      </c:barChart>
      <c:catAx>
        <c:axId val="-1170378080"/>
        <c:scaling>
          <c:orientation val="maxMin"/>
        </c:scaling>
        <c:delete val="1"/>
        <c:axPos val="l"/>
        <c:numFmt formatCode="General" sourceLinked="1"/>
        <c:majorTickMark val="none"/>
        <c:minorTickMark val="none"/>
        <c:tickLblPos val="nextTo"/>
        <c:crossAx val="-1170377520"/>
        <c:crosses val="autoZero"/>
        <c:auto val="1"/>
        <c:lblAlgn val="ctr"/>
        <c:lblOffset val="100"/>
        <c:noMultiLvlLbl val="0"/>
      </c:catAx>
      <c:valAx>
        <c:axId val="-1170377520"/>
        <c:scaling>
          <c:orientation val="minMax"/>
          <c:max val="1.8000000000000002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17037808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101019137344094"/>
          <c:y val="0.24407117201947931"/>
          <c:w val="0.18234320895330955"/>
          <c:h val="0.7041943914800159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Pt>
            <c:idx val="0"/>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706E-41B8-8B2C-970E0FE7D306}"/>
              </c:ext>
            </c:extLst>
          </c:dPt>
          <c:dPt>
            <c:idx val="1"/>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706E-41B8-8B2C-970E0FE7D306}"/>
              </c:ext>
            </c:extLst>
          </c:dPt>
          <c:dPt>
            <c:idx val="3"/>
            <c:invertIfNegative val="0"/>
            <c:bubble3D val="0"/>
            <c:spPr>
              <a:solidFill>
                <a:schemeClr val="accent1"/>
              </a:solidFill>
              <a:ln w="9525" cap="flat" cmpd="sng" algn="ctr">
                <a:noFill/>
                <a:round/>
              </a:ln>
              <a:effectLst/>
            </c:spPr>
            <c:extLst>
              <c:ext xmlns:c16="http://schemas.microsoft.com/office/drawing/2014/chart" uri="{C3380CC4-5D6E-409C-BE32-E72D297353CC}">
                <c16:uniqueId val="{00000005-706E-41B8-8B2C-970E0FE7D306}"/>
              </c:ext>
            </c:extLst>
          </c:dPt>
          <c:dLbls>
            <c:dLbl>
              <c:idx val="3"/>
              <c:layout/>
              <c:tx>
                <c:rich>
                  <a:bodyPr/>
                  <a:lstStyle/>
                  <a:p>
                    <a:r>
                      <a:rPr lang="en-US">
                        <a:solidFill>
                          <a:schemeClr val="tx1">
                            <a:lumMod val="65000"/>
                            <a:lumOff val="35000"/>
                          </a:schemeClr>
                        </a:solidFill>
                      </a:rPr>
                      <a:t>NS</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06E-41B8-8B2C-970E0FE7D3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'fig5'!$A$54:$A$57</c:f>
              <c:strCache>
                <c:ptCount val="4"/>
                <c:pt idx="0">
                  <c:v>Dans un espace public ou ouvert au public*</c:v>
                </c:pt>
                <c:pt idx="1">
                  <c:v>Sur le lieu de travail ou d'études </c:v>
                </c:pt>
                <c:pt idx="2">
                  <c:v>Dans une habitation (domicile ou immeuble de la victime, domicile d'une autre personne)</c:v>
                </c:pt>
                <c:pt idx="3">
                  <c:v>Dans un autre lieu ou non concerné</c:v>
                </c:pt>
              </c:strCache>
            </c:strRef>
          </c:cat>
          <c:val>
            <c:numRef>
              <c:f>'fig5'!$D$54:$D$57</c:f>
              <c:numCache>
                <c:formatCode>0%</c:formatCode>
                <c:ptCount val="4"/>
                <c:pt idx="0">
                  <c:v>0.3538</c:v>
                </c:pt>
                <c:pt idx="1">
                  <c:v>0.35049999999999998</c:v>
                </c:pt>
                <c:pt idx="2">
                  <c:v>0.17760000000000001</c:v>
                </c:pt>
                <c:pt idx="3">
                  <c:v>0</c:v>
                </c:pt>
              </c:numCache>
            </c:numRef>
          </c:val>
          <c:extLst>
            <c:ext xmlns:c16="http://schemas.microsoft.com/office/drawing/2014/chart" uri="{C3380CC4-5D6E-409C-BE32-E72D297353CC}">
              <c16:uniqueId val="{00000006-706E-41B8-8B2C-970E0FE7D306}"/>
            </c:ext>
          </c:extLst>
        </c:ser>
        <c:dLbls>
          <c:showLegendKey val="0"/>
          <c:showVal val="0"/>
          <c:showCatName val="0"/>
          <c:showSerName val="0"/>
          <c:showPercent val="0"/>
          <c:showBubbleSize val="0"/>
        </c:dLbls>
        <c:gapWidth val="100"/>
        <c:axId val="-1154098512"/>
        <c:axId val="-1154097952"/>
      </c:barChart>
      <c:catAx>
        <c:axId val="-1154098512"/>
        <c:scaling>
          <c:orientation val="maxMin"/>
        </c:scaling>
        <c:delete val="0"/>
        <c:axPos val="l"/>
        <c:numFmt formatCode="General" sourceLinked="1"/>
        <c:majorTickMark val="none"/>
        <c:minorTickMark val="none"/>
        <c:tickLblPos val="nextTo"/>
        <c:spPr>
          <a:noFill/>
          <a:ln w="9525" cap="flat" cmpd="sng" algn="ctr">
            <a:noFill/>
            <a:round/>
          </a:ln>
          <a:effectLst/>
        </c:spPr>
        <c:txPr>
          <a:bodyPr rot="0" spcFirstLastPara="1" vertOverflow="ellipsis"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154097952"/>
        <c:crosses val="autoZero"/>
        <c:auto val="0"/>
        <c:lblAlgn val="ctr"/>
        <c:lblOffset val="100"/>
        <c:noMultiLvlLbl val="0"/>
      </c:catAx>
      <c:valAx>
        <c:axId val="-1154097952"/>
        <c:scaling>
          <c:orientation val="minMax"/>
        </c:scaling>
        <c:delete val="1"/>
        <c:axPos val="t"/>
        <c:numFmt formatCode="0%" sourceLinked="1"/>
        <c:majorTickMark val="out"/>
        <c:minorTickMark val="none"/>
        <c:tickLblPos val="nextTo"/>
        <c:crossAx val="-115409851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833617008528946"/>
          <c:y val="0.32900284158695037"/>
          <c:w val="0.49466133811009866"/>
          <c:h val="0.46578337627148353"/>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'fig9'!$C$71:$C$73</c:f>
              <c:strCache>
                <c:ptCount val="3"/>
                <c:pt idx="0">
                  <c:v>Immigrées</c:v>
                </c:pt>
                <c:pt idx="1">
                  <c:v>Descendantes d'immigré(s)</c:v>
                </c:pt>
                <c:pt idx="2">
                  <c:v>Ni immigrées, ni descendantes</c:v>
                </c:pt>
              </c:strCache>
            </c:strRef>
          </c:cat>
          <c:val>
            <c:numRef>
              <c:f>'fig9'!$G$71:$G$73</c:f>
              <c:numCache>
                <c:formatCode>0.0%</c:formatCode>
                <c:ptCount val="3"/>
                <c:pt idx="0">
                  <c:v>8.2000000000000007E-3</c:v>
                </c:pt>
                <c:pt idx="1">
                  <c:v>6.7999999999999996E-3</c:v>
                </c:pt>
                <c:pt idx="2">
                  <c:v>5.4999999999999997E-3</c:v>
                </c:pt>
              </c:numCache>
            </c:numRef>
          </c:val>
          <c:extLst>
            <c:ext xmlns:c16="http://schemas.microsoft.com/office/drawing/2014/chart" uri="{C3380CC4-5D6E-409C-BE32-E72D297353CC}">
              <c16:uniqueId val="{00000000-B3E5-4090-8848-350BD748A2D5}"/>
            </c:ext>
          </c:extLst>
        </c:ser>
        <c:dLbls>
          <c:showLegendKey val="0"/>
          <c:showVal val="0"/>
          <c:showCatName val="0"/>
          <c:showSerName val="0"/>
          <c:showPercent val="0"/>
          <c:showBubbleSize val="0"/>
        </c:dLbls>
        <c:gapWidth val="80"/>
        <c:axId val="1396474496"/>
        <c:axId val="1396475056"/>
      </c:barChart>
      <c:catAx>
        <c:axId val="1396474496"/>
        <c:scaling>
          <c:orientation val="maxMin"/>
        </c:scaling>
        <c:delete val="1"/>
        <c:axPos val="l"/>
        <c:numFmt formatCode="General" sourceLinked="1"/>
        <c:majorTickMark val="none"/>
        <c:minorTickMark val="none"/>
        <c:tickLblPos val="nextTo"/>
        <c:crossAx val="1396475056"/>
        <c:crosses val="autoZero"/>
        <c:auto val="1"/>
        <c:lblAlgn val="ctr"/>
        <c:lblOffset val="100"/>
        <c:noMultiLvlLbl val="0"/>
      </c:catAx>
      <c:valAx>
        <c:axId val="1396475056"/>
        <c:scaling>
          <c:orientation val="minMax"/>
          <c:max val="1.6000000000000004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396474496"/>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466936538888754"/>
          <c:y val="0.2970866141732284"/>
          <c:w val="0.4033661623018126"/>
          <c:h val="0.54980052493438325"/>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'fig9'!$C$60:$C$64</c:f>
              <c:strCache>
                <c:ptCount val="5"/>
                <c:pt idx="0">
                  <c:v>Personnes en emploi¹</c:v>
                </c:pt>
                <c:pt idx="1">
                  <c:v>Chômeuses</c:v>
                </c:pt>
                <c:pt idx="2">
                  <c:v>Retraitées</c:v>
                </c:pt>
                <c:pt idx="3">
                  <c:v>Étudiantes, élèves</c:v>
                </c:pt>
                <c:pt idx="4">
                  <c:v>Autres inactifs </c:v>
                </c:pt>
              </c:strCache>
            </c:strRef>
          </c:cat>
          <c:val>
            <c:numRef>
              <c:f>'fig9'!$G$60:$G$64</c:f>
              <c:numCache>
                <c:formatCode>0.0%</c:formatCode>
                <c:ptCount val="5"/>
                <c:pt idx="0">
                  <c:v>4.7999999999999996E-3</c:v>
                </c:pt>
                <c:pt idx="1">
                  <c:v>1.3599999999999999E-2</c:v>
                </c:pt>
                <c:pt idx="2">
                  <c:v>2E-3</c:v>
                </c:pt>
                <c:pt idx="3">
                  <c:v>1.38E-2</c:v>
                </c:pt>
                <c:pt idx="4">
                  <c:v>8.0000000000000002E-3</c:v>
                </c:pt>
              </c:numCache>
            </c:numRef>
          </c:val>
          <c:extLst>
            <c:ext xmlns:c16="http://schemas.microsoft.com/office/drawing/2014/chart" uri="{C3380CC4-5D6E-409C-BE32-E72D297353CC}">
              <c16:uniqueId val="{00000000-C6A1-42A9-9F53-52E99AC6888F}"/>
            </c:ext>
          </c:extLst>
        </c:ser>
        <c:dLbls>
          <c:showLegendKey val="0"/>
          <c:showVal val="0"/>
          <c:showCatName val="0"/>
          <c:showSerName val="0"/>
          <c:showPercent val="0"/>
          <c:showBubbleSize val="0"/>
        </c:dLbls>
        <c:gapWidth val="80"/>
        <c:axId val="1396477296"/>
        <c:axId val="1396477856"/>
      </c:barChart>
      <c:catAx>
        <c:axId val="1396477296"/>
        <c:scaling>
          <c:orientation val="maxMin"/>
        </c:scaling>
        <c:delete val="1"/>
        <c:axPos val="l"/>
        <c:numFmt formatCode="General" sourceLinked="1"/>
        <c:majorTickMark val="none"/>
        <c:minorTickMark val="none"/>
        <c:tickLblPos val="nextTo"/>
        <c:crossAx val="1396477856"/>
        <c:crosses val="autoZero"/>
        <c:auto val="1"/>
        <c:lblAlgn val="ctr"/>
        <c:lblOffset val="100"/>
        <c:noMultiLvlLbl val="0"/>
      </c:catAx>
      <c:valAx>
        <c:axId val="1396477856"/>
        <c:scaling>
          <c:orientation val="minMax"/>
          <c:max val="1.6000000000000004E-2"/>
          <c:min val="0"/>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39647729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526643471891599"/>
          <c:y val="0.16883028175694903"/>
          <c:w val="0.51773098130175588"/>
          <c:h val="0.614578177727784"/>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'fig9'!$C$54:$C$58</c:f>
              <c:strCache>
                <c:ptCount val="5"/>
                <c:pt idx="0">
                  <c:v>18-29 ans</c:v>
                </c:pt>
                <c:pt idx="1">
                  <c:v>30-39 ans</c:v>
                </c:pt>
                <c:pt idx="2">
                  <c:v>40-49 ans</c:v>
                </c:pt>
                <c:pt idx="3">
                  <c:v>50-59 ans</c:v>
                </c:pt>
                <c:pt idx="4">
                  <c:v>60-75 ans</c:v>
                </c:pt>
              </c:strCache>
            </c:strRef>
          </c:cat>
          <c:val>
            <c:numRef>
              <c:f>'fig9'!$H$54:$H$58</c:f>
              <c:numCache>
                <c:formatCode>0.0%</c:formatCode>
                <c:ptCount val="5"/>
                <c:pt idx="0">
                  <c:v>0.11550000000000001</c:v>
                </c:pt>
                <c:pt idx="1">
                  <c:v>4.2999999999999997E-2</c:v>
                </c:pt>
                <c:pt idx="2">
                  <c:v>2.8199999999999999E-2</c:v>
                </c:pt>
                <c:pt idx="3">
                  <c:v>1.9199999999999998E-2</c:v>
                </c:pt>
                <c:pt idx="4">
                  <c:v>9.9000000000000008E-3</c:v>
                </c:pt>
              </c:numCache>
            </c:numRef>
          </c:val>
          <c:extLst>
            <c:ext xmlns:c16="http://schemas.microsoft.com/office/drawing/2014/chart" uri="{C3380CC4-5D6E-409C-BE32-E72D297353CC}">
              <c16:uniqueId val="{00000000-50C7-40E0-86BD-F6F320CD8F0E}"/>
            </c:ext>
          </c:extLst>
        </c:ser>
        <c:dLbls>
          <c:showLegendKey val="0"/>
          <c:showVal val="0"/>
          <c:showCatName val="0"/>
          <c:showSerName val="0"/>
          <c:showPercent val="0"/>
          <c:showBubbleSize val="0"/>
        </c:dLbls>
        <c:gapWidth val="80"/>
        <c:axId val="1396480096"/>
        <c:axId val="1396480656"/>
      </c:barChart>
      <c:catAx>
        <c:axId val="1396480096"/>
        <c:scaling>
          <c:orientation val="maxMin"/>
        </c:scaling>
        <c:delete val="1"/>
        <c:axPos val="l"/>
        <c:numFmt formatCode="General" sourceLinked="1"/>
        <c:majorTickMark val="none"/>
        <c:minorTickMark val="none"/>
        <c:tickLblPos val="nextTo"/>
        <c:crossAx val="1396480656"/>
        <c:crosses val="autoZero"/>
        <c:auto val="1"/>
        <c:lblAlgn val="ctr"/>
        <c:lblOffset val="100"/>
        <c:noMultiLvlLbl val="0"/>
      </c:catAx>
      <c:valAx>
        <c:axId val="1396480656"/>
        <c:scaling>
          <c:orientation val="minMax"/>
          <c:max val="0.15000000000000002"/>
          <c:min val="0"/>
        </c:scaling>
        <c:delete val="0"/>
        <c:axPos val="t"/>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396480096"/>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351610594130277"/>
          <c:y val="0.27632701467872073"/>
          <c:w val="0.46955056072536377"/>
          <c:h val="0.52280587148828617"/>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'fig9'!$C$66:$C$69</c:f>
              <c:strCache>
                <c:ptCount val="4"/>
                <c:pt idx="0">
                  <c:v>Modeste</c:v>
                </c:pt>
                <c:pt idx="1">
                  <c:v>Médian inférieur</c:v>
                </c:pt>
                <c:pt idx="2">
                  <c:v>Médian supérieur</c:v>
                </c:pt>
                <c:pt idx="3">
                  <c:v>Aisé</c:v>
                </c:pt>
              </c:strCache>
            </c:strRef>
          </c:cat>
          <c:val>
            <c:numRef>
              <c:f>'fig9'!$H$66:$H$69</c:f>
              <c:numCache>
                <c:formatCode>0.0%</c:formatCode>
                <c:ptCount val="4"/>
                <c:pt idx="0">
                  <c:v>5.4800000000000001E-2</c:v>
                </c:pt>
                <c:pt idx="1">
                  <c:v>2.06E-2</c:v>
                </c:pt>
                <c:pt idx="2">
                  <c:v>4.7600000000000003E-2</c:v>
                </c:pt>
                <c:pt idx="3">
                  <c:v>4.3900000000000002E-2</c:v>
                </c:pt>
              </c:numCache>
            </c:numRef>
          </c:val>
          <c:extLst>
            <c:ext xmlns:c16="http://schemas.microsoft.com/office/drawing/2014/chart" uri="{C3380CC4-5D6E-409C-BE32-E72D297353CC}">
              <c16:uniqueId val="{00000000-E510-4133-879E-18863EFBD044}"/>
            </c:ext>
          </c:extLst>
        </c:ser>
        <c:dLbls>
          <c:showLegendKey val="0"/>
          <c:showVal val="0"/>
          <c:showCatName val="0"/>
          <c:showSerName val="0"/>
          <c:showPercent val="0"/>
          <c:showBubbleSize val="0"/>
        </c:dLbls>
        <c:gapWidth val="80"/>
        <c:axId val="1396482896"/>
        <c:axId val="1396483456"/>
      </c:barChart>
      <c:catAx>
        <c:axId val="1396482896"/>
        <c:scaling>
          <c:orientation val="maxMin"/>
        </c:scaling>
        <c:delete val="1"/>
        <c:axPos val="l"/>
        <c:numFmt formatCode="General" sourceLinked="1"/>
        <c:majorTickMark val="none"/>
        <c:minorTickMark val="none"/>
        <c:tickLblPos val="nextTo"/>
        <c:crossAx val="1396483456"/>
        <c:crosses val="autoZero"/>
        <c:auto val="1"/>
        <c:lblAlgn val="ctr"/>
        <c:lblOffset val="100"/>
        <c:noMultiLvlLbl val="0"/>
      </c:catAx>
      <c:valAx>
        <c:axId val="1396483456"/>
        <c:scaling>
          <c:orientation val="minMax"/>
          <c:max val="0.15000000000000002"/>
          <c:min val="0"/>
        </c:scaling>
        <c:delete val="0"/>
        <c:axPos val="t"/>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39648289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53929016028078"/>
          <c:y val="0.27154919659432813"/>
          <c:w val="0.34024238773432008"/>
          <c:h val="0.70846959384603259"/>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'fig9'!$C$48:$C$52</c:f>
              <c:strCache>
                <c:ptCount val="5"/>
                <c:pt idx="0">
                  <c:v>Communes rurales</c:v>
                </c:pt>
                <c:pt idx="1">
                  <c:v>moins de 20 000 hab.</c:v>
                </c:pt>
                <c:pt idx="2">
                  <c:v>20 000 - 100 000 hab.</c:v>
                </c:pt>
                <c:pt idx="3">
                  <c:v>100 000 hab. ou plus</c:v>
                </c:pt>
                <c:pt idx="4">
                  <c:v>Agglomération parisienne</c:v>
                </c:pt>
              </c:strCache>
            </c:strRef>
          </c:cat>
          <c:val>
            <c:numRef>
              <c:f>'fig9'!$H$48:$H$52</c:f>
              <c:numCache>
                <c:formatCode>0.0%</c:formatCode>
                <c:ptCount val="5"/>
                <c:pt idx="0">
                  <c:v>2.9600000000000001E-2</c:v>
                </c:pt>
                <c:pt idx="1">
                  <c:v>2.1899999999999999E-2</c:v>
                </c:pt>
                <c:pt idx="2">
                  <c:v>3.2800000000000003E-2</c:v>
                </c:pt>
                <c:pt idx="3">
                  <c:v>5.8599999999999999E-2</c:v>
                </c:pt>
                <c:pt idx="4">
                  <c:v>5.3699999999999998E-2</c:v>
                </c:pt>
              </c:numCache>
            </c:numRef>
          </c:val>
          <c:extLst>
            <c:ext xmlns:c16="http://schemas.microsoft.com/office/drawing/2014/chart" uri="{C3380CC4-5D6E-409C-BE32-E72D297353CC}">
              <c16:uniqueId val="{00000000-A6ED-4502-95E5-7F5B1341D93F}"/>
            </c:ext>
          </c:extLst>
        </c:ser>
        <c:dLbls>
          <c:showLegendKey val="0"/>
          <c:showVal val="0"/>
          <c:showCatName val="0"/>
          <c:showSerName val="0"/>
          <c:showPercent val="0"/>
          <c:showBubbleSize val="0"/>
        </c:dLbls>
        <c:gapWidth val="90"/>
        <c:axId val="1396485696"/>
        <c:axId val="1396486256"/>
      </c:barChart>
      <c:catAx>
        <c:axId val="1396485696"/>
        <c:scaling>
          <c:orientation val="maxMin"/>
        </c:scaling>
        <c:delete val="1"/>
        <c:axPos val="l"/>
        <c:numFmt formatCode="General" sourceLinked="1"/>
        <c:majorTickMark val="none"/>
        <c:minorTickMark val="none"/>
        <c:tickLblPos val="nextTo"/>
        <c:crossAx val="1396486256"/>
        <c:crosses val="autoZero"/>
        <c:auto val="1"/>
        <c:lblAlgn val="ctr"/>
        <c:lblOffset val="100"/>
        <c:noMultiLvlLbl val="0"/>
      </c:catAx>
      <c:valAx>
        <c:axId val="1396486256"/>
        <c:scaling>
          <c:orientation val="minMax"/>
          <c:max val="0.1500000000000000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39648569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466936538888754"/>
          <c:y val="0.2970866141732284"/>
          <c:w val="0.45352290211372481"/>
          <c:h val="0.54980052493438325"/>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dLbl>
              <c:idx val="3"/>
              <c:layout>
                <c:manualLayout>
                  <c:x val="-1.671891327063741E-2"/>
                  <c:y val="6.5616797892623662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1F6-4A80-AA3C-E01E19DE387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'fig9'!$C$60:$C$64</c:f>
              <c:strCache>
                <c:ptCount val="5"/>
                <c:pt idx="0">
                  <c:v>Personnes en emploi¹</c:v>
                </c:pt>
                <c:pt idx="1">
                  <c:v>Chômeuses</c:v>
                </c:pt>
                <c:pt idx="2">
                  <c:v>Retraitées</c:v>
                </c:pt>
                <c:pt idx="3">
                  <c:v>Étudiantes, élèves</c:v>
                </c:pt>
                <c:pt idx="4">
                  <c:v>Autres inactifs </c:v>
                </c:pt>
              </c:strCache>
            </c:strRef>
          </c:cat>
          <c:val>
            <c:numRef>
              <c:f>'fig9'!$H$60:$H$64</c:f>
              <c:numCache>
                <c:formatCode>0.0%</c:formatCode>
                <c:ptCount val="5"/>
                <c:pt idx="0">
                  <c:v>4.7600000000000003E-2</c:v>
                </c:pt>
                <c:pt idx="1">
                  <c:v>5.1299999999999998E-2</c:v>
                </c:pt>
                <c:pt idx="2">
                  <c:v>1.03E-2</c:v>
                </c:pt>
                <c:pt idx="3">
                  <c:v>0.13220000000000001</c:v>
                </c:pt>
                <c:pt idx="4">
                  <c:v>2.5700000000000001E-2</c:v>
                </c:pt>
              </c:numCache>
            </c:numRef>
          </c:val>
          <c:extLst>
            <c:ext xmlns:c16="http://schemas.microsoft.com/office/drawing/2014/chart" uri="{C3380CC4-5D6E-409C-BE32-E72D297353CC}">
              <c16:uniqueId val="{00000001-A1F6-4A80-AA3C-E01E19DE387D}"/>
            </c:ext>
          </c:extLst>
        </c:ser>
        <c:dLbls>
          <c:showLegendKey val="0"/>
          <c:showVal val="0"/>
          <c:showCatName val="0"/>
          <c:showSerName val="0"/>
          <c:showPercent val="0"/>
          <c:showBubbleSize val="0"/>
        </c:dLbls>
        <c:gapWidth val="80"/>
        <c:axId val="1396488496"/>
        <c:axId val="1396489056"/>
      </c:barChart>
      <c:catAx>
        <c:axId val="1396488496"/>
        <c:scaling>
          <c:orientation val="maxMin"/>
        </c:scaling>
        <c:delete val="1"/>
        <c:axPos val="l"/>
        <c:numFmt formatCode="General" sourceLinked="1"/>
        <c:majorTickMark val="none"/>
        <c:minorTickMark val="none"/>
        <c:tickLblPos val="nextTo"/>
        <c:crossAx val="1396489056"/>
        <c:crosses val="autoZero"/>
        <c:auto val="1"/>
        <c:lblAlgn val="ctr"/>
        <c:lblOffset val="100"/>
        <c:noMultiLvlLbl val="0"/>
      </c:catAx>
      <c:valAx>
        <c:axId val="1396489056"/>
        <c:scaling>
          <c:orientation val="minMax"/>
          <c:max val="0.15000000000000002"/>
          <c:min val="0"/>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39648849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268173000114117"/>
          <c:y val="0.32900284158695037"/>
          <c:w val="0.50432310091673327"/>
          <c:h val="0.46578337627148353"/>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'fig9'!$C$71:$C$73</c:f>
              <c:strCache>
                <c:ptCount val="3"/>
                <c:pt idx="0">
                  <c:v>Immigrées</c:v>
                </c:pt>
                <c:pt idx="1">
                  <c:v>Descendantes d'immigré(s)</c:v>
                </c:pt>
                <c:pt idx="2">
                  <c:v>Ni immigrées, ni descendantes</c:v>
                </c:pt>
              </c:strCache>
            </c:strRef>
          </c:cat>
          <c:val>
            <c:numRef>
              <c:f>'fig9'!$H$71:$H$73</c:f>
              <c:numCache>
                <c:formatCode>0.0%</c:formatCode>
                <c:ptCount val="3"/>
                <c:pt idx="0">
                  <c:v>3.0200000000000001E-2</c:v>
                </c:pt>
                <c:pt idx="1">
                  <c:v>4.8599999999999997E-2</c:v>
                </c:pt>
                <c:pt idx="2">
                  <c:v>4.2599999999999999E-2</c:v>
                </c:pt>
              </c:numCache>
            </c:numRef>
          </c:val>
          <c:extLst>
            <c:ext xmlns:c16="http://schemas.microsoft.com/office/drawing/2014/chart" uri="{C3380CC4-5D6E-409C-BE32-E72D297353CC}">
              <c16:uniqueId val="{00000000-34BE-4BC0-B1E6-A5AFD5BEFAD2}"/>
            </c:ext>
          </c:extLst>
        </c:ser>
        <c:dLbls>
          <c:showLegendKey val="0"/>
          <c:showVal val="0"/>
          <c:showCatName val="0"/>
          <c:showSerName val="0"/>
          <c:showPercent val="0"/>
          <c:showBubbleSize val="0"/>
        </c:dLbls>
        <c:gapWidth val="80"/>
        <c:axId val="-1170954720"/>
        <c:axId val="-1170954160"/>
      </c:barChart>
      <c:catAx>
        <c:axId val="-1170954720"/>
        <c:scaling>
          <c:orientation val="maxMin"/>
        </c:scaling>
        <c:delete val="1"/>
        <c:axPos val="l"/>
        <c:numFmt formatCode="General" sourceLinked="1"/>
        <c:majorTickMark val="none"/>
        <c:minorTickMark val="none"/>
        <c:tickLblPos val="nextTo"/>
        <c:crossAx val="-1170954160"/>
        <c:crosses val="autoZero"/>
        <c:auto val="1"/>
        <c:lblAlgn val="ctr"/>
        <c:lblOffset val="100"/>
        <c:noMultiLvlLbl val="0"/>
      </c:catAx>
      <c:valAx>
        <c:axId val="-1170954160"/>
        <c:scaling>
          <c:orientation val="minMax"/>
          <c:max val="0.1500000000000000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170954720"/>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68593299499233"/>
          <c:y val="0.23451224846894139"/>
          <c:w val="0.26715783875033244"/>
          <c:h val="0.70846959384603259"/>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dLbl>
              <c:idx val="4"/>
              <c:layout>
                <c:manualLayout>
                  <c:x val="-8.9341002919443458E-3"/>
                  <c:y val="1.5515293943619649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A01-45EA-840C-B5212BC5CA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'fig9'!$C$48:$C$52</c:f>
              <c:strCache>
                <c:ptCount val="5"/>
                <c:pt idx="0">
                  <c:v>Communes rurales</c:v>
                </c:pt>
                <c:pt idx="1">
                  <c:v>moins de 20 000 hab.</c:v>
                </c:pt>
                <c:pt idx="2">
                  <c:v>20 000 - 100 000 hab.</c:v>
                </c:pt>
                <c:pt idx="3">
                  <c:v>100 000 hab. ou plus</c:v>
                </c:pt>
                <c:pt idx="4">
                  <c:v>Agglomération parisienne</c:v>
                </c:pt>
              </c:strCache>
            </c:strRef>
          </c:cat>
          <c:val>
            <c:numRef>
              <c:f>'fig9'!$D$48:$D$52</c:f>
              <c:numCache>
                <c:formatCode>0.0%</c:formatCode>
                <c:ptCount val="5"/>
                <c:pt idx="0">
                  <c:v>2.6100000000000002E-2</c:v>
                </c:pt>
                <c:pt idx="1">
                  <c:v>4.82E-2</c:v>
                </c:pt>
                <c:pt idx="2">
                  <c:v>5.3199999999999997E-2</c:v>
                </c:pt>
                <c:pt idx="3">
                  <c:v>8.3799999999999999E-2</c:v>
                </c:pt>
                <c:pt idx="4">
                  <c:v>8.2299999999999998E-2</c:v>
                </c:pt>
              </c:numCache>
            </c:numRef>
          </c:val>
          <c:extLst>
            <c:ext xmlns:c16="http://schemas.microsoft.com/office/drawing/2014/chart" uri="{C3380CC4-5D6E-409C-BE32-E72D297353CC}">
              <c16:uniqueId val="{00000001-FA01-45EA-840C-B5212BC5CAAD}"/>
            </c:ext>
          </c:extLst>
        </c:ser>
        <c:dLbls>
          <c:showLegendKey val="0"/>
          <c:showVal val="0"/>
          <c:showCatName val="0"/>
          <c:showSerName val="0"/>
          <c:showPercent val="0"/>
          <c:showBubbleSize val="0"/>
        </c:dLbls>
        <c:gapWidth val="90"/>
        <c:axId val="-1170951920"/>
        <c:axId val="-1170951360"/>
      </c:barChart>
      <c:catAx>
        <c:axId val="-117095192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170951360"/>
        <c:crosses val="autoZero"/>
        <c:auto val="1"/>
        <c:lblAlgn val="ctr"/>
        <c:lblOffset val="100"/>
        <c:noMultiLvlLbl val="0"/>
      </c:catAx>
      <c:valAx>
        <c:axId val="-1170951360"/>
        <c:scaling>
          <c:orientation val="minMax"/>
          <c:max val="0.12000000000000001"/>
          <c:min val="0"/>
        </c:scaling>
        <c:delete val="1"/>
        <c:axPos val="t"/>
        <c:numFmt formatCode="0.0%" sourceLinked="1"/>
        <c:majorTickMark val="out"/>
        <c:minorTickMark val="none"/>
        <c:tickLblPos val="nextTo"/>
        <c:crossAx val="-117095192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466936538888754"/>
          <c:y val="0.2970866141732284"/>
          <c:w val="0.38457794415042384"/>
          <c:h val="0.54980052493438325"/>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dLbl>
              <c:idx val="3"/>
              <c:layout>
                <c:manualLayout>
                  <c:x val="-2.185792349726776E-2"/>
                  <c:y val="1.9685039370078741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92E-482F-A19E-97F49C6882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'fig9'!$C$60:$C$64</c:f>
              <c:strCache>
                <c:ptCount val="5"/>
                <c:pt idx="0">
                  <c:v>Personnes en emploi¹</c:v>
                </c:pt>
                <c:pt idx="1">
                  <c:v>Chômeuses</c:v>
                </c:pt>
                <c:pt idx="2">
                  <c:v>Retraitées</c:v>
                </c:pt>
                <c:pt idx="3">
                  <c:v>Étudiantes, élèves</c:v>
                </c:pt>
                <c:pt idx="4">
                  <c:v>Autres inactifs </c:v>
                </c:pt>
              </c:strCache>
            </c:strRef>
          </c:cat>
          <c:val>
            <c:numRef>
              <c:f>'fig9'!$D$60:$D$64</c:f>
              <c:numCache>
                <c:formatCode>0.0%</c:formatCode>
                <c:ptCount val="5"/>
                <c:pt idx="0">
                  <c:v>7.6499999999999999E-2</c:v>
                </c:pt>
                <c:pt idx="1">
                  <c:v>7.5200000000000003E-2</c:v>
                </c:pt>
                <c:pt idx="2">
                  <c:v>2.2800000000000001E-2</c:v>
                </c:pt>
                <c:pt idx="3">
                  <c:v>0.1095</c:v>
                </c:pt>
                <c:pt idx="4">
                  <c:v>2.9899999999999999E-2</c:v>
                </c:pt>
              </c:numCache>
            </c:numRef>
          </c:val>
          <c:extLst>
            <c:ext xmlns:c16="http://schemas.microsoft.com/office/drawing/2014/chart" uri="{C3380CC4-5D6E-409C-BE32-E72D297353CC}">
              <c16:uniqueId val="{00000001-892E-482F-A19E-97F49C688217}"/>
            </c:ext>
          </c:extLst>
        </c:ser>
        <c:dLbls>
          <c:showLegendKey val="0"/>
          <c:showVal val="0"/>
          <c:showCatName val="0"/>
          <c:showSerName val="0"/>
          <c:showPercent val="0"/>
          <c:showBubbleSize val="0"/>
        </c:dLbls>
        <c:gapWidth val="80"/>
        <c:axId val="-1170949120"/>
        <c:axId val="-1170948560"/>
      </c:barChart>
      <c:catAx>
        <c:axId val="-117094912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170948560"/>
        <c:crosses val="autoZero"/>
        <c:auto val="1"/>
        <c:lblAlgn val="ctr"/>
        <c:lblOffset val="100"/>
        <c:noMultiLvlLbl val="0"/>
      </c:catAx>
      <c:valAx>
        <c:axId val="-1170948560"/>
        <c:scaling>
          <c:orientation val="minMax"/>
          <c:max val="0.13"/>
          <c:min val="0"/>
        </c:scaling>
        <c:delete val="1"/>
        <c:axPos val="t"/>
        <c:numFmt formatCode="0.0%" sourceLinked="1"/>
        <c:majorTickMark val="none"/>
        <c:minorTickMark val="none"/>
        <c:tickLblPos val="high"/>
        <c:crossAx val="-117094912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836459078978765"/>
          <c:y val="0.29608010109847382"/>
          <c:w val="0.41621722739203054"/>
          <c:h val="0.52280587148828617"/>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'fig9'!$C$66:$C$69</c:f>
              <c:strCache>
                <c:ptCount val="4"/>
                <c:pt idx="0">
                  <c:v>Modeste</c:v>
                </c:pt>
                <c:pt idx="1">
                  <c:v>Médian inférieur</c:v>
                </c:pt>
                <c:pt idx="2">
                  <c:v>Médian supérieur</c:v>
                </c:pt>
                <c:pt idx="3">
                  <c:v>Aisé</c:v>
                </c:pt>
              </c:strCache>
            </c:strRef>
          </c:cat>
          <c:val>
            <c:numRef>
              <c:f>'fig9'!$D$66:$D$69</c:f>
              <c:numCache>
                <c:formatCode>0.0%</c:formatCode>
                <c:ptCount val="4"/>
                <c:pt idx="0">
                  <c:v>5.57E-2</c:v>
                </c:pt>
                <c:pt idx="1">
                  <c:v>4.6100000000000002E-2</c:v>
                </c:pt>
                <c:pt idx="2">
                  <c:v>7.0699999999999999E-2</c:v>
                </c:pt>
                <c:pt idx="3">
                  <c:v>7.2800000000000004E-2</c:v>
                </c:pt>
              </c:numCache>
            </c:numRef>
          </c:val>
          <c:extLst>
            <c:ext xmlns:c16="http://schemas.microsoft.com/office/drawing/2014/chart" uri="{C3380CC4-5D6E-409C-BE32-E72D297353CC}">
              <c16:uniqueId val="{00000000-E54B-4174-9948-EBCF6E46732B}"/>
            </c:ext>
          </c:extLst>
        </c:ser>
        <c:dLbls>
          <c:showLegendKey val="0"/>
          <c:showVal val="0"/>
          <c:showCatName val="0"/>
          <c:showSerName val="0"/>
          <c:showPercent val="0"/>
          <c:showBubbleSize val="0"/>
        </c:dLbls>
        <c:gapWidth val="80"/>
        <c:axId val="-1170798496"/>
        <c:axId val="-1170797936"/>
      </c:barChart>
      <c:catAx>
        <c:axId val="-117079849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170797936"/>
        <c:crosses val="autoZero"/>
        <c:auto val="1"/>
        <c:lblAlgn val="ctr"/>
        <c:lblOffset val="100"/>
        <c:noMultiLvlLbl val="0"/>
      </c:catAx>
      <c:valAx>
        <c:axId val="-1170797936"/>
        <c:scaling>
          <c:orientation val="minMax"/>
          <c:max val="0.12000000000000001"/>
          <c:min val="0"/>
        </c:scaling>
        <c:delete val="1"/>
        <c:axPos val="t"/>
        <c:numFmt formatCode="0.0%" sourceLinked="0"/>
        <c:majorTickMark val="out"/>
        <c:minorTickMark val="none"/>
        <c:tickLblPos val="high"/>
        <c:crossAx val="-117079849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56369853146669"/>
          <c:y val="0.21385973876855627"/>
          <c:w val="0.22816041605517698"/>
          <c:h val="0.47364993763908281"/>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E98B-47DC-81BA-7EC19A6516D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E98B-47DC-81BA-7EC19A6516D4}"/>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E98B-47DC-81BA-7EC19A6516D4}"/>
              </c:ext>
            </c:extLst>
          </c:dPt>
          <c:dLbls>
            <c:dLbl>
              <c:idx val="2"/>
              <c:delete val="1"/>
              <c:extLst>
                <c:ext xmlns:c15="http://schemas.microsoft.com/office/drawing/2012/chart" uri="{CE6537A1-D6FC-4f65-9D91-7224C49458BB}"/>
                <c:ext xmlns:c16="http://schemas.microsoft.com/office/drawing/2014/chart" uri="{C3380CC4-5D6E-409C-BE32-E72D297353CC}">
                  <c16:uniqueId val="{00000005-E98B-47DC-81BA-7EC19A6516D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'fig5'!$A$59:$A$61</c:f>
              <c:strCache>
                <c:ptCount val="3"/>
                <c:pt idx="0">
                  <c:v>Dans le quartier ou le village</c:v>
                </c:pt>
                <c:pt idx="1">
                  <c:v>Hors du quartier ou du village</c:v>
                </c:pt>
                <c:pt idx="2">
                  <c:v>Ne sait pas/ Refus/ Non concerné</c:v>
                </c:pt>
              </c:strCache>
            </c:strRef>
          </c:cat>
          <c:val>
            <c:numRef>
              <c:f>'fig5'!$D$59:$D$61</c:f>
              <c:numCache>
                <c:formatCode>0</c:formatCode>
                <c:ptCount val="3"/>
                <c:pt idx="0">
                  <c:v>35.83</c:v>
                </c:pt>
                <c:pt idx="1">
                  <c:v>56.03</c:v>
                </c:pt>
                <c:pt idx="2">
                  <c:v>8.14</c:v>
                </c:pt>
              </c:numCache>
            </c:numRef>
          </c:val>
          <c:extLst>
            <c:ext xmlns:c16="http://schemas.microsoft.com/office/drawing/2014/chart" uri="{C3380CC4-5D6E-409C-BE32-E72D297353CC}">
              <c16:uniqueId val="{00000006-E98B-47DC-81BA-7EC19A6516D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4935958025200579"/>
          <c:y val="0.28016696911323907"/>
          <c:w val="0.52351206850251375"/>
          <c:h val="0.474678543924079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942664143726224"/>
          <c:y val="0.18649028871391077"/>
          <c:w val="0.42623776679077907"/>
          <c:h val="0.59801485180206138"/>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dLbl>
              <c:idx val="0"/>
              <c:layout>
                <c:manualLayout>
                  <c:x val="-3.011332885714867E-2"/>
                  <c:y val="2.0997375328491393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CFB-4D9A-A821-DEF49CC0CC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'fig9'!$C$54:$C$58</c:f>
              <c:strCache>
                <c:ptCount val="5"/>
                <c:pt idx="0">
                  <c:v>18-29 ans</c:v>
                </c:pt>
                <c:pt idx="1">
                  <c:v>30-39 ans</c:v>
                </c:pt>
                <c:pt idx="2">
                  <c:v>40-49 ans</c:v>
                </c:pt>
                <c:pt idx="3">
                  <c:v>50-59 ans</c:v>
                </c:pt>
                <c:pt idx="4">
                  <c:v>60-75 ans</c:v>
                </c:pt>
              </c:strCache>
            </c:strRef>
          </c:cat>
          <c:val>
            <c:numRef>
              <c:f>'fig9'!$D$54:$D$58</c:f>
              <c:numCache>
                <c:formatCode>0.0%</c:formatCode>
                <c:ptCount val="5"/>
                <c:pt idx="0">
                  <c:v>0.112</c:v>
                </c:pt>
                <c:pt idx="1">
                  <c:v>7.9399999999999998E-2</c:v>
                </c:pt>
                <c:pt idx="2">
                  <c:v>6.5699999999999995E-2</c:v>
                </c:pt>
                <c:pt idx="3">
                  <c:v>3.78E-2</c:v>
                </c:pt>
                <c:pt idx="4">
                  <c:v>2.2800000000000001E-2</c:v>
                </c:pt>
              </c:numCache>
            </c:numRef>
          </c:val>
          <c:extLst>
            <c:ext xmlns:c16="http://schemas.microsoft.com/office/drawing/2014/chart" uri="{C3380CC4-5D6E-409C-BE32-E72D297353CC}">
              <c16:uniqueId val="{00000001-DCFB-4D9A-A821-DEF49CC0CC2D}"/>
            </c:ext>
          </c:extLst>
        </c:ser>
        <c:dLbls>
          <c:showLegendKey val="0"/>
          <c:showVal val="0"/>
          <c:showCatName val="0"/>
          <c:showSerName val="0"/>
          <c:showPercent val="0"/>
          <c:showBubbleSize val="0"/>
        </c:dLbls>
        <c:gapWidth val="80"/>
        <c:axId val="-1170795696"/>
        <c:axId val="-1170795136"/>
      </c:barChart>
      <c:catAx>
        <c:axId val="-117079569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170795136"/>
        <c:crosses val="autoZero"/>
        <c:auto val="1"/>
        <c:lblAlgn val="ctr"/>
        <c:lblOffset val="100"/>
        <c:noMultiLvlLbl val="0"/>
      </c:catAx>
      <c:valAx>
        <c:axId val="-1170795136"/>
        <c:scaling>
          <c:orientation val="minMax"/>
          <c:max val="0.12000000000000001"/>
          <c:min val="0"/>
        </c:scaling>
        <c:delete val="1"/>
        <c:axPos val="t"/>
        <c:numFmt formatCode="0.0%" sourceLinked="1"/>
        <c:majorTickMark val="out"/>
        <c:minorTickMark val="none"/>
        <c:tickLblPos val="high"/>
        <c:crossAx val="-1170795696"/>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124978646731522"/>
          <c:y val="0.30581426982930032"/>
          <c:w val="0.26196582100951721"/>
          <c:h val="0.46578337627148353"/>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'fig9'!$C$71:$C$73</c:f>
              <c:strCache>
                <c:ptCount val="3"/>
                <c:pt idx="0">
                  <c:v>Immigrées</c:v>
                </c:pt>
                <c:pt idx="1">
                  <c:v>Descendantes d'immigré(s)</c:v>
                </c:pt>
                <c:pt idx="2">
                  <c:v>Ni immigrées, ni descendantes</c:v>
                </c:pt>
              </c:strCache>
            </c:strRef>
          </c:cat>
          <c:val>
            <c:numRef>
              <c:f>'fig9'!$D$71:$D$73</c:f>
              <c:numCache>
                <c:formatCode>0.0%</c:formatCode>
                <c:ptCount val="3"/>
                <c:pt idx="0">
                  <c:v>2.3800000000000002E-2</c:v>
                </c:pt>
                <c:pt idx="1">
                  <c:v>9.64E-2</c:v>
                </c:pt>
                <c:pt idx="2">
                  <c:v>6.2600000000000003E-2</c:v>
                </c:pt>
              </c:numCache>
            </c:numRef>
          </c:val>
          <c:extLst>
            <c:ext xmlns:c16="http://schemas.microsoft.com/office/drawing/2014/chart" uri="{C3380CC4-5D6E-409C-BE32-E72D297353CC}">
              <c16:uniqueId val="{00000000-EBFC-491F-A534-E7F09BA239C4}"/>
            </c:ext>
          </c:extLst>
        </c:ser>
        <c:dLbls>
          <c:showLegendKey val="0"/>
          <c:showVal val="0"/>
          <c:showCatName val="0"/>
          <c:showSerName val="0"/>
          <c:showPercent val="0"/>
          <c:showBubbleSize val="0"/>
        </c:dLbls>
        <c:gapWidth val="80"/>
        <c:axId val="-1170792896"/>
        <c:axId val="-1201750816"/>
      </c:barChart>
      <c:catAx>
        <c:axId val="-117079289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01750816"/>
        <c:crosses val="autoZero"/>
        <c:auto val="1"/>
        <c:lblAlgn val="ctr"/>
        <c:lblOffset val="100"/>
        <c:noMultiLvlLbl val="0"/>
      </c:catAx>
      <c:valAx>
        <c:axId val="-1201750816"/>
        <c:scaling>
          <c:orientation val="minMax"/>
          <c:max val="0.12000000000000001"/>
          <c:min val="0"/>
        </c:scaling>
        <c:delete val="1"/>
        <c:axPos val="t"/>
        <c:numFmt formatCode="0.0%" sourceLinked="1"/>
        <c:majorTickMark val="none"/>
        <c:minorTickMark val="none"/>
        <c:tickLblPos val="nextTo"/>
        <c:crossAx val="-1170792896"/>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507141752239277E-2"/>
          <c:y val="0.32064728899810546"/>
          <c:w val="0.20122508179857468"/>
          <c:h val="0.4634675654458596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3EFD-409F-95A1-E9083CAC818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3EFD-409F-95A1-E9083CAC8182}"/>
              </c:ext>
            </c:extLst>
          </c:dPt>
          <c:dLbls>
            <c:dLbl>
              <c:idx val="1"/>
              <c:delete val="1"/>
              <c:extLst>
                <c:ext xmlns:c15="http://schemas.microsoft.com/office/drawing/2012/chart" uri="{CE6537A1-D6FC-4f65-9D91-7224C49458BB}"/>
                <c:ext xmlns:c16="http://schemas.microsoft.com/office/drawing/2014/chart" uri="{C3380CC4-5D6E-409C-BE32-E72D297353CC}">
                  <c16:uniqueId val="{00000003-3EFD-409F-95A1-E9083CAC81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'fig5'!$A$46:$A$47</c:f>
              <c:strCache>
                <c:ptCount val="2"/>
                <c:pt idx="0">
                  <c:v>Menaces par un auteur présent</c:v>
                </c:pt>
                <c:pt idx="1">
                  <c:v>Menaces exprimées au téléphone ou non verbales (mail, réseaux sociaux, courrier postal)</c:v>
                </c:pt>
              </c:strCache>
            </c:strRef>
          </c:cat>
          <c:val>
            <c:numRef>
              <c:f>'fig5'!$D$46:$D$47</c:f>
              <c:numCache>
                <c:formatCode>0</c:formatCode>
                <c:ptCount val="2"/>
                <c:pt idx="0">
                  <c:v>91.9</c:v>
                </c:pt>
                <c:pt idx="1">
                  <c:v>8.08</c:v>
                </c:pt>
              </c:numCache>
            </c:numRef>
          </c:val>
          <c:extLst>
            <c:ext xmlns:c16="http://schemas.microsoft.com/office/drawing/2014/chart" uri="{C3380CC4-5D6E-409C-BE32-E72D297353CC}">
              <c16:uniqueId val="{00000004-3EFD-409F-95A1-E9083CAC818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23529404845157637"/>
          <c:y val="0.40516861253897218"/>
          <c:w val="0.75393141918100848"/>
          <c:h val="0.33013337415409255"/>
        </c:manualLayout>
      </c:layout>
      <c:overlay val="0"/>
      <c:spPr>
        <a:noFill/>
        <a:ln>
          <a:noFill/>
        </a:ln>
        <a:effectLst/>
      </c:spPr>
      <c:txPr>
        <a:bodyPr rot="0" spcFirstLastPara="1" vertOverflow="ellipsis" vert="horz" wrap="square" anchor="ctr"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53559160809612E-2"/>
          <c:y val="0.39596521023107406"/>
          <c:w val="0.24948478326022397"/>
          <c:h val="0.471249035047089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595D-48D1-A20A-925D1CF21DBE}"/>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595D-48D1-A20A-925D1CF21DBE}"/>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595D-48D1-A20A-925D1CF21DBE}"/>
              </c:ext>
            </c:extLst>
          </c:dPt>
          <c:dLbls>
            <c:dLbl>
              <c:idx val="0"/>
              <c:layout>
                <c:manualLayout>
                  <c:x val="-6.930283349617794E-2"/>
                  <c:y val="9.2591794446746783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95D-48D1-A20A-925D1CF21DB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'fig5'!$A$49:$A$51</c:f>
              <c:strCache>
                <c:ptCount val="3"/>
                <c:pt idx="0">
                  <c:v>Oui</c:v>
                </c:pt>
                <c:pt idx="1">
                  <c:v>Non</c:v>
                </c:pt>
                <c:pt idx="2">
                  <c:v>Ne sait pas/Ne travaille pas</c:v>
                </c:pt>
              </c:strCache>
            </c:strRef>
          </c:cat>
          <c:val>
            <c:numRef>
              <c:f>'fig5'!$D$49:$D$51</c:f>
              <c:numCache>
                <c:formatCode>0</c:formatCode>
                <c:ptCount val="3"/>
                <c:pt idx="0">
                  <c:v>38.39</c:v>
                </c:pt>
                <c:pt idx="1">
                  <c:v>46.4</c:v>
                </c:pt>
                <c:pt idx="2">
                  <c:v>15.28</c:v>
                </c:pt>
              </c:numCache>
            </c:numRef>
          </c:val>
          <c:extLst>
            <c:ext xmlns:c16="http://schemas.microsoft.com/office/drawing/2014/chart" uri="{C3380CC4-5D6E-409C-BE32-E72D297353CC}">
              <c16:uniqueId val="{00000006-595D-48D1-A20A-925D1CF21DB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4802822657548427"/>
          <c:y val="0.40530286655344555"/>
          <c:w val="0.58128654333433238"/>
          <c:h val="0.394261403599059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258572517145027E-3"/>
          <c:y val="0.20807035484200842"/>
          <c:w val="0.3141046482092964"/>
          <c:h val="0.5058308620513345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C107-42AC-A3F3-E85DB364D09C}"/>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C107-42AC-A3F3-E85DB364D09C}"/>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C107-42AC-A3F3-E85DB364D09C}"/>
              </c:ext>
            </c:extLst>
          </c:dPt>
          <c:dLbls>
            <c:dLbl>
              <c:idx val="2"/>
              <c:delete val="1"/>
              <c:extLst>
                <c:ext xmlns:c15="http://schemas.microsoft.com/office/drawing/2012/chart" uri="{CE6537A1-D6FC-4f65-9D91-7224C49458BB}"/>
                <c:ext xmlns:c16="http://schemas.microsoft.com/office/drawing/2014/chart" uri="{C3380CC4-5D6E-409C-BE32-E72D297353CC}">
                  <c16:uniqueId val="{00000005-C107-42AC-A3F3-E85DB364D09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'fig5'!$A$64:$A$66</c:f>
              <c:strCache>
                <c:ptCount val="3"/>
                <c:pt idx="0">
                  <c:v>Un seul</c:v>
                </c:pt>
                <c:pt idx="1">
                  <c:v>Plusieurs </c:v>
                </c:pt>
                <c:pt idx="2">
                  <c:v>Ne sait pas/Refus</c:v>
                </c:pt>
              </c:strCache>
            </c:strRef>
          </c:cat>
          <c:val>
            <c:numRef>
              <c:f>'fig5'!$D$64:$D$66</c:f>
              <c:numCache>
                <c:formatCode>0</c:formatCode>
                <c:ptCount val="3"/>
                <c:pt idx="0">
                  <c:v>63.81</c:v>
                </c:pt>
                <c:pt idx="1">
                  <c:v>36.19</c:v>
                </c:pt>
                <c:pt idx="2">
                  <c:v>0</c:v>
                </c:pt>
              </c:numCache>
            </c:numRef>
          </c:val>
          <c:extLst>
            <c:ext xmlns:c16="http://schemas.microsoft.com/office/drawing/2014/chart" uri="{C3380CC4-5D6E-409C-BE32-E72D297353CC}">
              <c16:uniqueId val="{00000006-C107-42AC-A3F3-E85DB364D09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0518076369486075"/>
          <c:y val="0.31043733169717419"/>
          <c:w val="0.4514173228346457"/>
          <c:h val="0.325626342161775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5133327205689E-2"/>
          <c:y val="0.25743422316112924"/>
          <c:w val="0.28994148105027728"/>
          <c:h val="0.4543595160361052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1BB7-45EC-9BAF-41A5C628172E}"/>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1BB7-45EC-9BAF-41A5C628172E}"/>
              </c:ext>
            </c:extLst>
          </c:dPt>
          <c:dPt>
            <c:idx val="2"/>
            <c:bubble3D val="0"/>
            <c:spPr>
              <a:solidFill>
                <a:schemeClr val="bg2">
                  <a:lumMod val="90000"/>
                </a:schemeClr>
              </a:solidFill>
              <a:ln w="9525" cap="flat" cmpd="sng" algn="ctr">
                <a:noFill/>
                <a:round/>
              </a:ln>
              <a:effectLst/>
            </c:spPr>
            <c:extLst>
              <c:ext xmlns:c16="http://schemas.microsoft.com/office/drawing/2014/chart" uri="{C3380CC4-5D6E-409C-BE32-E72D297353CC}">
                <c16:uniqueId val="{00000005-1BB7-45EC-9BAF-41A5C628172E}"/>
              </c:ext>
            </c:extLst>
          </c:dPt>
          <c:dLbls>
            <c:dLbl>
              <c:idx val="1"/>
              <c:layout>
                <c:manualLayout>
                  <c:x val="6.3725490196078427E-2"/>
                  <c:y val="0.13008130081300814"/>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BB7-45EC-9BAF-41A5C628172E}"/>
                </c:ext>
              </c:extLst>
            </c:dLbl>
            <c:dLbl>
              <c:idx val="2"/>
              <c:delete val="1"/>
              <c:extLst>
                <c:ext xmlns:c15="http://schemas.microsoft.com/office/drawing/2012/chart" uri="{CE6537A1-D6FC-4f65-9D91-7224C49458BB}"/>
                <c:ext xmlns:c16="http://schemas.microsoft.com/office/drawing/2014/chart" uri="{C3380CC4-5D6E-409C-BE32-E72D297353CC}">
                  <c16:uniqueId val="{00000005-1BB7-45EC-9BAF-41A5C628172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'fig5'!$A$77:$A$79</c:f>
              <c:strCache>
                <c:ptCount val="3"/>
                <c:pt idx="0">
                  <c:v>Masculin exclusivement</c:v>
                </c:pt>
                <c:pt idx="1">
                  <c:v>Au moins une femme</c:v>
                </c:pt>
                <c:pt idx="2">
                  <c:v>Ne sait pas/Refus</c:v>
                </c:pt>
              </c:strCache>
            </c:strRef>
          </c:cat>
          <c:val>
            <c:numRef>
              <c:f>'fig5'!$D$77:$D$79</c:f>
              <c:numCache>
                <c:formatCode>0</c:formatCode>
                <c:ptCount val="3"/>
                <c:pt idx="0">
                  <c:v>80.22</c:v>
                </c:pt>
                <c:pt idx="1">
                  <c:v>19.78</c:v>
                </c:pt>
                <c:pt idx="2">
                  <c:v>0</c:v>
                </c:pt>
              </c:numCache>
            </c:numRef>
          </c:val>
          <c:extLst>
            <c:ext xmlns:c16="http://schemas.microsoft.com/office/drawing/2014/chart" uri="{C3380CC4-5D6E-409C-BE32-E72D297353CC}">
              <c16:uniqueId val="{00000006-1BB7-45EC-9BAF-41A5C628172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1769530646904426"/>
          <c:y val="0.32330388579476343"/>
          <c:w val="0.62636763789740291"/>
          <c:h val="0.313884514435695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5" Type="http://schemas.openxmlformats.org/officeDocument/2006/relationships/chart" Target="../charts/chart23.xml"/><Relationship Id="rId4"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15.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18" Type="http://schemas.openxmlformats.org/officeDocument/2006/relationships/chart" Target="../charts/chart44.xml"/><Relationship Id="rId3" Type="http://schemas.openxmlformats.org/officeDocument/2006/relationships/chart" Target="../charts/chart29.xml"/><Relationship Id="rId21" Type="http://schemas.openxmlformats.org/officeDocument/2006/relationships/chart" Target="../charts/chart47.xml"/><Relationship Id="rId7" Type="http://schemas.openxmlformats.org/officeDocument/2006/relationships/chart" Target="../charts/chart33.xml"/><Relationship Id="rId12" Type="http://schemas.openxmlformats.org/officeDocument/2006/relationships/chart" Target="../charts/chart38.xml"/><Relationship Id="rId17" Type="http://schemas.openxmlformats.org/officeDocument/2006/relationships/chart" Target="../charts/chart43.xml"/><Relationship Id="rId25" Type="http://schemas.openxmlformats.org/officeDocument/2006/relationships/chart" Target="../charts/chart51.xml"/><Relationship Id="rId2" Type="http://schemas.openxmlformats.org/officeDocument/2006/relationships/chart" Target="../charts/chart28.xml"/><Relationship Id="rId16" Type="http://schemas.openxmlformats.org/officeDocument/2006/relationships/chart" Target="../charts/chart42.xml"/><Relationship Id="rId20" Type="http://schemas.openxmlformats.org/officeDocument/2006/relationships/chart" Target="../charts/chart46.xml"/><Relationship Id="rId1" Type="http://schemas.openxmlformats.org/officeDocument/2006/relationships/chart" Target="../charts/chart27.xml"/><Relationship Id="rId6" Type="http://schemas.openxmlformats.org/officeDocument/2006/relationships/chart" Target="../charts/chart32.xml"/><Relationship Id="rId11" Type="http://schemas.openxmlformats.org/officeDocument/2006/relationships/chart" Target="../charts/chart37.xml"/><Relationship Id="rId24" Type="http://schemas.openxmlformats.org/officeDocument/2006/relationships/chart" Target="../charts/chart50.xml"/><Relationship Id="rId5" Type="http://schemas.openxmlformats.org/officeDocument/2006/relationships/chart" Target="../charts/chart31.xml"/><Relationship Id="rId15" Type="http://schemas.openxmlformats.org/officeDocument/2006/relationships/chart" Target="../charts/chart41.xml"/><Relationship Id="rId23" Type="http://schemas.openxmlformats.org/officeDocument/2006/relationships/chart" Target="../charts/chart49.xml"/><Relationship Id="rId10" Type="http://schemas.openxmlformats.org/officeDocument/2006/relationships/chart" Target="../charts/chart36.xml"/><Relationship Id="rId19" Type="http://schemas.openxmlformats.org/officeDocument/2006/relationships/chart" Target="../charts/chart45.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 Id="rId22" Type="http://schemas.openxmlformats.org/officeDocument/2006/relationships/chart" Target="../charts/chart48.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4</xdr:col>
      <xdr:colOff>123825</xdr:colOff>
      <xdr:row>3</xdr:row>
      <xdr:rowOff>28576</xdr:rowOff>
    </xdr:from>
    <xdr:to>
      <xdr:col>10</xdr:col>
      <xdr:colOff>28575</xdr:colOff>
      <xdr:row>25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xdr:row>
      <xdr:rowOff>0</xdr:rowOff>
    </xdr:from>
    <xdr:to>
      <xdr:col>4</xdr:col>
      <xdr:colOff>66675</xdr:colOff>
      <xdr:row>24</xdr:row>
      <xdr:rowOff>123825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0.13359</cdr:x>
      <cdr:y>0.05691</cdr:y>
    </cdr:from>
    <cdr:to>
      <cdr:x>0.7821</cdr:x>
      <cdr:y>0.20095</cdr:y>
    </cdr:to>
    <cdr:sp macro="" textlink="">
      <cdr:nvSpPr>
        <cdr:cNvPr id="2" name="ZoneTexte 8"/>
        <cdr:cNvSpPr txBox="1"/>
      </cdr:nvSpPr>
      <cdr:spPr>
        <a:xfrm xmlns:a="http://schemas.openxmlformats.org/drawingml/2006/main">
          <a:off x="327025" y="88900"/>
          <a:ext cx="1587500"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Sexe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0.36905</cdr:x>
      <cdr:y>0.23701</cdr:y>
    </cdr:from>
    <cdr:to>
      <cdr:x>0.96882</cdr:x>
      <cdr:y>0.4115</cdr:y>
    </cdr:to>
    <cdr:sp macro="" textlink="">
      <cdr:nvSpPr>
        <cdr:cNvPr id="2" name="ZoneTexte 1"/>
        <cdr:cNvSpPr txBox="1"/>
      </cdr:nvSpPr>
      <cdr:spPr>
        <a:xfrm xmlns:a="http://schemas.openxmlformats.org/drawingml/2006/main">
          <a:off x="2362200" y="510192"/>
          <a:ext cx="3839052" cy="375633"/>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 moins un auteur connu personnellement</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(famille, amis, collègues,...) dont : membres de la famille (16 %), </a:t>
          </a:r>
          <a:r>
            <a:rPr lang="fr-FR" sz="90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amis non cohabitants (15 %)</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p>
        <a:p xmlns:a="http://schemas.openxmlformats.org/drawingml/2006/main">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0.36905</cdr:x>
      <cdr:y>0.40265</cdr:y>
    </cdr:from>
    <cdr:to>
      <cdr:x>0.99833</cdr:x>
      <cdr:y>0.51419</cdr:y>
    </cdr:to>
    <cdr:sp macro="" textlink="">
      <cdr:nvSpPr>
        <cdr:cNvPr id="3" name="ZoneTexte 1"/>
        <cdr:cNvSpPr txBox="1"/>
      </cdr:nvSpPr>
      <cdr:spPr>
        <a:xfrm xmlns:a="http://schemas.openxmlformats.org/drawingml/2006/main">
          <a:off x="2362200" y="866775"/>
          <a:ext cx="4027911" cy="240090"/>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Auteur(s)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connu(s) de vue seulement (sphère professionnelle, voisinage,...)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0.37043</cdr:x>
      <cdr:y>0.08215</cdr:y>
    </cdr:from>
    <cdr:to>
      <cdr:x>0.6231</cdr:x>
      <cdr:y>0.15082</cdr:y>
    </cdr:to>
    <cdr:sp macro="" textlink="">
      <cdr:nvSpPr>
        <cdr:cNvPr id="4" name="ZoneTexte 2"/>
        <cdr:cNvSpPr txBox="1"/>
      </cdr:nvSpPr>
      <cdr:spPr>
        <a:xfrm xmlns:a="http://schemas.openxmlformats.org/drawingml/2006/main">
          <a:off x="2113479" y="269176"/>
          <a:ext cx="1441613"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 / auteur(s)</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2</xdr:col>
      <xdr:colOff>333375</xdr:colOff>
      <xdr:row>4</xdr:row>
      <xdr:rowOff>133350</xdr:rowOff>
    </xdr:from>
    <xdr:to>
      <xdr:col>4</xdr:col>
      <xdr:colOff>590550</xdr:colOff>
      <xdr:row>16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28576</xdr:rowOff>
    </xdr:from>
    <xdr:to>
      <xdr:col>7</xdr:col>
      <xdr:colOff>476249</xdr:colOff>
      <xdr:row>12</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171449</xdr:colOff>
      <xdr:row>5</xdr:row>
      <xdr:rowOff>114301</xdr:rowOff>
    </xdr:from>
    <xdr:to>
      <xdr:col>8</xdr:col>
      <xdr:colOff>85725</xdr:colOff>
      <xdr:row>12</xdr:row>
      <xdr:rowOff>95250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5</xdr:col>
      <xdr:colOff>552450</xdr:colOff>
      <xdr:row>4</xdr:row>
      <xdr:rowOff>171450</xdr:rowOff>
    </xdr:from>
    <xdr:ext cx="1381917" cy="224998"/>
    <xdr:sp macro="" textlink="">
      <xdr:nvSpPr>
        <xdr:cNvPr id="9" name="ZoneTexte 8"/>
        <xdr:cNvSpPr txBox="1"/>
      </xdr:nvSpPr>
      <xdr:spPr>
        <a:xfrm>
          <a:off x="4457700" y="2162175"/>
          <a:ext cx="1381917"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Distance du domicile</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2</xdr:col>
      <xdr:colOff>228600</xdr:colOff>
      <xdr:row>4</xdr:row>
      <xdr:rowOff>171450</xdr:rowOff>
    </xdr:from>
    <xdr:ext cx="1007648" cy="224998"/>
    <xdr:sp macro="" textlink="">
      <xdr:nvSpPr>
        <xdr:cNvPr id="10" name="ZoneTexte 9"/>
        <xdr:cNvSpPr txBox="1"/>
      </xdr:nvSpPr>
      <xdr:spPr>
        <a:xfrm>
          <a:off x="1733550" y="400050"/>
          <a:ext cx="1007648"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Type d'espace </a:t>
          </a:r>
        </a:p>
      </xdr:txBody>
    </xdr:sp>
    <xdr:clientData/>
  </xdr:oneCellAnchor>
  <xdr:oneCellAnchor>
    <xdr:from>
      <xdr:col>2</xdr:col>
      <xdr:colOff>581025</xdr:colOff>
      <xdr:row>14</xdr:row>
      <xdr:rowOff>76200</xdr:rowOff>
    </xdr:from>
    <xdr:ext cx="1885951" cy="224998"/>
    <xdr:sp macro="" textlink="">
      <xdr:nvSpPr>
        <xdr:cNvPr id="11" name="ZoneTexte 10"/>
        <xdr:cNvSpPr txBox="1"/>
      </xdr:nvSpPr>
      <xdr:spPr>
        <a:xfrm>
          <a:off x="2085975" y="2247900"/>
          <a:ext cx="188595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victimes / auteurs</a:t>
          </a:r>
          <a:endParaRPr lang="fr-FR" sz="900" b="1" baseline="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5</xdr:col>
      <xdr:colOff>257175</xdr:colOff>
      <xdr:row>3</xdr:row>
      <xdr:rowOff>0</xdr:rowOff>
    </xdr:from>
    <xdr:to>
      <xdr:col>7</xdr:col>
      <xdr:colOff>1009650</xdr:colOff>
      <xdr:row>3</xdr:row>
      <xdr:rowOff>19050</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190500</xdr:colOff>
      <xdr:row>14</xdr:row>
      <xdr:rowOff>66676</xdr:rowOff>
    </xdr:from>
    <xdr:to>
      <xdr:col>8</xdr:col>
      <xdr:colOff>142875</xdr:colOff>
      <xdr:row>22</xdr:row>
      <xdr:rowOff>85726</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0.36749</cdr:x>
      <cdr:y>0.23242</cdr:y>
    </cdr:from>
    <cdr:to>
      <cdr:x>0.96726</cdr:x>
      <cdr:y>0.34862</cdr:y>
    </cdr:to>
    <cdr:sp macro="" textlink="">
      <cdr:nvSpPr>
        <cdr:cNvPr id="2" name="ZoneTexte 1"/>
        <cdr:cNvSpPr txBox="1"/>
      </cdr:nvSpPr>
      <cdr:spPr>
        <a:xfrm xmlns:a="http://schemas.openxmlformats.org/drawingml/2006/main">
          <a:off x="2352242" y="482614"/>
          <a:ext cx="3839008" cy="24128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 moins un auteur connu personnellement</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0.36905</cdr:x>
      <cdr:y>0.40265</cdr:y>
    </cdr:from>
    <cdr:to>
      <cdr:x>0.99833</cdr:x>
      <cdr:y>0.51419</cdr:y>
    </cdr:to>
    <cdr:sp macro="" textlink="">
      <cdr:nvSpPr>
        <cdr:cNvPr id="3" name="ZoneTexte 1"/>
        <cdr:cNvSpPr txBox="1"/>
      </cdr:nvSpPr>
      <cdr:spPr>
        <a:xfrm xmlns:a="http://schemas.openxmlformats.org/drawingml/2006/main">
          <a:off x="2362200" y="866775"/>
          <a:ext cx="4027911" cy="240090"/>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Auteur(s)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connu(s) de vue seulement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2</xdr:col>
      <xdr:colOff>333375</xdr:colOff>
      <xdr:row>12</xdr:row>
      <xdr:rowOff>0</xdr:rowOff>
    </xdr:from>
    <xdr:to>
      <xdr:col>4</xdr:col>
      <xdr:colOff>590550</xdr:colOff>
      <xdr:row>15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123825</xdr:colOff>
      <xdr:row>13</xdr:row>
      <xdr:rowOff>133350</xdr:rowOff>
    </xdr:from>
    <xdr:ext cx="4648199" cy="224998"/>
    <xdr:sp macro="" textlink="">
      <xdr:nvSpPr>
        <xdr:cNvPr id="11" name="ZoneTexte 10"/>
        <xdr:cNvSpPr txBox="1"/>
      </xdr:nvSpPr>
      <xdr:spPr>
        <a:xfrm>
          <a:off x="876300" y="2124075"/>
          <a:ext cx="4648199"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Cohabitation avec l'auteur au moment de l'enquête et au moment des faits</a:t>
          </a:r>
        </a:p>
      </xdr:txBody>
    </xdr:sp>
    <xdr:clientData/>
  </xdr:oneCellAnchor>
  <xdr:twoCellAnchor>
    <xdr:from>
      <xdr:col>0</xdr:col>
      <xdr:colOff>476250</xdr:colOff>
      <xdr:row>13</xdr:row>
      <xdr:rowOff>123825</xdr:rowOff>
    </xdr:from>
    <xdr:to>
      <xdr:col>7</xdr:col>
      <xdr:colOff>800100</xdr:colOff>
      <xdr:row>19</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723900</xdr:colOff>
      <xdr:row>4</xdr:row>
      <xdr:rowOff>123825</xdr:rowOff>
    </xdr:from>
    <xdr:to>
      <xdr:col>7</xdr:col>
      <xdr:colOff>628649</xdr:colOff>
      <xdr:row>12</xdr:row>
      <xdr:rowOff>28575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57150</xdr:colOff>
      <xdr:row>4</xdr:row>
      <xdr:rowOff>95250</xdr:rowOff>
    </xdr:from>
    <xdr:ext cx="2466975" cy="224998"/>
    <xdr:sp macro="" textlink="">
      <xdr:nvSpPr>
        <xdr:cNvPr id="14" name="ZoneTexte 13"/>
        <xdr:cNvSpPr txBox="1"/>
      </xdr:nvSpPr>
      <xdr:spPr>
        <a:xfrm>
          <a:off x="1562100" y="333375"/>
          <a:ext cx="2466975"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Nature des violences subies</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3</xdr:col>
      <xdr:colOff>266700</xdr:colOff>
      <xdr:row>6</xdr:row>
      <xdr:rowOff>76200</xdr:rowOff>
    </xdr:from>
    <xdr:to>
      <xdr:col>6</xdr:col>
      <xdr:colOff>428625</xdr:colOff>
      <xdr:row>14</xdr:row>
      <xdr:rowOff>114300</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76200</xdr:colOff>
      <xdr:row>11</xdr:row>
      <xdr:rowOff>133350</xdr:rowOff>
    </xdr:from>
    <xdr:to>
      <xdr:col>6</xdr:col>
      <xdr:colOff>400050</xdr:colOff>
      <xdr:row>18</xdr:row>
      <xdr:rowOff>104775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752475</xdr:colOff>
      <xdr:row>16</xdr:row>
      <xdr:rowOff>142875</xdr:rowOff>
    </xdr:from>
    <xdr:to>
      <xdr:col>7</xdr:col>
      <xdr:colOff>409575</xdr:colOff>
      <xdr:row>23</xdr:row>
      <xdr:rowOff>180975</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95250</xdr:colOff>
      <xdr:row>29</xdr:row>
      <xdr:rowOff>57150</xdr:rowOff>
    </xdr:from>
    <xdr:to>
      <xdr:col>6</xdr:col>
      <xdr:colOff>257176</xdr:colOff>
      <xdr:row>35</xdr:row>
      <xdr:rowOff>9524</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504825</xdr:colOff>
      <xdr:row>22</xdr:row>
      <xdr:rowOff>180975</xdr:rowOff>
    </xdr:from>
    <xdr:to>
      <xdr:col>6</xdr:col>
      <xdr:colOff>476250</xdr:colOff>
      <xdr:row>30</xdr:row>
      <xdr:rowOff>180975</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685800</xdr:colOff>
      <xdr:row>6</xdr:row>
      <xdr:rowOff>104775</xdr:rowOff>
    </xdr:from>
    <xdr:to>
      <xdr:col>8</xdr:col>
      <xdr:colOff>123825</xdr:colOff>
      <xdr:row>14</xdr:row>
      <xdr:rowOff>142875</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523875</xdr:colOff>
      <xdr:row>11</xdr:row>
      <xdr:rowOff>114300</xdr:rowOff>
    </xdr:from>
    <xdr:to>
      <xdr:col>8</xdr:col>
      <xdr:colOff>66675</xdr:colOff>
      <xdr:row>18</xdr:row>
      <xdr:rowOff>85725</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381000</xdr:colOff>
      <xdr:row>16</xdr:row>
      <xdr:rowOff>133350</xdr:rowOff>
    </xdr:from>
    <xdr:to>
      <xdr:col>9</xdr:col>
      <xdr:colOff>47625</xdr:colOff>
      <xdr:row>23</xdr:row>
      <xdr:rowOff>171450</xdr:rowOff>
    </xdr:to>
    <xdr:graphicFrame macro="">
      <xdr:nvGraphicFramePr>
        <xdr:cNvPr id="21" name="Graphique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571500</xdr:colOff>
      <xdr:row>29</xdr:row>
      <xdr:rowOff>66675</xdr:rowOff>
    </xdr:from>
    <xdr:to>
      <xdr:col>7</xdr:col>
      <xdr:colOff>733426</xdr:colOff>
      <xdr:row>35</xdr:row>
      <xdr:rowOff>19049</xdr:rowOff>
    </xdr:to>
    <xdr:graphicFrame macro="">
      <xdr:nvGraphicFramePr>
        <xdr:cNvPr id="22" name="Graphique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142875</xdr:colOff>
      <xdr:row>22</xdr:row>
      <xdr:rowOff>180975</xdr:rowOff>
    </xdr:from>
    <xdr:to>
      <xdr:col>8</xdr:col>
      <xdr:colOff>123825</xdr:colOff>
      <xdr:row>30</xdr:row>
      <xdr:rowOff>180975</xdr:rowOff>
    </xdr:to>
    <xdr:graphicFrame macro="">
      <xdr:nvGraphicFramePr>
        <xdr:cNvPr id="23" name="Graphique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2</xdr:col>
      <xdr:colOff>666750</xdr:colOff>
      <xdr:row>2</xdr:row>
      <xdr:rowOff>19050</xdr:rowOff>
    </xdr:from>
    <xdr:ext cx="2438399" cy="495300"/>
    <xdr:sp macro="" textlink="">
      <xdr:nvSpPr>
        <xdr:cNvPr id="3" name="ZoneTexte 2"/>
        <xdr:cNvSpPr txBox="1"/>
      </xdr:nvSpPr>
      <xdr:spPr>
        <a:xfrm>
          <a:off x="1638300" y="209550"/>
          <a:ext cx="2438399" cy="495300"/>
        </a:xfrm>
        <a:prstGeom prst="rect">
          <a:avLst/>
        </a:prstGeom>
        <a:solidFill>
          <a:schemeClr val="accent2"/>
        </a:solidFill>
      </xdr:spPr>
      <xdr:txBody>
        <a:bodyPr vertOverflow="clip" horzOverflow="clip" wrap="square" rtlCol="0" anchor="t">
          <a:noAutofit/>
        </a:bodyPr>
        <a:lstStyle/>
        <a:p>
          <a:pPr algn="ctr"/>
          <a:r>
            <a:rPr lang="fr-FR" sz="900" b="1" i="0">
              <a:solidFill>
                <a:schemeClr val="bg1"/>
              </a:solidFill>
              <a:latin typeface="Albany AMT" panose="020B0604020202020204" pitchFamily="34" charset="0"/>
              <a:cs typeface="Albany AMT" panose="020B0604020202020204" pitchFamily="34" charset="0"/>
            </a:rPr>
            <a:t>Proportion de femmes</a:t>
          </a:r>
          <a:r>
            <a:rPr lang="fr-FR" sz="900" b="1" i="0" baseline="0">
              <a:solidFill>
                <a:schemeClr val="bg1"/>
              </a:solidFill>
              <a:latin typeface="Albany AMT" panose="020B0604020202020204" pitchFamily="34" charset="0"/>
              <a:cs typeface="Albany AMT" panose="020B0604020202020204" pitchFamily="34" charset="0"/>
            </a:rPr>
            <a:t> victimes d'injures, menaces ou violences physiques à caractère sexiste hors cadre conjugal</a:t>
          </a:r>
        </a:p>
      </xdr:txBody>
    </xdr:sp>
    <xdr:clientData/>
  </xdr:oneCellAnchor>
  <xdr:oneCellAnchor>
    <xdr:from>
      <xdr:col>6</xdr:col>
      <xdr:colOff>47625</xdr:colOff>
      <xdr:row>2</xdr:row>
      <xdr:rowOff>9527</xdr:rowOff>
    </xdr:from>
    <xdr:ext cx="1495425" cy="962024"/>
    <xdr:sp macro="" textlink="">
      <xdr:nvSpPr>
        <xdr:cNvPr id="25" name="ZoneTexte 24"/>
        <xdr:cNvSpPr txBox="1"/>
      </xdr:nvSpPr>
      <xdr:spPr>
        <a:xfrm>
          <a:off x="4086225" y="200027"/>
          <a:ext cx="1495425" cy="962024"/>
        </a:xfrm>
        <a:prstGeom prst="rect">
          <a:avLst/>
        </a:prstGeom>
        <a:solidFill>
          <a:schemeClr val="accent1">
            <a:lumMod val="75000"/>
          </a:schemeClr>
        </a:solidFill>
      </xdr:spPr>
      <xdr:txBody>
        <a:bodyPr vertOverflow="clip" horzOverflow="clip" wrap="square" rtlCol="0" anchor="ctr" anchorCtr="0">
          <a:noAutofit/>
        </a:bodyPr>
        <a:lstStyle/>
        <a:p>
          <a:pPr algn="ctr"/>
          <a:r>
            <a:rPr lang="fr-FR" sz="900" b="1" i="0">
              <a:solidFill>
                <a:schemeClr val="bg1"/>
              </a:solidFill>
              <a:latin typeface="Albany AMT" panose="020B0604020202020204" pitchFamily="34" charset="0"/>
              <a:cs typeface="Albany AMT" panose="020B0604020202020204" pitchFamily="34" charset="0"/>
            </a:rPr>
            <a:t>Proportion de femmes</a:t>
          </a:r>
          <a:r>
            <a:rPr lang="fr-FR" sz="900" b="1" i="0" baseline="0">
              <a:solidFill>
                <a:schemeClr val="bg1"/>
              </a:solidFill>
              <a:latin typeface="Albany AMT" panose="020B0604020202020204" pitchFamily="34" charset="0"/>
              <a:cs typeface="Albany AMT" panose="020B0604020202020204" pitchFamily="34" charset="0"/>
            </a:rPr>
            <a:t> victimes de violences dans le cadre conjugal*</a:t>
          </a:r>
        </a:p>
      </xdr:txBody>
    </xdr:sp>
    <xdr:clientData/>
  </xdr:oneCellAnchor>
  <xdr:twoCellAnchor>
    <xdr:from>
      <xdr:col>6</xdr:col>
      <xdr:colOff>571500</xdr:colOff>
      <xdr:row>6</xdr:row>
      <xdr:rowOff>76200</xdr:rowOff>
    </xdr:from>
    <xdr:to>
      <xdr:col>9</xdr:col>
      <xdr:colOff>742950</xdr:colOff>
      <xdr:row>14</xdr:row>
      <xdr:rowOff>114300</xdr:rowOff>
    </xdr:to>
    <xdr:graphicFrame macro="">
      <xdr:nvGraphicFramePr>
        <xdr:cNvPr id="26" name="Graphique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8</xdr:col>
      <xdr:colOff>28575</xdr:colOff>
      <xdr:row>2</xdr:row>
      <xdr:rowOff>9526</xdr:rowOff>
    </xdr:from>
    <xdr:ext cx="2819399" cy="523874"/>
    <xdr:sp macro="" textlink="">
      <xdr:nvSpPr>
        <xdr:cNvPr id="27" name="ZoneTexte 26"/>
        <xdr:cNvSpPr txBox="1"/>
      </xdr:nvSpPr>
      <xdr:spPr>
        <a:xfrm>
          <a:off x="5591175" y="200026"/>
          <a:ext cx="2819399" cy="523874"/>
        </a:xfrm>
        <a:prstGeom prst="rect">
          <a:avLst/>
        </a:prstGeom>
        <a:solidFill>
          <a:schemeClr val="accent6"/>
        </a:solidFill>
      </xdr:spPr>
      <xdr:txBody>
        <a:bodyPr vertOverflow="clip" horzOverflow="clip" wrap="square" rtlCol="0" anchor="ctr" anchorCtr="0">
          <a:noAutofit/>
        </a:bodyPr>
        <a:lstStyle/>
        <a:p>
          <a:pPr algn="ctr"/>
          <a:r>
            <a:rPr lang="fr-FR" sz="900" b="1" i="0">
              <a:solidFill>
                <a:schemeClr val="bg1"/>
              </a:solidFill>
              <a:latin typeface="Albany AMT" panose="020B0604020202020204" pitchFamily="34" charset="0"/>
              <a:cs typeface="Albany AMT" panose="020B0604020202020204" pitchFamily="34" charset="0"/>
            </a:rPr>
            <a:t>Proportion de femmes</a:t>
          </a:r>
          <a:r>
            <a:rPr lang="fr-FR" sz="900" b="1" i="0" baseline="0">
              <a:solidFill>
                <a:schemeClr val="bg1"/>
              </a:solidFill>
              <a:latin typeface="Albany AMT" panose="020B0604020202020204" pitchFamily="34" charset="0"/>
              <a:cs typeface="Albany AMT" panose="020B0604020202020204" pitchFamily="34" charset="0"/>
            </a:rPr>
            <a:t> victimes de violences sexuelles hors cadre conjugal et d'agressions sexuelles hors violences sexuelles</a:t>
          </a:r>
        </a:p>
      </xdr:txBody>
    </xdr:sp>
    <xdr:clientData/>
  </xdr:oneCellAnchor>
  <xdr:twoCellAnchor>
    <xdr:from>
      <xdr:col>6</xdr:col>
      <xdr:colOff>495300</xdr:colOff>
      <xdr:row>11</xdr:row>
      <xdr:rowOff>142875</xdr:rowOff>
    </xdr:from>
    <xdr:to>
      <xdr:col>10</xdr:col>
      <xdr:colOff>66675</xdr:colOff>
      <xdr:row>18</xdr:row>
      <xdr:rowOff>114300</xdr:rowOff>
    </xdr:to>
    <xdr:graphicFrame macro="">
      <xdr:nvGraphicFramePr>
        <xdr:cNvPr id="28" name="Graphique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390525</xdr:colOff>
      <xdr:row>16</xdr:row>
      <xdr:rowOff>123825</xdr:rowOff>
    </xdr:from>
    <xdr:to>
      <xdr:col>11</xdr:col>
      <xdr:colOff>66675</xdr:colOff>
      <xdr:row>23</xdr:row>
      <xdr:rowOff>161925</xdr:rowOff>
    </xdr:to>
    <xdr:graphicFrame macro="">
      <xdr:nvGraphicFramePr>
        <xdr:cNvPr id="29" name="Graphique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523875</xdr:colOff>
      <xdr:row>29</xdr:row>
      <xdr:rowOff>28575</xdr:rowOff>
    </xdr:from>
    <xdr:to>
      <xdr:col>9</xdr:col>
      <xdr:colOff>695326</xdr:colOff>
      <xdr:row>34</xdr:row>
      <xdr:rowOff>171449</xdr:rowOff>
    </xdr:to>
    <xdr:graphicFrame macro="">
      <xdr:nvGraphicFramePr>
        <xdr:cNvPr id="30" name="Graphique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152400</xdr:colOff>
      <xdr:row>22</xdr:row>
      <xdr:rowOff>180975</xdr:rowOff>
    </xdr:from>
    <xdr:to>
      <xdr:col>10</xdr:col>
      <xdr:colOff>142875</xdr:colOff>
      <xdr:row>30</xdr:row>
      <xdr:rowOff>180975</xdr:rowOff>
    </xdr:to>
    <xdr:graphicFrame macro="">
      <xdr:nvGraphicFramePr>
        <xdr:cNvPr id="31" name="Graphique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oneCellAnchor>
    <xdr:from>
      <xdr:col>2</xdr:col>
      <xdr:colOff>666748</xdr:colOff>
      <xdr:row>4</xdr:row>
      <xdr:rowOff>142876</xdr:rowOff>
    </xdr:from>
    <xdr:ext cx="1247777" cy="447674"/>
    <xdr:sp macro="" textlink="">
      <xdr:nvSpPr>
        <xdr:cNvPr id="8" name="ZoneTexte 7"/>
        <xdr:cNvSpPr txBox="1"/>
      </xdr:nvSpPr>
      <xdr:spPr>
        <a:xfrm>
          <a:off x="1638298" y="714376"/>
          <a:ext cx="1247777" cy="447674"/>
        </a:xfrm>
        <a:prstGeom prst="rect">
          <a:avLst/>
        </a:prstGeom>
        <a:solidFill>
          <a:schemeClr val="accent2"/>
        </a:solidFill>
      </xdr:spPr>
      <xdr:txBody>
        <a:bodyPr vertOverflow="clip" horzOverflow="clip" wrap="square" rtlCol="0" anchor="ctr" anchorCtr="0">
          <a:noAutofit/>
        </a:bodyPr>
        <a:lstStyle/>
        <a:p>
          <a:pPr algn="ctr"/>
          <a:r>
            <a:rPr lang="fr-FR" sz="800" b="0">
              <a:solidFill>
                <a:schemeClr val="bg1"/>
              </a:solidFill>
              <a:latin typeface="Albany AMT" panose="020B0604020202020204" pitchFamily="34" charset="0"/>
              <a:cs typeface="Albany AMT" panose="020B0604020202020204" pitchFamily="34" charset="0"/>
            </a:rPr>
            <a:t>Injures sexistes</a:t>
          </a:r>
          <a:r>
            <a:rPr lang="fr-FR" sz="800" b="0" baseline="0">
              <a:solidFill>
                <a:schemeClr val="bg1"/>
              </a:solidFill>
              <a:latin typeface="Albany AMT" panose="020B0604020202020204" pitchFamily="34" charset="0"/>
              <a:cs typeface="Albany AMT" panose="020B0604020202020204" pitchFamily="34" charset="0"/>
            </a:rPr>
            <a:t> hors cadre conjugal</a:t>
          </a:r>
        </a:p>
      </xdr:txBody>
    </xdr:sp>
    <xdr:clientData/>
  </xdr:oneCellAnchor>
  <xdr:oneCellAnchor>
    <xdr:from>
      <xdr:col>4</xdr:col>
      <xdr:colOff>390525</xdr:colOff>
      <xdr:row>4</xdr:row>
      <xdr:rowOff>142874</xdr:rowOff>
    </xdr:from>
    <xdr:ext cx="1181100" cy="447675"/>
    <xdr:sp macro="" textlink="">
      <xdr:nvSpPr>
        <xdr:cNvPr id="32" name="ZoneTexte 31"/>
        <xdr:cNvSpPr txBox="1"/>
      </xdr:nvSpPr>
      <xdr:spPr>
        <a:xfrm>
          <a:off x="2895600" y="714374"/>
          <a:ext cx="1181100" cy="447675"/>
        </a:xfrm>
        <a:prstGeom prst="rect">
          <a:avLst/>
        </a:prstGeom>
        <a:solidFill>
          <a:schemeClr val="accent2"/>
        </a:solidFill>
      </xdr:spPr>
      <xdr:txBody>
        <a:bodyPr vertOverflow="clip" horzOverflow="clip" wrap="square" rtlCol="0" anchor="t">
          <a:noAutofit/>
        </a:bodyPr>
        <a:lstStyle/>
        <a:p>
          <a:pPr algn="ctr"/>
          <a:r>
            <a:rPr lang="fr-FR" sz="800" b="0">
              <a:solidFill>
                <a:schemeClr val="bg1"/>
              </a:solidFill>
              <a:latin typeface="Albany AMT" panose="020B0604020202020204" pitchFamily="34" charset="0"/>
              <a:cs typeface="Albany AMT" panose="020B0604020202020204" pitchFamily="34" charset="0"/>
            </a:rPr>
            <a:t>Menaces</a:t>
          </a:r>
          <a:r>
            <a:rPr lang="fr-FR" sz="800" b="0" baseline="0">
              <a:solidFill>
                <a:schemeClr val="bg1"/>
              </a:solidFill>
              <a:latin typeface="Albany AMT" panose="020B0604020202020204" pitchFamily="34" charset="0"/>
              <a:cs typeface="Albany AMT" panose="020B0604020202020204" pitchFamily="34" charset="0"/>
            </a:rPr>
            <a:t> ou violences sexistes hors cadre conjugal*</a:t>
          </a:r>
        </a:p>
      </xdr:txBody>
    </xdr:sp>
    <xdr:clientData/>
  </xdr:oneCellAnchor>
  <xdr:oneCellAnchor>
    <xdr:from>
      <xdr:col>8</xdr:col>
      <xdr:colOff>28575</xdr:colOff>
      <xdr:row>4</xdr:row>
      <xdr:rowOff>161926</xdr:rowOff>
    </xdr:from>
    <xdr:ext cx="1447800" cy="428624"/>
    <xdr:sp macro="" textlink="">
      <xdr:nvSpPr>
        <xdr:cNvPr id="33" name="ZoneTexte 32"/>
        <xdr:cNvSpPr txBox="1"/>
      </xdr:nvSpPr>
      <xdr:spPr>
        <a:xfrm>
          <a:off x="5591175" y="733426"/>
          <a:ext cx="1447800" cy="428624"/>
        </a:xfrm>
        <a:prstGeom prst="rect">
          <a:avLst/>
        </a:prstGeom>
        <a:solidFill>
          <a:schemeClr val="accent6"/>
        </a:solidFill>
      </xdr:spPr>
      <xdr:txBody>
        <a:bodyPr vertOverflow="clip" horzOverflow="clip" wrap="square" rtlCol="0" anchor="ctr" anchorCtr="0">
          <a:noAutofit/>
        </a:bodyPr>
        <a:lstStyle/>
        <a:p>
          <a:pPr algn="ctr"/>
          <a:r>
            <a:rPr lang="fr-FR" sz="800" b="0" i="0">
              <a:solidFill>
                <a:schemeClr val="bg1"/>
              </a:solidFill>
              <a:latin typeface="Albany AMT" panose="020B0604020202020204" pitchFamily="34" charset="0"/>
              <a:cs typeface="Albany AMT" panose="020B0604020202020204" pitchFamily="34" charset="0"/>
            </a:rPr>
            <a:t>V</a:t>
          </a:r>
          <a:r>
            <a:rPr lang="fr-FR" sz="800" b="0" i="0" baseline="0">
              <a:solidFill>
                <a:schemeClr val="bg1"/>
              </a:solidFill>
              <a:latin typeface="Albany AMT" panose="020B0604020202020204" pitchFamily="34" charset="0"/>
              <a:cs typeface="Albany AMT" panose="020B0604020202020204" pitchFamily="34" charset="0"/>
            </a:rPr>
            <a:t>iolences sexuelles hors cadre conjugal* </a:t>
          </a:r>
        </a:p>
      </xdr:txBody>
    </xdr:sp>
    <xdr:clientData/>
  </xdr:oneCellAnchor>
  <xdr:oneCellAnchor>
    <xdr:from>
      <xdr:col>9</xdr:col>
      <xdr:colOff>723900</xdr:colOff>
      <xdr:row>4</xdr:row>
      <xdr:rowOff>161926</xdr:rowOff>
    </xdr:from>
    <xdr:ext cx="1362075" cy="428624"/>
    <xdr:sp macro="" textlink="">
      <xdr:nvSpPr>
        <xdr:cNvPr id="34" name="ZoneTexte 33"/>
        <xdr:cNvSpPr txBox="1"/>
      </xdr:nvSpPr>
      <xdr:spPr>
        <a:xfrm>
          <a:off x="7048500" y="733426"/>
          <a:ext cx="1362075" cy="428624"/>
        </a:xfrm>
        <a:prstGeom prst="rect">
          <a:avLst/>
        </a:prstGeom>
        <a:solidFill>
          <a:schemeClr val="accent6"/>
        </a:solidFill>
      </xdr:spPr>
      <xdr:txBody>
        <a:bodyPr vertOverflow="clip" horzOverflow="clip" wrap="square" rtlCol="0" anchor="ctr" anchorCtr="0">
          <a:noAutofit/>
        </a:bodyPr>
        <a:lstStyle/>
        <a:p>
          <a:pPr algn="ctr"/>
          <a:r>
            <a:rPr lang="fr-FR" sz="800" b="0" i="0">
              <a:solidFill>
                <a:schemeClr val="bg1"/>
              </a:solidFill>
              <a:latin typeface="Albany AMT" panose="020B0604020202020204" pitchFamily="34" charset="0"/>
              <a:cs typeface="Albany AMT" panose="020B0604020202020204" pitchFamily="34" charset="0"/>
            </a:rPr>
            <a:t>Agressions sexuelles hors v</a:t>
          </a:r>
          <a:r>
            <a:rPr lang="fr-FR" sz="800" b="0" i="0" baseline="0">
              <a:solidFill>
                <a:schemeClr val="bg1"/>
              </a:solidFill>
              <a:latin typeface="Albany AMT" panose="020B0604020202020204" pitchFamily="34" charset="0"/>
              <a:cs typeface="Albany AMT" panose="020B0604020202020204" pitchFamily="34" charset="0"/>
            </a:rPr>
            <a:t>iolences sexuelles </a:t>
          </a:r>
        </a:p>
      </xdr:txBody>
    </xdr:sp>
    <xdr:clientData/>
  </xdr:oneCellAnchor>
  <xdr:twoCellAnchor>
    <xdr:from>
      <xdr:col>8</xdr:col>
      <xdr:colOff>523875</xdr:colOff>
      <xdr:row>6</xdr:row>
      <xdr:rowOff>85725</xdr:rowOff>
    </xdr:from>
    <xdr:to>
      <xdr:col>11</xdr:col>
      <xdr:colOff>695325</xdr:colOff>
      <xdr:row>14</xdr:row>
      <xdr:rowOff>123825</xdr:rowOff>
    </xdr:to>
    <xdr:graphicFrame macro="">
      <xdr:nvGraphicFramePr>
        <xdr:cNvPr id="35" name="Graphique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409575</xdr:colOff>
      <xdr:row>12</xdr:row>
      <xdr:rowOff>0</xdr:rowOff>
    </xdr:from>
    <xdr:to>
      <xdr:col>11</xdr:col>
      <xdr:colOff>742950</xdr:colOff>
      <xdr:row>18</xdr:row>
      <xdr:rowOff>142875</xdr:rowOff>
    </xdr:to>
    <xdr:graphicFrame macro="">
      <xdr:nvGraphicFramePr>
        <xdr:cNvPr id="36" name="Graphique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295275</xdr:colOff>
      <xdr:row>16</xdr:row>
      <xdr:rowOff>114300</xdr:rowOff>
    </xdr:from>
    <xdr:to>
      <xdr:col>12</xdr:col>
      <xdr:colOff>733425</xdr:colOff>
      <xdr:row>23</xdr:row>
      <xdr:rowOff>152400</xdr:rowOff>
    </xdr:to>
    <xdr:graphicFrame macro="">
      <xdr:nvGraphicFramePr>
        <xdr:cNvPr id="37" name="Graphique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76200</xdr:colOff>
      <xdr:row>22</xdr:row>
      <xdr:rowOff>161925</xdr:rowOff>
    </xdr:from>
    <xdr:to>
      <xdr:col>12</xdr:col>
      <xdr:colOff>66675</xdr:colOff>
      <xdr:row>30</xdr:row>
      <xdr:rowOff>161925</xdr:rowOff>
    </xdr:to>
    <xdr:graphicFrame macro="">
      <xdr:nvGraphicFramePr>
        <xdr:cNvPr id="38" name="Graphique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oneCellAnchor>
    <xdr:from>
      <xdr:col>0</xdr:col>
      <xdr:colOff>66675</xdr:colOff>
      <xdr:row>2</xdr:row>
      <xdr:rowOff>19049</xdr:rowOff>
    </xdr:from>
    <xdr:ext cx="1619250" cy="6019801"/>
    <xdr:sp macro="" textlink="">
      <xdr:nvSpPr>
        <xdr:cNvPr id="40" name="ZoneTexte 39"/>
        <xdr:cNvSpPr txBox="1"/>
      </xdr:nvSpPr>
      <xdr:spPr>
        <a:xfrm>
          <a:off x="66675" y="209549"/>
          <a:ext cx="1619250" cy="6019801"/>
        </a:xfrm>
        <a:prstGeom prst="rect">
          <a:avLst/>
        </a:prstGeom>
        <a:solidFill>
          <a:schemeClr val="bg2"/>
        </a:solidFill>
      </xdr:spPr>
      <xdr:txBody>
        <a:bodyPr vertOverflow="clip" horzOverflow="clip" wrap="square" rtlCol="0" anchor="t" anchorCtr="0">
          <a:noAutofit/>
        </a:bodyPr>
        <a:lstStyle/>
        <a:p>
          <a:pPr algn="r"/>
          <a:r>
            <a:rPr lang="fr-FR" sz="1100" b="1" i="0">
              <a:solidFill>
                <a:schemeClr val="tx1">
                  <a:lumMod val="65000"/>
                  <a:lumOff val="35000"/>
                </a:schemeClr>
              </a:solidFill>
              <a:latin typeface="Albany AMT" panose="020B0604020202020204" pitchFamily="34" charset="0"/>
              <a:cs typeface="Albany AMT" panose="020B0604020202020204" pitchFamily="34" charset="0"/>
            </a:rPr>
            <a:t>Caractéristiques </a:t>
          </a:r>
        </a:p>
        <a:p>
          <a:pPr algn="r"/>
          <a:r>
            <a:rPr lang="fr-FR" sz="1100" b="1" i="0" baseline="0">
              <a:solidFill>
                <a:schemeClr val="tx1">
                  <a:lumMod val="65000"/>
                  <a:lumOff val="35000"/>
                </a:schemeClr>
              </a:solidFill>
              <a:latin typeface="Albany AMT" panose="020B0604020202020204" pitchFamily="34" charset="0"/>
              <a:cs typeface="Albany AMT" panose="020B0604020202020204" pitchFamily="34" charset="0"/>
            </a:rPr>
            <a:t>socio-démographiques</a:t>
          </a:r>
        </a:p>
      </xdr:txBody>
    </xdr:sp>
    <xdr:clientData/>
  </xdr:oneCellAnchor>
  <xdr:twoCellAnchor>
    <xdr:from>
      <xdr:col>8</xdr:col>
      <xdr:colOff>400050</xdr:colOff>
      <xdr:row>29</xdr:row>
      <xdr:rowOff>28575</xdr:rowOff>
    </xdr:from>
    <xdr:to>
      <xdr:col>12</xdr:col>
      <xdr:colOff>95250</xdr:colOff>
      <xdr:row>34</xdr:row>
      <xdr:rowOff>171449</xdr:rowOff>
    </xdr:to>
    <xdr:graphicFrame macro="">
      <xdr:nvGraphicFramePr>
        <xdr:cNvPr id="39" name="Graphique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152400</xdr:colOff>
      <xdr:row>17</xdr:row>
      <xdr:rowOff>19050</xdr:rowOff>
    </xdr:from>
    <xdr:to>
      <xdr:col>6</xdr:col>
      <xdr:colOff>561975</xdr:colOff>
      <xdr:row>24</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47625</xdr:colOff>
      <xdr:row>22</xdr:row>
      <xdr:rowOff>171450</xdr:rowOff>
    </xdr:from>
    <xdr:to>
      <xdr:col>4</xdr:col>
      <xdr:colOff>657225</xdr:colOff>
      <xdr:row>30</xdr:row>
      <xdr:rowOff>171450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352425</xdr:colOff>
      <xdr:row>11</xdr:row>
      <xdr:rowOff>142875</xdr:rowOff>
    </xdr:from>
    <xdr:to>
      <xdr:col>4</xdr:col>
      <xdr:colOff>676275</xdr:colOff>
      <xdr:row>18</xdr:row>
      <xdr:rowOff>114300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495300</xdr:colOff>
      <xdr:row>6</xdr:row>
      <xdr:rowOff>95250</xdr:rowOff>
    </xdr:from>
    <xdr:to>
      <xdr:col>4</xdr:col>
      <xdr:colOff>657225</xdr:colOff>
      <xdr:row>14</xdr:row>
      <xdr:rowOff>28575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29</xdr:row>
      <xdr:rowOff>76201</xdr:rowOff>
    </xdr:from>
    <xdr:to>
      <xdr:col>5</xdr:col>
      <xdr:colOff>571499</xdr:colOff>
      <xdr:row>35</xdr:row>
      <xdr:rowOff>28575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oneCellAnchor>
    <xdr:from>
      <xdr:col>0</xdr:col>
      <xdr:colOff>66675</xdr:colOff>
      <xdr:row>32</xdr:row>
      <xdr:rowOff>152401</xdr:rowOff>
    </xdr:from>
    <xdr:ext cx="1609200" cy="371474"/>
    <xdr:sp macro="" textlink="">
      <xdr:nvSpPr>
        <xdr:cNvPr id="4" name="ZoneTexte 3"/>
        <xdr:cNvSpPr txBox="1"/>
      </xdr:nvSpPr>
      <xdr:spPr>
        <a:xfrm>
          <a:off x="66675" y="6029326"/>
          <a:ext cx="1609200" cy="371474"/>
        </a:xfrm>
        <a:prstGeom prst="rect">
          <a:avLst/>
        </a:prstGeom>
        <a:solidFill>
          <a:schemeClr val="bg2"/>
        </a:solidFill>
      </xdr:spPr>
      <xdr:txBody>
        <a:bodyPr vertOverflow="clip" horzOverflow="clip" wrap="square" rtlCol="0" anchor="t">
          <a:noAutofit/>
        </a:bodyPr>
        <a:lstStyle/>
        <a:p>
          <a:pPr algn="r"/>
          <a:r>
            <a:rPr lang="fr-FR" sz="900" b="0">
              <a:solidFill>
                <a:schemeClr val="tx1">
                  <a:lumMod val="65000"/>
                  <a:lumOff val="35000"/>
                </a:schemeClr>
              </a:solidFill>
              <a:latin typeface="Albany AMT" panose="020B0604020202020204" pitchFamily="34" charset="0"/>
              <a:cs typeface="Albany AMT" panose="020B0604020202020204" pitchFamily="34" charset="0"/>
            </a:rPr>
            <a:t>Ni immigrées, ni descendantes d'immigrés</a:t>
          </a:r>
        </a:p>
      </xdr:txBody>
    </xdr:sp>
    <xdr:clientData/>
  </xdr:oneCellAnchor>
</xdr:wsDr>
</file>

<file path=xl/drawings/drawing16.xml><?xml version="1.0" encoding="utf-8"?>
<c:userShapes xmlns:c="http://schemas.openxmlformats.org/drawingml/2006/chart">
  <cdr:relSizeAnchor xmlns:cdr="http://schemas.openxmlformats.org/drawingml/2006/chartDrawing">
    <cdr:from>
      <cdr:x>0.01713</cdr:x>
      <cdr:y>0.07976</cdr:y>
    </cdr:from>
    <cdr:to>
      <cdr:x>0.32548</cdr:x>
      <cdr:y>0.25</cdr:y>
    </cdr:to>
    <cdr:sp macro="" textlink="">
      <cdr:nvSpPr>
        <cdr:cNvPr id="3" name="ZoneTexte 1"/>
        <cdr:cNvSpPr txBox="1"/>
      </cdr:nvSpPr>
      <cdr:spPr>
        <a:xfrm xmlns:a="http://schemas.openxmlformats.org/drawingml/2006/main">
          <a:off x="76200" y="109404"/>
          <a:ext cx="1371600" cy="23349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900" b="1">
              <a:solidFill>
                <a:schemeClr val="tx1">
                  <a:lumMod val="65000"/>
                  <a:lumOff val="35000"/>
                </a:schemeClr>
              </a:solidFill>
              <a:latin typeface="Albany AMT" panose="020B0604020202020204" pitchFamily="34" charset="0"/>
              <a:cs typeface="Albany AMT" panose="020B0604020202020204" pitchFamily="34" charset="0"/>
            </a:rPr>
            <a:t>Type d'</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agglomération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0.07891</cdr:x>
      <cdr:y>0.14296</cdr:y>
    </cdr:from>
    <cdr:to>
      <cdr:x>0.43607</cdr:x>
      <cdr:y>0.29375</cdr:y>
    </cdr:to>
    <cdr:sp macro="" textlink="">
      <cdr:nvSpPr>
        <cdr:cNvPr id="2" name="ZoneTexte 1"/>
        <cdr:cNvSpPr txBox="1"/>
      </cdr:nvSpPr>
      <cdr:spPr>
        <a:xfrm xmlns:a="http://schemas.openxmlformats.org/drawingml/2006/main">
          <a:off x="229244" y="217871"/>
          <a:ext cx="1037582" cy="22980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Statut d'activité</a:t>
          </a:r>
        </a:p>
      </cdr:txBody>
    </cdr:sp>
  </cdr:relSizeAnchor>
</c:userShapes>
</file>

<file path=xl/drawings/drawing18.xml><?xml version="1.0" encoding="utf-8"?>
<c:userShapes xmlns:c="http://schemas.openxmlformats.org/drawingml/2006/chart">
  <cdr:relSizeAnchor xmlns:cdr="http://schemas.openxmlformats.org/drawingml/2006/chartDrawing">
    <cdr:from>
      <cdr:x>0.02545</cdr:x>
      <cdr:y>0.11091</cdr:y>
    </cdr:from>
    <cdr:to>
      <cdr:x>0.37818</cdr:x>
      <cdr:y>0.2963</cdr:y>
    </cdr:to>
    <cdr:sp macro="" textlink="">
      <cdr:nvSpPr>
        <cdr:cNvPr id="2" name="ZoneTexte 1"/>
        <cdr:cNvSpPr txBox="1"/>
      </cdr:nvSpPr>
      <cdr:spPr>
        <a:xfrm xmlns:a="http://schemas.openxmlformats.org/drawingml/2006/main">
          <a:off x="66675" y="142620"/>
          <a:ext cx="923925" cy="23838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900" b="1" baseline="0">
              <a:solidFill>
                <a:schemeClr val="tx1">
                  <a:lumMod val="65000"/>
                  <a:lumOff val="35000"/>
                </a:schemeClr>
              </a:solidFill>
              <a:latin typeface="Albany AMT" panose="020B0604020202020204" pitchFamily="34" charset="0"/>
              <a:cs typeface="Albany AMT" panose="020B0604020202020204" pitchFamily="34" charset="0"/>
            </a:rPr>
            <a:t>Niveau de vie </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0.17054</cdr:x>
      <cdr:y>0.05106</cdr:y>
    </cdr:from>
    <cdr:to>
      <cdr:x>0.33721</cdr:x>
      <cdr:y>0.18667</cdr:y>
    </cdr:to>
    <cdr:sp macro="" textlink="">
      <cdr:nvSpPr>
        <cdr:cNvPr id="2" name="ZoneTexte 1"/>
        <cdr:cNvSpPr txBox="1"/>
      </cdr:nvSpPr>
      <cdr:spPr>
        <a:xfrm xmlns:a="http://schemas.openxmlformats.org/drawingml/2006/main">
          <a:off x="419094" y="72952"/>
          <a:ext cx="409583" cy="19374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900" b="1" baseline="0">
              <a:solidFill>
                <a:schemeClr val="tx1">
                  <a:lumMod val="65000"/>
                  <a:lumOff val="35000"/>
                </a:schemeClr>
              </a:solidFill>
              <a:latin typeface="Albany AMT" panose="020B0604020202020204" pitchFamily="34" charset="0"/>
              <a:cs typeface="Albany AMT" panose="020B0604020202020204" pitchFamily="34" charset="0"/>
            </a:rPr>
            <a:t>Âge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cdr:x>
      <cdr:y>0.00466</cdr:y>
    </cdr:from>
    <cdr:to>
      <cdr:x>1</cdr:x>
      <cdr:y>0.15903</cdr:y>
    </cdr:to>
    <cdr:sp macro="" textlink="">
      <cdr:nvSpPr>
        <cdr:cNvPr id="2" name="ZoneTexte 1"/>
        <cdr:cNvSpPr txBox="1"/>
      </cdr:nvSpPr>
      <cdr:spPr>
        <a:xfrm xmlns:a="http://schemas.openxmlformats.org/drawingml/2006/main">
          <a:off x="0" y="19335"/>
          <a:ext cx="4676775" cy="641083"/>
        </a:xfrm>
        <a:prstGeom xmlns:a="http://schemas.openxmlformats.org/drawingml/2006/main" prst="rect">
          <a:avLst/>
        </a:prstGeom>
      </cdr:spPr>
      <cdr:txBody>
        <a:bodyPr xmlns:a="http://schemas.openxmlformats.org/drawingml/2006/main" vertOverflow="clip" horzOverflow="clip" wrap="square" rtlCol="0">
          <a:noAutofit/>
        </a:bodyPr>
        <a:lstStyle xmlns:a="http://schemas.openxmlformats.org/drawingml/2006/main"/>
        <a:p xmlns:a="http://schemas.openxmlformats.org/drawingml/2006/main">
          <a:pPr algn="ctr" rtl="0"/>
          <a:r>
            <a:rPr lang="en-US" sz="1100" b="1" i="0" baseline="0">
              <a:effectLst/>
              <a:latin typeface="Albany AMT" panose="020B0604020202020204" pitchFamily="34" charset="0"/>
              <a:ea typeface="+mn-ea"/>
              <a:cs typeface="Albany AMT" panose="020B0604020202020204" pitchFamily="34" charset="0"/>
            </a:rPr>
            <a:t>Crimes et délits sexuels hors cadre conjugal (périmètre HCE) </a:t>
          </a:r>
        </a:p>
        <a:p xmlns:a="http://schemas.openxmlformats.org/drawingml/2006/main">
          <a:pPr algn="ctr" rtl="0"/>
          <a:r>
            <a:rPr lang="en-US" sz="1100" b="0" i="0" baseline="0">
              <a:effectLst/>
              <a:latin typeface="Albany AMT" panose="020B0604020202020204" pitchFamily="34" charset="0"/>
              <a:ea typeface="+mn-ea"/>
              <a:cs typeface="Albany AMT" panose="020B0604020202020204" pitchFamily="34" charset="0"/>
            </a:rPr>
            <a:t>Nombre de femmes victimes enregistrées par les forces de sécurité en 2017 pour 10 000 femmes résidentes (région de commission)</a:t>
          </a:r>
          <a:endParaRPr lang="fr-FR" sz="1100" b="0">
            <a:effectLst/>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0.68683</cdr:x>
      <cdr:y>0.24194</cdr:y>
    </cdr:from>
    <cdr:to>
      <cdr:x>1</cdr:x>
      <cdr:y>0.29954</cdr:y>
    </cdr:to>
    <cdr:sp macro="" textlink="">
      <cdr:nvSpPr>
        <cdr:cNvPr id="3" name="ZoneTexte 2"/>
        <cdr:cNvSpPr txBox="1"/>
      </cdr:nvSpPr>
      <cdr:spPr>
        <a:xfrm xmlns:a="http://schemas.openxmlformats.org/drawingml/2006/main">
          <a:off x="3676650" y="1000125"/>
          <a:ext cx="1676400" cy="238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fr-FR" sz="900">
              <a:solidFill>
                <a:schemeClr val="tx1">
                  <a:lumMod val="65000"/>
                  <a:lumOff val="35000"/>
                </a:schemeClr>
              </a:solidFill>
              <a:latin typeface="Albany AMT" panose="020B0604020202020204" pitchFamily="34" charset="0"/>
              <a:cs typeface="Albany AMT" panose="020B0604020202020204" pitchFamily="34" charset="0"/>
            </a:rPr>
            <a:t>pour 10 000 femmes</a:t>
          </a:r>
        </a:p>
      </cdr:txBody>
    </cdr:sp>
  </cdr:relSizeAnchor>
</c:userShapes>
</file>

<file path=xl/drawings/drawing20.xml><?xml version="1.0" encoding="utf-8"?>
<c:userShapes xmlns:c="http://schemas.openxmlformats.org/drawingml/2006/chart">
  <cdr:relSizeAnchor xmlns:cdr="http://schemas.openxmlformats.org/drawingml/2006/chartDrawing">
    <cdr:from>
      <cdr:x>0.07335</cdr:x>
      <cdr:y>0.12742</cdr:y>
    </cdr:from>
    <cdr:to>
      <cdr:x>0.41505</cdr:x>
      <cdr:y>0.31304</cdr:y>
    </cdr:to>
    <cdr:sp macro="" textlink="">
      <cdr:nvSpPr>
        <cdr:cNvPr id="2" name="ZoneTexte 1"/>
        <cdr:cNvSpPr txBox="1"/>
      </cdr:nvSpPr>
      <cdr:spPr>
        <a:xfrm xmlns:a="http://schemas.openxmlformats.org/drawingml/2006/main">
          <a:off x="288551" y="139578"/>
          <a:ext cx="1344174" cy="20332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Lien à l'immigration**</a:t>
          </a:r>
        </a:p>
      </cdr:txBody>
    </cdr:sp>
  </cdr:relSizeAnchor>
</c:userShapes>
</file>

<file path=xl/drawings/drawing3.xml><?xml version="1.0" encoding="utf-8"?>
<c:userShapes xmlns:c="http://schemas.openxmlformats.org/drawingml/2006/chart">
  <cdr:relSizeAnchor xmlns:cdr="http://schemas.openxmlformats.org/drawingml/2006/chartDrawing">
    <cdr:from>
      <cdr:x>0.70267</cdr:x>
      <cdr:y>0.2392</cdr:y>
    </cdr:from>
    <cdr:to>
      <cdr:x>0.99073</cdr:x>
      <cdr:y>0.29693</cdr:y>
    </cdr:to>
    <cdr:sp macro="" textlink="">
      <cdr:nvSpPr>
        <cdr:cNvPr id="2" name="ZoneTexte 1"/>
        <cdr:cNvSpPr txBox="1"/>
      </cdr:nvSpPr>
      <cdr:spPr>
        <a:xfrm xmlns:a="http://schemas.openxmlformats.org/drawingml/2006/main">
          <a:off x="4089400" y="984250"/>
          <a:ext cx="1676400" cy="23757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900">
              <a:solidFill>
                <a:schemeClr val="tx1">
                  <a:lumMod val="65000"/>
                  <a:lumOff val="35000"/>
                </a:schemeClr>
              </a:solidFill>
              <a:latin typeface="Albany AMT" panose="020B0604020202020204" pitchFamily="34" charset="0"/>
              <a:cs typeface="Albany AMT" panose="020B0604020202020204" pitchFamily="34" charset="0"/>
            </a:rPr>
            <a:t>pour 10 000 femmes</a:t>
          </a:r>
        </a:p>
      </cdr:txBody>
    </cdr:sp>
  </cdr:relSizeAnchor>
  <cdr:relSizeAnchor xmlns:cdr="http://schemas.openxmlformats.org/drawingml/2006/chartDrawing">
    <cdr:from>
      <cdr:x>0.00873</cdr:x>
      <cdr:y>0.01235</cdr:y>
    </cdr:from>
    <cdr:to>
      <cdr:x>1</cdr:x>
      <cdr:y>0.16708</cdr:y>
    </cdr:to>
    <cdr:sp macro="" textlink="">
      <cdr:nvSpPr>
        <cdr:cNvPr id="7" name="ZoneTexte 1"/>
        <cdr:cNvSpPr txBox="1"/>
      </cdr:nvSpPr>
      <cdr:spPr>
        <a:xfrm xmlns:a="http://schemas.openxmlformats.org/drawingml/2006/main">
          <a:off x="41242" y="50818"/>
          <a:ext cx="4683157" cy="63668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en-US" sz="1100" b="1" i="0" baseline="0">
              <a:effectLst/>
              <a:latin typeface="Albany AMT" panose="020B0604020202020204" pitchFamily="34" charset="0"/>
              <a:ea typeface="+mn-ea"/>
              <a:cs typeface="Albany AMT" panose="020B0604020202020204" pitchFamily="34" charset="0"/>
            </a:rPr>
            <a:t>Crimes et délits commis au sein du couple (périmètre HCE) </a:t>
          </a:r>
        </a:p>
        <a:p xmlns:a="http://schemas.openxmlformats.org/drawingml/2006/main">
          <a:pPr algn="ctr" rtl="0"/>
          <a:r>
            <a:rPr lang="en-US" sz="1100" b="0" i="0" baseline="0">
              <a:effectLst/>
              <a:latin typeface="Albany AMT" panose="020B0604020202020204" pitchFamily="34" charset="0"/>
              <a:ea typeface="+mn-ea"/>
              <a:cs typeface="Albany AMT" panose="020B0604020202020204" pitchFamily="34" charset="0"/>
            </a:rPr>
            <a:t>Nombre de femmes victimes enregistrées par les forces de sécurité en 2017 pour 10 000 femmes résidentes (région de commission)</a:t>
          </a:r>
          <a:endParaRPr lang="fr-FR" b="0">
            <a:effectLst/>
            <a:latin typeface="Albany AMT" panose="020B0604020202020204" pitchFamily="34" charset="0"/>
            <a:cs typeface="Albany AMT"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381000</xdr:colOff>
      <xdr:row>9</xdr:row>
      <xdr:rowOff>57150</xdr:rowOff>
    </xdr:from>
    <xdr:to>
      <xdr:col>8</xdr:col>
      <xdr:colOff>426719</xdr:colOff>
      <xdr:row>10</xdr:row>
      <xdr:rowOff>152400</xdr:rowOff>
    </xdr:to>
    <xdr:sp macro="" textlink="">
      <xdr:nvSpPr>
        <xdr:cNvPr id="2" name="Parenthèse fermante 1"/>
        <xdr:cNvSpPr/>
      </xdr:nvSpPr>
      <xdr:spPr>
        <a:xfrm>
          <a:off x="8162925" y="1657350"/>
          <a:ext cx="45719" cy="25717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oneCellAnchor>
    <xdr:from>
      <xdr:col>8</xdr:col>
      <xdr:colOff>381000</xdr:colOff>
      <xdr:row>9</xdr:row>
      <xdr:rowOff>76200</xdr:rowOff>
    </xdr:from>
    <xdr:ext cx="357918" cy="224998"/>
    <xdr:sp macro="" textlink="">
      <xdr:nvSpPr>
        <xdr:cNvPr id="3" name="ZoneTexte 2"/>
        <xdr:cNvSpPr txBox="1"/>
      </xdr:nvSpPr>
      <xdr:spPr>
        <a:xfrm>
          <a:off x="8162925" y="1676400"/>
          <a:ext cx="357918"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a:solidFill>
                <a:sysClr val="windowText" lastClr="000000"/>
              </a:solidFill>
              <a:latin typeface="Albany AMT" panose="020B0604020202020204" pitchFamily="34" charset="0"/>
              <a:cs typeface="Albany AMT" panose="020B0604020202020204" pitchFamily="34" charset="0"/>
            </a:rPr>
            <a:t>11*</a:t>
          </a:r>
        </a:p>
      </xdr:txBody>
    </xdr:sp>
    <xdr:clientData/>
  </xdr:oneCellAnchor>
  <xdr:twoCellAnchor>
    <xdr:from>
      <xdr:col>0</xdr:col>
      <xdr:colOff>9525</xdr:colOff>
      <xdr:row>19</xdr:row>
      <xdr:rowOff>47625</xdr:rowOff>
    </xdr:from>
    <xdr:to>
      <xdr:col>0</xdr:col>
      <xdr:colOff>523875</xdr:colOff>
      <xdr:row>19</xdr:row>
      <xdr:rowOff>47625</xdr:rowOff>
    </xdr:to>
    <xdr:cxnSp macro="">
      <xdr:nvCxnSpPr>
        <xdr:cNvPr id="5" name="Connecteur droit 4"/>
        <xdr:cNvCxnSpPr/>
      </xdr:nvCxnSpPr>
      <xdr:spPr>
        <a:xfrm>
          <a:off x="9525" y="2809875"/>
          <a:ext cx="514350" cy="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4</xdr:row>
      <xdr:rowOff>76200</xdr:rowOff>
    </xdr:from>
    <xdr:ext cx="2466975" cy="224998"/>
    <xdr:sp macro="" textlink="">
      <xdr:nvSpPr>
        <xdr:cNvPr id="12" name="ZoneTexte 11"/>
        <xdr:cNvSpPr txBox="1"/>
      </xdr:nvSpPr>
      <xdr:spPr>
        <a:xfrm>
          <a:off x="3590925" y="495300"/>
          <a:ext cx="2466975"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Injures subies dans l'exercice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du métier</a:t>
          </a:r>
          <a:r>
            <a:rPr lang="fr-FR" sz="900" b="1" i="0" baseline="30000">
              <a:solidFill>
                <a:schemeClr val="tx1">
                  <a:lumMod val="65000"/>
                  <a:lumOff val="35000"/>
                </a:schemeClr>
              </a:solidFill>
              <a:latin typeface="Albany AMT" panose="020B0604020202020204" pitchFamily="34" charset="0"/>
              <a:cs typeface="Albany AMT" panose="020B0604020202020204" pitchFamily="34" charset="0"/>
            </a:rPr>
            <a:t>1</a:t>
          </a:r>
          <a:endParaRPr lang="fr-FR" sz="900" b="0" i="1" baseline="300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0</xdr:col>
      <xdr:colOff>0</xdr:colOff>
      <xdr:row>4</xdr:row>
      <xdr:rowOff>95250</xdr:rowOff>
    </xdr:from>
    <xdr:ext cx="1895475" cy="295275"/>
    <xdr:sp macro="" textlink="">
      <xdr:nvSpPr>
        <xdr:cNvPr id="13" name="ZoneTexte 12"/>
        <xdr:cNvSpPr txBox="1"/>
      </xdr:nvSpPr>
      <xdr:spPr>
        <a:xfrm>
          <a:off x="323849" y="514350"/>
          <a:ext cx="189547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Mode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d'expression des injures</a:t>
          </a:r>
        </a:p>
        <a:p>
          <a:pPr algn="ct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0</xdr:col>
      <xdr:colOff>0</xdr:colOff>
      <xdr:row>20</xdr:row>
      <xdr:rowOff>66675</xdr:rowOff>
    </xdr:from>
    <xdr:ext cx="1263936" cy="224998"/>
    <xdr:sp macro="" textlink="">
      <xdr:nvSpPr>
        <xdr:cNvPr id="19" name="ZoneTexte 18"/>
        <xdr:cNvSpPr txBox="1"/>
      </xdr:nvSpPr>
      <xdr:spPr>
        <a:xfrm>
          <a:off x="66675" y="4305300"/>
          <a:ext cx="1263936"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Nombre d'auteurs</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r>
            <a:rPr lang="fr-FR" sz="900" b="1">
              <a:solidFill>
                <a:schemeClr val="tx1">
                  <a:lumMod val="65000"/>
                  <a:lumOff val="35000"/>
                </a:schemeClr>
              </a:solidFill>
              <a:latin typeface="Albany AMT" panose="020B0604020202020204" pitchFamily="34" charset="0"/>
              <a:cs typeface="Albany AMT" panose="020B0604020202020204" pitchFamily="34" charset="0"/>
            </a:rPr>
            <a:t> </a:t>
          </a:r>
        </a:p>
      </xdr:txBody>
    </xdr:sp>
    <xdr:clientData/>
  </xdr:oneCellAnchor>
  <xdr:oneCellAnchor>
    <xdr:from>
      <xdr:col>0</xdr:col>
      <xdr:colOff>0</xdr:colOff>
      <xdr:row>20</xdr:row>
      <xdr:rowOff>57150</xdr:rowOff>
    </xdr:from>
    <xdr:ext cx="2247900" cy="224998"/>
    <xdr:sp macro="" textlink="">
      <xdr:nvSpPr>
        <xdr:cNvPr id="20" name="ZoneTexte 19"/>
        <xdr:cNvSpPr txBox="1"/>
      </xdr:nvSpPr>
      <xdr:spPr>
        <a:xfrm>
          <a:off x="4095750" y="4191000"/>
          <a:ext cx="224790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Âge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 selon la victime</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xdr:txBody>
    </xdr:sp>
    <xdr:clientData/>
  </xdr:oneCellAnchor>
  <xdr:oneCellAnchor>
    <xdr:from>
      <xdr:col>0</xdr:col>
      <xdr:colOff>0</xdr:colOff>
      <xdr:row>9</xdr:row>
      <xdr:rowOff>161925</xdr:rowOff>
    </xdr:from>
    <xdr:ext cx="1403333" cy="224998"/>
    <xdr:sp macro="" textlink="">
      <xdr:nvSpPr>
        <xdr:cNvPr id="21" name="ZoneTexte 20"/>
        <xdr:cNvSpPr txBox="1"/>
      </xdr:nvSpPr>
      <xdr:spPr>
        <a:xfrm>
          <a:off x="4448175" y="2266950"/>
          <a:ext cx="1403333"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Distance du domicile</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xdr:txBody>
    </xdr:sp>
    <xdr:clientData/>
  </xdr:oneCellAnchor>
  <xdr:oneCellAnchor>
    <xdr:from>
      <xdr:col>0</xdr:col>
      <xdr:colOff>0</xdr:colOff>
      <xdr:row>9</xdr:row>
      <xdr:rowOff>171450</xdr:rowOff>
    </xdr:from>
    <xdr:ext cx="1046056" cy="224998"/>
    <xdr:sp macro="" textlink="">
      <xdr:nvSpPr>
        <xdr:cNvPr id="22" name="ZoneTexte 21"/>
        <xdr:cNvSpPr txBox="1"/>
      </xdr:nvSpPr>
      <xdr:spPr>
        <a:xfrm>
          <a:off x="1733550" y="2276475"/>
          <a:ext cx="1046056"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Type d'espace </a:t>
          </a:r>
        </a:p>
      </xdr:txBody>
    </xdr:sp>
    <xdr:clientData/>
  </xdr:oneCellAnchor>
  <xdr:twoCellAnchor editAs="oneCell">
    <xdr:from>
      <xdr:col>0</xdr:col>
      <xdr:colOff>0</xdr:colOff>
      <xdr:row>3</xdr:row>
      <xdr:rowOff>0</xdr:rowOff>
    </xdr:from>
    <xdr:to>
      <xdr:col>7</xdr:col>
      <xdr:colOff>152400</xdr:colOff>
      <xdr:row>37</xdr:row>
      <xdr:rowOff>9525</xdr:rowOff>
    </xdr:to>
    <xdr:pic>
      <xdr:nvPicPr>
        <xdr:cNvPr id="25" name="Image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2425" y="190500"/>
          <a:ext cx="6457950" cy="7324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333375</xdr:colOff>
      <xdr:row>9</xdr:row>
      <xdr:rowOff>133350</xdr:rowOff>
    </xdr:from>
    <xdr:to>
      <xdr:col>4</xdr:col>
      <xdr:colOff>590550</xdr:colOff>
      <xdr:row>22</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28576</xdr:rowOff>
    </xdr:from>
    <xdr:to>
      <xdr:col>7</xdr:col>
      <xdr:colOff>476249</xdr:colOff>
      <xdr:row>17</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171449</xdr:colOff>
      <xdr:row>10</xdr:row>
      <xdr:rowOff>114301</xdr:rowOff>
    </xdr:from>
    <xdr:to>
      <xdr:col>8</xdr:col>
      <xdr:colOff>85725</xdr:colOff>
      <xdr:row>18</xdr:row>
      <xdr:rowOff>95250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28574</xdr:colOff>
      <xdr:row>3</xdr:row>
      <xdr:rowOff>209552</xdr:rowOff>
    </xdr:from>
    <xdr:to>
      <xdr:col>4</xdr:col>
      <xdr:colOff>419100</xdr:colOff>
      <xdr:row>8</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457200</xdr:colOff>
      <xdr:row>3</xdr:row>
      <xdr:rowOff>66675</xdr:rowOff>
    </xdr:from>
    <xdr:to>
      <xdr:col>8</xdr:col>
      <xdr:colOff>0</xdr:colOff>
      <xdr:row>7</xdr:row>
      <xdr:rowOff>285750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4</xdr:col>
      <xdr:colOff>581025</xdr:colOff>
      <xdr:row>4</xdr:row>
      <xdr:rowOff>76200</xdr:rowOff>
    </xdr:from>
    <xdr:ext cx="2638425" cy="224998"/>
    <xdr:sp macro="" textlink="">
      <xdr:nvSpPr>
        <xdr:cNvPr id="7" name="ZoneTexte 6"/>
        <xdr:cNvSpPr txBox="1"/>
      </xdr:nvSpPr>
      <xdr:spPr>
        <a:xfrm>
          <a:off x="3590925" y="495300"/>
          <a:ext cx="2638425"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Menaces subies dans l'exercice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du métier</a:t>
          </a:r>
          <a:r>
            <a:rPr lang="fr-FR" sz="900" b="1" i="0" baseline="30000">
              <a:solidFill>
                <a:schemeClr val="tx1">
                  <a:lumMod val="65000"/>
                  <a:lumOff val="35000"/>
                </a:schemeClr>
              </a:solidFill>
              <a:latin typeface="Albany AMT" panose="020B0604020202020204" pitchFamily="34" charset="0"/>
              <a:cs typeface="Albany AMT" panose="020B0604020202020204" pitchFamily="34" charset="0"/>
            </a:rPr>
            <a:t>1</a:t>
          </a:r>
          <a:endParaRPr lang="fr-FR" sz="900" b="0" i="1" baseline="300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0</xdr:col>
      <xdr:colOff>161924</xdr:colOff>
      <xdr:row>4</xdr:row>
      <xdr:rowOff>104775</xdr:rowOff>
    </xdr:from>
    <xdr:ext cx="2028826" cy="295275"/>
    <xdr:sp macro="" textlink="">
      <xdr:nvSpPr>
        <xdr:cNvPr id="8" name="ZoneTexte 7"/>
        <xdr:cNvSpPr txBox="1"/>
      </xdr:nvSpPr>
      <xdr:spPr>
        <a:xfrm>
          <a:off x="161924" y="523875"/>
          <a:ext cx="2028826"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Mode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d'expression des menaces</a:t>
          </a:r>
        </a:p>
        <a:p>
          <a:pPr algn="ct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66676</xdr:colOff>
      <xdr:row>20</xdr:row>
      <xdr:rowOff>38101</xdr:rowOff>
    </xdr:from>
    <xdr:to>
      <xdr:col>3</xdr:col>
      <xdr:colOff>171451</xdr:colOff>
      <xdr:row>25</xdr:row>
      <xdr:rowOff>552451</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314325</xdr:colOff>
      <xdr:row>19</xdr:row>
      <xdr:rowOff>219075</xdr:rowOff>
    </xdr:from>
    <xdr:to>
      <xdr:col>5</xdr:col>
      <xdr:colOff>504825</xdr:colOff>
      <xdr:row>25</xdr:row>
      <xdr:rowOff>600075</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266700</xdr:colOff>
      <xdr:row>25</xdr:row>
      <xdr:rowOff>133350</xdr:rowOff>
    </xdr:from>
    <xdr:to>
      <xdr:col>7</xdr:col>
      <xdr:colOff>561975</xdr:colOff>
      <xdr:row>42</xdr:row>
      <xdr:rowOff>28575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190500</xdr:colOff>
      <xdr:row>19</xdr:row>
      <xdr:rowOff>123825</xdr:rowOff>
    </xdr:from>
    <xdr:to>
      <xdr:col>8</xdr:col>
      <xdr:colOff>647700</xdr:colOff>
      <xdr:row>27</xdr:row>
      <xdr:rowOff>85725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oneCellAnchor>
    <xdr:from>
      <xdr:col>0</xdr:col>
      <xdr:colOff>66675</xdr:colOff>
      <xdr:row>20</xdr:row>
      <xdr:rowOff>66675</xdr:rowOff>
    </xdr:from>
    <xdr:ext cx="1263936" cy="224998"/>
    <xdr:sp macro="" textlink="">
      <xdr:nvSpPr>
        <xdr:cNvPr id="13" name="ZoneTexte 12"/>
        <xdr:cNvSpPr txBox="1"/>
      </xdr:nvSpPr>
      <xdr:spPr>
        <a:xfrm>
          <a:off x="66675" y="4305300"/>
          <a:ext cx="1263936"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Nombre d'auteurs</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r>
            <a:rPr lang="fr-FR" sz="900" b="1">
              <a:solidFill>
                <a:schemeClr val="tx1">
                  <a:lumMod val="65000"/>
                  <a:lumOff val="35000"/>
                </a:schemeClr>
              </a:solidFill>
              <a:latin typeface="Albany AMT" panose="020B0604020202020204" pitchFamily="34" charset="0"/>
              <a:cs typeface="Albany AMT" panose="020B0604020202020204" pitchFamily="34" charset="0"/>
            </a:rPr>
            <a:t> </a:t>
          </a:r>
        </a:p>
      </xdr:txBody>
    </xdr:sp>
    <xdr:clientData/>
  </xdr:oneCellAnchor>
  <xdr:oneCellAnchor>
    <xdr:from>
      <xdr:col>5</xdr:col>
      <xdr:colOff>333375</xdr:colOff>
      <xdr:row>20</xdr:row>
      <xdr:rowOff>57150</xdr:rowOff>
    </xdr:from>
    <xdr:ext cx="2247900" cy="224998"/>
    <xdr:sp macro="" textlink="">
      <xdr:nvSpPr>
        <xdr:cNvPr id="14" name="ZoneTexte 13"/>
        <xdr:cNvSpPr txBox="1"/>
      </xdr:nvSpPr>
      <xdr:spPr>
        <a:xfrm>
          <a:off x="4238625" y="4295775"/>
          <a:ext cx="224790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Âge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 selon la victime</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xdr:txBody>
    </xdr:sp>
    <xdr:clientData/>
  </xdr:oneCellAnchor>
  <xdr:oneCellAnchor>
    <xdr:from>
      <xdr:col>5</xdr:col>
      <xdr:colOff>723900</xdr:colOff>
      <xdr:row>10</xdr:row>
      <xdr:rowOff>9525</xdr:rowOff>
    </xdr:from>
    <xdr:ext cx="1403333" cy="224998"/>
    <xdr:sp macro="" textlink="">
      <xdr:nvSpPr>
        <xdr:cNvPr id="15" name="ZoneTexte 14"/>
        <xdr:cNvSpPr txBox="1"/>
      </xdr:nvSpPr>
      <xdr:spPr>
        <a:xfrm>
          <a:off x="4629150" y="2305050"/>
          <a:ext cx="1403333"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Distance du domicile</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xdr:txBody>
    </xdr:sp>
    <xdr:clientData/>
  </xdr:oneCellAnchor>
  <xdr:oneCellAnchor>
    <xdr:from>
      <xdr:col>2</xdr:col>
      <xdr:colOff>228600</xdr:colOff>
      <xdr:row>9</xdr:row>
      <xdr:rowOff>171450</xdr:rowOff>
    </xdr:from>
    <xdr:ext cx="1046056" cy="224998"/>
    <xdr:sp macro="" textlink="">
      <xdr:nvSpPr>
        <xdr:cNvPr id="16" name="ZoneTexte 15"/>
        <xdr:cNvSpPr txBox="1"/>
      </xdr:nvSpPr>
      <xdr:spPr>
        <a:xfrm>
          <a:off x="1733550" y="2276475"/>
          <a:ext cx="1046056"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Type d'espace </a:t>
          </a:r>
        </a:p>
      </xdr:txBody>
    </xdr:sp>
    <xdr:clientData/>
  </xdr:oneCellAnchor>
</xdr:wsDr>
</file>

<file path=xl/drawings/drawing7.xml><?xml version="1.0" encoding="utf-8"?>
<c:userShapes xmlns:c="http://schemas.openxmlformats.org/drawingml/2006/chart">
  <cdr:relSizeAnchor xmlns:cdr="http://schemas.openxmlformats.org/drawingml/2006/chartDrawing">
    <cdr:from>
      <cdr:x>0.13359</cdr:x>
      <cdr:y>0.05691</cdr:y>
    </cdr:from>
    <cdr:to>
      <cdr:x>0.7821</cdr:x>
      <cdr:y>0.20095</cdr:y>
    </cdr:to>
    <cdr:sp macro="" textlink="">
      <cdr:nvSpPr>
        <cdr:cNvPr id="2" name="ZoneTexte 8"/>
        <cdr:cNvSpPr txBox="1"/>
      </cdr:nvSpPr>
      <cdr:spPr>
        <a:xfrm xmlns:a="http://schemas.openxmlformats.org/drawingml/2006/main">
          <a:off x="327025" y="88900"/>
          <a:ext cx="1587500"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Sexe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a:t>
          </a:r>
          <a:r>
            <a:rPr lang="fr-FR" sz="900" b="1" baseline="30000">
              <a:solidFill>
                <a:schemeClr val="tx1">
                  <a:lumMod val="65000"/>
                  <a:lumOff val="35000"/>
                </a:schemeClr>
              </a:solidFill>
              <a:effectLst/>
              <a:latin typeface="Albany AMT" panose="020B0604020202020204" pitchFamily="34" charset="0"/>
              <a:ea typeface="+mn-ea"/>
              <a:cs typeface="Albany AMT" panose="020B0604020202020204" pitchFamily="34" charset="0"/>
            </a:rPr>
            <a:t>1</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0.40715</cdr:x>
      <cdr:y>0.19742</cdr:y>
    </cdr:from>
    <cdr:to>
      <cdr:x>0.90484</cdr:x>
      <cdr:y>0.31454</cdr:y>
    </cdr:to>
    <cdr:sp macro="" textlink="">
      <cdr:nvSpPr>
        <cdr:cNvPr id="2" name="ZoneTexte 1"/>
        <cdr:cNvSpPr txBox="1"/>
      </cdr:nvSpPr>
      <cdr:spPr>
        <a:xfrm xmlns:a="http://schemas.openxmlformats.org/drawingml/2006/main">
          <a:off x="2322967" y="633708"/>
          <a:ext cx="2839583" cy="375942"/>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 moins un auteur connu personnellement</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(famille, amis, collègues,...)</a:t>
          </a:r>
        </a:p>
        <a:p xmlns:a="http://schemas.openxmlformats.org/drawingml/2006/main">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0.39945</cdr:x>
      <cdr:y>0.30003</cdr:y>
    </cdr:from>
    <cdr:to>
      <cdr:x>1</cdr:x>
      <cdr:y>0.4273</cdr:y>
    </cdr:to>
    <cdr:sp macro="" textlink="">
      <cdr:nvSpPr>
        <cdr:cNvPr id="3" name="ZoneTexte 1"/>
        <cdr:cNvSpPr txBox="1"/>
      </cdr:nvSpPr>
      <cdr:spPr>
        <a:xfrm xmlns:a="http://schemas.openxmlformats.org/drawingml/2006/main">
          <a:off x="2279052" y="963080"/>
          <a:ext cx="3426423" cy="408519"/>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Auteur(s)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connu(s) de vue seulement (sphère professionnelle, voisinage,...) </a:t>
          </a:r>
          <a:r>
            <a:rPr lang="fr-FR" sz="900" i="1"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dont voisinage 16%</a:t>
          </a:r>
          <a:endParaRPr lang="fr-FR" sz="900" i="1">
            <a:solidFill>
              <a:schemeClr val="tx1">
                <a:lumMod val="65000"/>
                <a:lumOff val="35000"/>
              </a:schemeClr>
            </a:solidFill>
            <a:effectLst/>
            <a:latin typeface="Albany AMT" panose="020B0604020202020204" pitchFamily="34" charset="0"/>
            <a:cs typeface="Albany AMT" panose="020B0604020202020204" pitchFamily="34" charset="0"/>
          </a:endParaRPr>
        </a:p>
        <a:p xmlns:a="http://schemas.openxmlformats.org/drawingml/2006/main">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0.37043</cdr:x>
      <cdr:y>0.07343</cdr:y>
    </cdr:from>
    <cdr:to>
      <cdr:x>0.64113</cdr:x>
      <cdr:y>0.14818</cdr:y>
    </cdr:to>
    <cdr:sp macro="" textlink="">
      <cdr:nvSpPr>
        <cdr:cNvPr id="4" name="ZoneTexte 2"/>
        <cdr:cNvSpPr txBox="1"/>
      </cdr:nvSpPr>
      <cdr:spPr>
        <a:xfrm xmlns:a="http://schemas.openxmlformats.org/drawingml/2006/main">
          <a:off x="2060575" y="221006"/>
          <a:ext cx="1505797"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 / auteur(s)</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333375</xdr:colOff>
      <xdr:row>4</xdr:row>
      <xdr:rowOff>133350</xdr:rowOff>
    </xdr:from>
    <xdr:to>
      <xdr:col>4</xdr:col>
      <xdr:colOff>590550</xdr:colOff>
      <xdr:row>16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28576</xdr:rowOff>
    </xdr:from>
    <xdr:to>
      <xdr:col>7</xdr:col>
      <xdr:colOff>476249</xdr:colOff>
      <xdr:row>12</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171449</xdr:colOff>
      <xdr:row>5</xdr:row>
      <xdr:rowOff>114301</xdr:rowOff>
    </xdr:from>
    <xdr:to>
      <xdr:col>8</xdr:col>
      <xdr:colOff>85725</xdr:colOff>
      <xdr:row>12</xdr:row>
      <xdr:rowOff>95250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66676</xdr:colOff>
      <xdr:row>14</xdr:row>
      <xdr:rowOff>38101</xdr:rowOff>
    </xdr:from>
    <xdr:to>
      <xdr:col>3</xdr:col>
      <xdr:colOff>171451</xdr:colOff>
      <xdr:row>19</xdr:row>
      <xdr:rowOff>552451</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152400</xdr:colOff>
      <xdr:row>13</xdr:row>
      <xdr:rowOff>209550</xdr:rowOff>
    </xdr:from>
    <xdr:to>
      <xdr:col>8</xdr:col>
      <xdr:colOff>200025</xdr:colOff>
      <xdr:row>19</xdr:row>
      <xdr:rowOff>590550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19</xdr:row>
      <xdr:rowOff>133350</xdr:rowOff>
    </xdr:from>
    <xdr:to>
      <xdr:col>8</xdr:col>
      <xdr:colOff>0</xdr:colOff>
      <xdr:row>28</xdr:row>
      <xdr:rowOff>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0</xdr:col>
      <xdr:colOff>66675</xdr:colOff>
      <xdr:row>14</xdr:row>
      <xdr:rowOff>66675</xdr:rowOff>
    </xdr:from>
    <xdr:ext cx="1210460" cy="224998"/>
    <xdr:sp macro="" textlink="">
      <xdr:nvSpPr>
        <xdr:cNvPr id="13" name="ZoneTexte 12"/>
        <xdr:cNvSpPr txBox="1"/>
      </xdr:nvSpPr>
      <xdr:spPr>
        <a:xfrm>
          <a:off x="66675" y="2619375"/>
          <a:ext cx="121046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Nombre d'auteurs</a:t>
          </a:r>
        </a:p>
      </xdr:txBody>
    </xdr:sp>
    <xdr:clientData/>
  </xdr:oneCellAnchor>
  <xdr:oneCellAnchor>
    <xdr:from>
      <xdr:col>5</xdr:col>
      <xdr:colOff>552450</xdr:colOff>
      <xdr:row>4</xdr:row>
      <xdr:rowOff>171450</xdr:rowOff>
    </xdr:from>
    <xdr:ext cx="1381917" cy="224998"/>
    <xdr:sp macro="" textlink="">
      <xdr:nvSpPr>
        <xdr:cNvPr id="15" name="ZoneTexte 14"/>
        <xdr:cNvSpPr txBox="1"/>
      </xdr:nvSpPr>
      <xdr:spPr>
        <a:xfrm>
          <a:off x="4457700" y="2162175"/>
          <a:ext cx="1381917"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Distance du domicile</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xdr:txBody>
    </xdr:sp>
    <xdr:clientData/>
  </xdr:oneCellAnchor>
  <xdr:oneCellAnchor>
    <xdr:from>
      <xdr:col>2</xdr:col>
      <xdr:colOff>228600</xdr:colOff>
      <xdr:row>4</xdr:row>
      <xdr:rowOff>171450</xdr:rowOff>
    </xdr:from>
    <xdr:ext cx="1071832" cy="224998"/>
    <xdr:sp macro="" textlink="">
      <xdr:nvSpPr>
        <xdr:cNvPr id="16" name="ZoneTexte 15"/>
        <xdr:cNvSpPr txBox="1"/>
      </xdr:nvSpPr>
      <xdr:spPr>
        <a:xfrm>
          <a:off x="1733550" y="400050"/>
          <a:ext cx="1071832"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Type d'espace</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r>
            <a:rPr lang="fr-FR" sz="900" b="1">
              <a:solidFill>
                <a:schemeClr val="tx1">
                  <a:lumMod val="65000"/>
                  <a:lumOff val="35000"/>
                </a:schemeClr>
              </a:solidFill>
              <a:latin typeface="Albany AMT" panose="020B0604020202020204" pitchFamily="34" charset="0"/>
              <a:cs typeface="Albany AMT" panose="020B0604020202020204" pitchFamily="34" charset="0"/>
            </a:rPr>
            <a:t> </a:t>
          </a:r>
        </a:p>
      </xdr:txBody>
    </xdr:sp>
    <xdr:clientData/>
  </xdr:oneCellAnchor>
  <xdr:oneCellAnchor>
    <xdr:from>
      <xdr:col>2</xdr:col>
      <xdr:colOff>333375</xdr:colOff>
      <xdr:row>14</xdr:row>
      <xdr:rowOff>19050</xdr:rowOff>
    </xdr:from>
    <xdr:ext cx="1885951" cy="357662"/>
    <xdr:sp macro="" textlink="">
      <xdr:nvSpPr>
        <xdr:cNvPr id="17" name="ZoneTexte 16"/>
        <xdr:cNvSpPr txBox="1"/>
      </xdr:nvSpPr>
      <xdr:spPr>
        <a:xfrm>
          <a:off x="1838325" y="3952875"/>
          <a:ext cx="1885951"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Auteur</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cohabitant</a:t>
          </a:r>
        </a:p>
        <a:p>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au moment des faits</a:t>
          </a:r>
        </a:p>
      </xdr:txBody>
    </xdr:sp>
    <xdr:clientData/>
  </xdr:oneCellAnchor>
  <xdr:twoCellAnchor>
    <xdr:from>
      <xdr:col>0</xdr:col>
      <xdr:colOff>400050</xdr:colOff>
      <xdr:row>13</xdr:row>
      <xdr:rowOff>85725</xdr:rowOff>
    </xdr:from>
    <xdr:to>
      <xdr:col>5</xdr:col>
      <xdr:colOff>374836</xdr:colOff>
      <xdr:row>20</xdr:row>
      <xdr:rowOff>138953</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wrap="none" rtlCol="0"/>
      <a:lstStyle>
        <a:defPPr>
          <a:defRPr sz="900" b="1">
            <a:solidFill>
              <a:schemeClr val="tx1">
                <a:lumMod val="65000"/>
                <a:lumOff val="35000"/>
              </a:schemeClr>
            </a:solidFill>
            <a:latin typeface="Albany AMT" panose="020B0604020202020204" pitchFamily="34" charset="0"/>
            <a:cs typeface="Albany AMT" panose="020B0604020202020204" pitchFamily="34" charset="0"/>
          </a:defRPr>
        </a:defPPr>
      </a:lst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zoomScaleNormal="100" workbookViewId="0">
      <selection sqref="A1:F2"/>
    </sheetView>
  </sheetViews>
  <sheetFormatPr baseColWidth="10" defaultRowHeight="15"/>
  <cols>
    <col min="1" max="1" width="71.7109375" style="2" customWidth="1"/>
    <col min="2" max="3" width="10.7109375" customWidth="1"/>
    <col min="4" max="4" width="2.7109375" customWidth="1"/>
    <col min="5" max="6" width="10.7109375" style="4" customWidth="1"/>
  </cols>
  <sheetData>
    <row r="1" spans="1:9">
      <c r="A1" s="375" t="s">
        <v>287</v>
      </c>
      <c r="B1" s="375"/>
      <c r="C1" s="375"/>
      <c r="D1" s="375"/>
      <c r="E1" s="375"/>
      <c r="F1" s="375"/>
    </row>
    <row r="2" spans="1:9">
      <c r="A2" s="375"/>
      <c r="B2" s="375"/>
      <c r="C2" s="375"/>
      <c r="D2" s="375"/>
      <c r="E2" s="375"/>
      <c r="F2" s="375"/>
    </row>
    <row r="3" spans="1:9" ht="22.5" customHeight="1">
      <c r="A3" s="57"/>
      <c r="B3" s="206" t="s">
        <v>135</v>
      </c>
      <c r="C3" s="206"/>
      <c r="D3" s="206"/>
      <c r="E3" s="206"/>
      <c r="F3" s="206"/>
    </row>
    <row r="4" spans="1:9" ht="21" customHeight="1">
      <c r="A4" s="57"/>
      <c r="B4" s="210" t="s">
        <v>111</v>
      </c>
      <c r="C4" s="210"/>
      <c r="D4" s="67"/>
      <c r="E4" s="211" t="s">
        <v>118</v>
      </c>
      <c r="F4" s="211"/>
    </row>
    <row r="5" spans="1:9" ht="35.25" customHeight="1">
      <c r="A5" s="59"/>
      <c r="B5" s="60" t="s">
        <v>117</v>
      </c>
      <c r="C5" s="61" t="s">
        <v>230</v>
      </c>
      <c r="D5" s="61"/>
      <c r="E5" s="61" t="s">
        <v>117</v>
      </c>
      <c r="F5" s="61" t="s">
        <v>229</v>
      </c>
    </row>
    <row r="6" spans="1:9" ht="18.75" customHeight="1">
      <c r="A6" s="47" t="s">
        <v>119</v>
      </c>
      <c r="B6" s="14">
        <v>162940</v>
      </c>
      <c r="C6" s="15">
        <v>1</v>
      </c>
      <c r="D6" s="15"/>
      <c r="E6" s="16">
        <v>141626</v>
      </c>
      <c r="F6" s="19">
        <v>0.86919111329323673</v>
      </c>
    </row>
    <row r="7" spans="1:9" ht="16.5" customHeight="1">
      <c r="A7" s="207" t="s">
        <v>123</v>
      </c>
      <c r="B7" s="207"/>
      <c r="C7" s="207"/>
      <c r="D7" s="207"/>
      <c r="E7" s="207"/>
      <c r="F7" s="207"/>
    </row>
    <row r="8" spans="1:9" ht="24.75">
      <c r="A8" s="7" t="s">
        <v>4</v>
      </c>
      <c r="B8" s="27">
        <v>35</v>
      </c>
      <c r="C8" s="17" t="s">
        <v>120</v>
      </c>
      <c r="D8" s="17"/>
      <c r="E8" s="27">
        <v>28</v>
      </c>
      <c r="F8" s="48">
        <v>0.8</v>
      </c>
    </row>
    <row r="9" spans="1:9">
      <c r="A9" s="9" t="s">
        <v>121</v>
      </c>
      <c r="B9" s="28">
        <v>161</v>
      </c>
      <c r="C9" s="13" t="s">
        <v>120</v>
      </c>
      <c r="D9" s="13"/>
      <c r="E9" s="28">
        <v>115</v>
      </c>
      <c r="F9" s="49">
        <v>0.7142857142857143</v>
      </c>
    </row>
    <row r="10" spans="1:9" ht="15.75" customHeight="1">
      <c r="A10" s="10" t="s">
        <v>122</v>
      </c>
      <c r="B10" s="29">
        <v>71</v>
      </c>
      <c r="C10" s="17" t="s">
        <v>120</v>
      </c>
      <c r="D10" s="17"/>
      <c r="E10" s="29">
        <v>51</v>
      </c>
      <c r="F10" s="48">
        <v>0.71830985915492962</v>
      </c>
    </row>
    <row r="11" spans="1:9">
      <c r="A11" s="8" t="s">
        <v>112</v>
      </c>
      <c r="B11" s="30">
        <v>2</v>
      </c>
      <c r="C11" s="13" t="s">
        <v>120</v>
      </c>
      <c r="D11" s="13"/>
      <c r="E11" s="30">
        <v>2</v>
      </c>
      <c r="F11" s="49">
        <v>1</v>
      </c>
    </row>
    <row r="12" spans="1:9" s="22" customFormat="1" ht="16.5" customHeight="1">
      <c r="A12" s="20" t="s">
        <v>113</v>
      </c>
      <c r="B12" s="31">
        <v>269</v>
      </c>
      <c r="C12" s="21" t="s">
        <v>120</v>
      </c>
      <c r="D12" s="21"/>
      <c r="E12" s="31">
        <v>196</v>
      </c>
      <c r="F12" s="50">
        <v>0.72862453531598514</v>
      </c>
    </row>
    <row r="13" spans="1:9" ht="15" customHeight="1">
      <c r="A13" s="208" t="s">
        <v>126</v>
      </c>
      <c r="B13" s="208"/>
      <c r="C13" s="208"/>
      <c r="D13" s="208"/>
      <c r="E13" s="208"/>
      <c r="F13" s="208"/>
    </row>
    <row r="14" spans="1:9">
      <c r="A14" s="8" t="s">
        <v>285</v>
      </c>
      <c r="B14" s="30">
        <v>140</v>
      </c>
      <c r="C14" s="13" t="s">
        <v>120</v>
      </c>
      <c r="D14" s="13"/>
      <c r="E14" s="30">
        <v>112</v>
      </c>
      <c r="F14" s="49">
        <v>0.8</v>
      </c>
      <c r="H14" s="3"/>
    </row>
    <row r="15" spans="1:9">
      <c r="A15" s="11" t="s">
        <v>77</v>
      </c>
      <c r="B15" s="32">
        <v>5</v>
      </c>
      <c r="C15" s="18" t="s">
        <v>120</v>
      </c>
      <c r="D15" s="18"/>
      <c r="E15" s="32">
        <v>5</v>
      </c>
      <c r="F15" s="51">
        <v>1</v>
      </c>
      <c r="H15" s="6"/>
      <c r="I15" s="6"/>
    </row>
    <row r="16" spans="1:9">
      <c r="A16" s="8" t="s">
        <v>128</v>
      </c>
      <c r="B16" s="30">
        <v>6</v>
      </c>
      <c r="C16" s="13" t="s">
        <v>120</v>
      </c>
      <c r="D16" s="13"/>
      <c r="E16" s="30">
        <v>5</v>
      </c>
      <c r="F16" s="49">
        <v>0.83333333333333337</v>
      </c>
      <c r="H16" s="6"/>
      <c r="I16" s="6"/>
    </row>
    <row r="17" spans="1:8">
      <c r="A17" s="11" t="s">
        <v>129</v>
      </c>
      <c r="B17" s="32">
        <v>16</v>
      </c>
      <c r="C17" s="18" t="s">
        <v>120</v>
      </c>
      <c r="D17" s="18"/>
      <c r="E17" s="32">
        <v>10</v>
      </c>
      <c r="F17" s="51">
        <v>0.625</v>
      </c>
    </row>
    <row r="18" spans="1:8">
      <c r="A18" s="8" t="s">
        <v>130</v>
      </c>
      <c r="B18" s="30">
        <v>3570</v>
      </c>
      <c r="C18" s="13" t="s">
        <v>120</v>
      </c>
      <c r="D18" s="13"/>
      <c r="E18" s="30">
        <v>3230</v>
      </c>
      <c r="F18" s="49">
        <v>0.90476190476190477</v>
      </c>
    </row>
    <row r="19" spans="1:8">
      <c r="A19" s="11" t="s">
        <v>131</v>
      </c>
      <c r="B19" s="32">
        <v>81080</v>
      </c>
      <c r="C19" s="18">
        <v>0.49760648091321957</v>
      </c>
      <c r="D19" s="18"/>
      <c r="E19" s="32">
        <v>70650</v>
      </c>
      <c r="F19" s="51">
        <v>0.87136161815490876</v>
      </c>
    </row>
    <row r="20" spans="1:8">
      <c r="A20" s="8" t="s">
        <v>88</v>
      </c>
      <c r="B20" s="30">
        <v>12380</v>
      </c>
      <c r="C20" s="13">
        <v>7.5978887934208914E-2</v>
      </c>
      <c r="D20" s="13"/>
      <c r="E20" s="30">
        <v>11190</v>
      </c>
      <c r="F20" s="49">
        <v>0.90387722132471726</v>
      </c>
    </row>
    <row r="21" spans="1:8">
      <c r="A21" s="11" t="s">
        <v>132</v>
      </c>
      <c r="B21" s="32">
        <v>2410</v>
      </c>
      <c r="C21" s="18">
        <v>1.4790720510617405E-2</v>
      </c>
      <c r="D21" s="18"/>
      <c r="E21" s="32">
        <v>2370</v>
      </c>
      <c r="F21" s="51">
        <v>0.98340248962655596</v>
      </c>
    </row>
    <row r="22" spans="1:8">
      <c r="A22" s="8" t="s">
        <v>92</v>
      </c>
      <c r="B22" s="30">
        <v>460</v>
      </c>
      <c r="C22" s="13" t="s">
        <v>120</v>
      </c>
      <c r="D22" s="13"/>
      <c r="E22" s="30">
        <v>450</v>
      </c>
      <c r="F22" s="49">
        <v>0.97826086956521741</v>
      </c>
    </row>
    <row r="23" spans="1:8">
      <c r="A23" s="11" t="s">
        <v>94</v>
      </c>
      <c r="B23" s="32">
        <v>11940</v>
      </c>
      <c r="C23" s="18">
        <v>7.3278507426046399E-2</v>
      </c>
      <c r="D23" s="18"/>
      <c r="E23" s="32">
        <v>10660</v>
      </c>
      <c r="F23" s="51">
        <v>0.89279731993299838</v>
      </c>
    </row>
    <row r="24" spans="1:8">
      <c r="A24" s="8" t="s">
        <v>96</v>
      </c>
      <c r="B24" s="30">
        <v>624</v>
      </c>
      <c r="C24" s="13" t="s">
        <v>120</v>
      </c>
      <c r="D24" s="13"/>
      <c r="E24" s="30">
        <v>566</v>
      </c>
      <c r="F24" s="49">
        <v>0.90705128205128205</v>
      </c>
    </row>
    <row r="25" spans="1:8" s="24" customFormat="1">
      <c r="A25" s="12" t="s">
        <v>114</v>
      </c>
      <c r="B25" s="33">
        <v>112631</v>
      </c>
      <c r="C25" s="23">
        <v>0.69124217503375474</v>
      </c>
      <c r="D25" s="23"/>
      <c r="E25" s="33">
        <v>99248</v>
      </c>
      <c r="F25" s="52">
        <v>0.88117836119718373</v>
      </c>
    </row>
    <row r="26" spans="1:8" ht="15" customHeight="1">
      <c r="A26" s="209" t="s">
        <v>124</v>
      </c>
      <c r="B26" s="209"/>
      <c r="C26" s="209"/>
      <c r="D26" s="209"/>
      <c r="E26" s="209"/>
      <c r="F26" s="209"/>
      <c r="H26" s="3"/>
    </row>
    <row r="27" spans="1:8">
      <c r="A27" s="8" t="s">
        <v>110</v>
      </c>
      <c r="B27" s="30">
        <v>14700</v>
      </c>
      <c r="C27" s="13">
        <v>9.0217257886338525E-2</v>
      </c>
      <c r="D27" s="13"/>
      <c r="E27" s="30">
        <v>12564</v>
      </c>
      <c r="F27" s="49">
        <v>0.85469387755102044</v>
      </c>
      <c r="H27" s="3"/>
    </row>
    <row r="28" spans="1:8">
      <c r="A28" s="137" t="s">
        <v>37</v>
      </c>
      <c r="B28" s="138">
        <v>23013</v>
      </c>
      <c r="C28" s="139">
        <v>0.14123603780532712</v>
      </c>
      <c r="D28" s="139"/>
      <c r="E28" s="138">
        <v>19258</v>
      </c>
      <c r="F28" s="140">
        <v>0.83683135618997961</v>
      </c>
    </row>
    <row r="29" spans="1:8">
      <c r="A29" s="8" t="s">
        <v>39</v>
      </c>
      <c r="B29" s="30">
        <v>1786</v>
      </c>
      <c r="C29" s="13">
        <v>1.0961089971768749E-2</v>
      </c>
      <c r="D29" s="13"/>
      <c r="E29" s="30">
        <v>1467</v>
      </c>
      <c r="F29" s="49">
        <v>0.82138857782754759</v>
      </c>
    </row>
    <row r="30" spans="1:8">
      <c r="A30" s="137" t="s">
        <v>41</v>
      </c>
      <c r="B30" s="138">
        <v>297</v>
      </c>
      <c r="C30" s="139" t="s">
        <v>120</v>
      </c>
      <c r="D30" s="139"/>
      <c r="E30" s="138">
        <v>206</v>
      </c>
      <c r="F30" s="140">
        <v>0.69360269360269355</v>
      </c>
    </row>
    <row r="31" spans="1:8">
      <c r="A31" s="8" t="s">
        <v>44</v>
      </c>
      <c r="B31" s="30">
        <v>6138</v>
      </c>
      <c r="C31" s="13">
        <v>3.7670308088867066E-2</v>
      </c>
      <c r="D31" s="13"/>
      <c r="E31" s="30">
        <v>5052</v>
      </c>
      <c r="F31" s="49">
        <v>0.82306940371456505</v>
      </c>
    </row>
    <row r="32" spans="1:8">
      <c r="A32" s="137" t="s">
        <v>46</v>
      </c>
      <c r="B32" s="138">
        <v>1662</v>
      </c>
      <c r="C32" s="139">
        <v>1.0200073646741132E-2</v>
      </c>
      <c r="D32" s="139"/>
      <c r="E32" s="138">
        <v>1519</v>
      </c>
      <c r="F32" s="140">
        <v>0.91395908543922988</v>
      </c>
    </row>
    <row r="33" spans="1:6">
      <c r="A33" s="8" t="s">
        <v>51</v>
      </c>
      <c r="B33" s="30">
        <v>0</v>
      </c>
      <c r="C33" s="13">
        <v>0</v>
      </c>
      <c r="D33" s="13"/>
      <c r="E33" s="30">
        <v>0</v>
      </c>
      <c r="F33" s="49"/>
    </row>
    <row r="34" spans="1:6">
      <c r="A34" s="137" t="s">
        <v>54</v>
      </c>
      <c r="B34" s="138">
        <v>1585</v>
      </c>
      <c r="C34" s="139">
        <v>9.727507057812692E-3</v>
      </c>
      <c r="D34" s="139"/>
      <c r="E34" s="138">
        <v>1298</v>
      </c>
      <c r="F34" s="140">
        <v>0.81892744479495272</v>
      </c>
    </row>
    <row r="35" spans="1:6">
      <c r="A35" s="8" t="s">
        <v>60</v>
      </c>
      <c r="B35" s="30">
        <v>780</v>
      </c>
      <c r="C35" s="13" t="s">
        <v>120</v>
      </c>
      <c r="D35" s="13"/>
      <c r="E35" s="30">
        <v>753</v>
      </c>
      <c r="F35" s="49">
        <v>0.9653846153846154</v>
      </c>
    </row>
    <row r="36" spans="1:6">
      <c r="A36" s="137" t="s">
        <v>133</v>
      </c>
      <c r="B36" s="138">
        <v>62</v>
      </c>
      <c r="C36" s="139" t="s">
        <v>120</v>
      </c>
      <c r="D36" s="139"/>
      <c r="E36" s="138">
        <v>51</v>
      </c>
      <c r="F36" s="140">
        <v>0.82258064516129037</v>
      </c>
    </row>
    <row r="37" spans="1:6">
      <c r="A37" s="8" t="s">
        <v>70</v>
      </c>
      <c r="B37" s="30">
        <v>1</v>
      </c>
      <c r="C37" s="13" t="s">
        <v>120</v>
      </c>
      <c r="D37" s="13"/>
      <c r="E37" s="30">
        <v>1</v>
      </c>
      <c r="F37" s="49">
        <v>1</v>
      </c>
    </row>
    <row r="38" spans="1:6" s="24" customFormat="1">
      <c r="A38" s="141" t="s">
        <v>115</v>
      </c>
      <c r="B38" s="142">
        <v>50024</v>
      </c>
      <c r="C38" s="26">
        <v>0.30700871486436726</v>
      </c>
      <c r="D38" s="26"/>
      <c r="E38" s="142">
        <v>42169</v>
      </c>
      <c r="F38" s="54">
        <v>0.84297537182152571</v>
      </c>
    </row>
    <row r="39" spans="1:6">
      <c r="A39" s="212" t="s">
        <v>125</v>
      </c>
      <c r="B39" s="212"/>
      <c r="C39" s="212"/>
      <c r="D39" s="212"/>
      <c r="E39" s="212"/>
      <c r="F39" s="212"/>
    </row>
    <row r="40" spans="1:6" s="24" customFormat="1">
      <c r="A40" s="143" t="s">
        <v>116</v>
      </c>
      <c r="B40" s="144">
        <v>13</v>
      </c>
      <c r="C40" s="25" t="s">
        <v>120</v>
      </c>
      <c r="D40" s="25"/>
      <c r="E40" s="144">
        <v>12</v>
      </c>
      <c r="F40" s="53">
        <v>0.8125</v>
      </c>
    </row>
    <row r="41" spans="1:6" ht="12" customHeight="1">
      <c r="A41" s="205" t="s">
        <v>231</v>
      </c>
      <c r="B41" s="205"/>
      <c r="C41" s="205"/>
      <c r="D41" s="205"/>
      <c r="E41" s="205"/>
      <c r="F41" s="205"/>
    </row>
    <row r="42" spans="1:6" ht="12" customHeight="1">
      <c r="A42" s="205" t="s">
        <v>127</v>
      </c>
      <c r="B42" s="205"/>
      <c r="C42" s="205"/>
      <c r="D42" s="205"/>
      <c r="E42" s="205"/>
      <c r="F42" s="205"/>
    </row>
    <row r="43" spans="1:6" ht="12" customHeight="1">
      <c r="A43" s="205" t="s">
        <v>134</v>
      </c>
      <c r="B43" s="205"/>
      <c r="C43" s="205"/>
      <c r="D43" s="205"/>
      <c r="E43" s="205"/>
      <c r="F43" s="205"/>
    </row>
    <row r="44" spans="1:6" ht="12" customHeight="1">
      <c r="A44" s="149" t="s">
        <v>286</v>
      </c>
      <c r="B44" s="149"/>
      <c r="C44" s="149"/>
      <c r="D44" s="149"/>
      <c r="E44" s="149"/>
      <c r="F44" s="149"/>
    </row>
    <row r="45" spans="1:6" ht="12" customHeight="1">
      <c r="A45" s="205" t="s">
        <v>232</v>
      </c>
      <c r="B45" s="205"/>
      <c r="C45" s="205"/>
      <c r="D45" s="205"/>
      <c r="E45" s="205"/>
      <c r="F45" s="205"/>
    </row>
    <row r="46" spans="1:6" ht="12" customHeight="1">
      <c r="A46" s="205" t="s">
        <v>288</v>
      </c>
      <c r="B46" s="205"/>
      <c r="C46" s="205"/>
      <c r="D46" s="205"/>
      <c r="E46" s="205"/>
      <c r="F46" s="205"/>
    </row>
  </sheetData>
  <mergeCells count="13">
    <mergeCell ref="A1:F2"/>
    <mergeCell ref="A46:F46"/>
    <mergeCell ref="B3:F3"/>
    <mergeCell ref="A7:F7"/>
    <mergeCell ref="A13:F13"/>
    <mergeCell ref="A26:F26"/>
    <mergeCell ref="A45:F45"/>
    <mergeCell ref="A41:F41"/>
    <mergeCell ref="A42:F42"/>
    <mergeCell ref="A43:F43"/>
    <mergeCell ref="B4:C4"/>
    <mergeCell ref="E4:F4"/>
    <mergeCell ref="A39:F3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3"/>
  <sheetViews>
    <sheetView workbookViewId="0">
      <selection activeCell="H37" sqref="H37"/>
    </sheetView>
  </sheetViews>
  <sheetFormatPr baseColWidth="10" defaultRowHeight="15"/>
  <cols>
    <col min="1" max="1" width="12.5703125" customWidth="1"/>
    <col min="2" max="2" width="8.7109375" customWidth="1"/>
    <col min="3" max="3" width="28.5703125" customWidth="1"/>
    <col min="4" max="4" width="34" customWidth="1"/>
    <col min="5" max="5" width="42.140625" customWidth="1"/>
  </cols>
  <sheetData>
    <row r="2" spans="1:5" ht="27.75" customHeight="1">
      <c r="A2" s="281" t="s">
        <v>1</v>
      </c>
      <c r="B2" s="281"/>
      <c r="C2" s="281" t="s">
        <v>2</v>
      </c>
      <c r="D2" s="281"/>
      <c r="E2" s="128" t="s">
        <v>3</v>
      </c>
    </row>
    <row r="3" spans="1:5">
      <c r="A3" s="282" t="s">
        <v>0</v>
      </c>
      <c r="B3" s="283"/>
      <c r="C3" s="283"/>
      <c r="D3" s="283"/>
      <c r="E3" s="284"/>
    </row>
    <row r="4" spans="1:5" ht="12" customHeight="1">
      <c r="A4" s="264" t="s">
        <v>4</v>
      </c>
      <c r="B4" s="264"/>
      <c r="C4" s="264" t="s">
        <v>5</v>
      </c>
      <c r="D4" s="264"/>
      <c r="E4" s="264" t="s">
        <v>6</v>
      </c>
    </row>
    <row r="5" spans="1:5" ht="12" customHeight="1">
      <c r="A5" s="264"/>
      <c r="B5" s="264"/>
      <c r="C5" s="264" t="s">
        <v>7</v>
      </c>
      <c r="D5" s="264"/>
      <c r="E5" s="264"/>
    </row>
    <row r="6" spans="1:5" ht="12" customHeight="1">
      <c r="A6" s="264"/>
      <c r="B6" s="264"/>
      <c r="C6" s="264" t="s">
        <v>8</v>
      </c>
      <c r="D6" s="264"/>
      <c r="E6" s="264"/>
    </row>
    <row r="7" spans="1:5" ht="30.75" customHeight="1">
      <c r="A7" s="264"/>
      <c r="B7" s="264"/>
      <c r="C7" s="264" t="s">
        <v>9</v>
      </c>
      <c r="D7" s="264"/>
      <c r="E7" s="124" t="s">
        <v>10</v>
      </c>
    </row>
    <row r="8" spans="1:5" ht="21.95" customHeight="1">
      <c r="A8" s="275" t="s">
        <v>109</v>
      </c>
      <c r="B8" s="276"/>
      <c r="C8" s="264" t="s">
        <v>11</v>
      </c>
      <c r="D8" s="264"/>
      <c r="E8" s="124" t="s">
        <v>140</v>
      </c>
    </row>
    <row r="9" spans="1:5" ht="12" customHeight="1">
      <c r="A9" s="277"/>
      <c r="B9" s="278"/>
      <c r="C9" s="264" t="s">
        <v>12</v>
      </c>
      <c r="D9" s="124" t="s">
        <v>13</v>
      </c>
      <c r="E9" s="124" t="s">
        <v>14</v>
      </c>
    </row>
    <row r="10" spans="1:5" ht="12" customHeight="1">
      <c r="A10" s="277"/>
      <c r="B10" s="278"/>
      <c r="C10" s="264"/>
      <c r="D10" s="124" t="s">
        <v>15</v>
      </c>
      <c r="E10" s="124" t="s">
        <v>16</v>
      </c>
    </row>
    <row r="11" spans="1:5" ht="12" customHeight="1">
      <c r="A11" s="277"/>
      <c r="B11" s="278"/>
      <c r="C11" s="264" t="s">
        <v>17</v>
      </c>
      <c r="D11" s="124" t="s">
        <v>18</v>
      </c>
      <c r="E11" s="124" t="s">
        <v>19</v>
      </c>
    </row>
    <row r="12" spans="1:5" ht="12" customHeight="1">
      <c r="A12" s="277"/>
      <c r="B12" s="278"/>
      <c r="C12" s="264"/>
      <c r="D12" s="124" t="s">
        <v>15</v>
      </c>
      <c r="E12" s="124" t="s">
        <v>20</v>
      </c>
    </row>
    <row r="13" spans="1:5" ht="12" customHeight="1">
      <c r="A13" s="277"/>
      <c r="B13" s="278"/>
      <c r="C13" s="264" t="s">
        <v>21</v>
      </c>
      <c r="D13" s="124" t="s">
        <v>13</v>
      </c>
      <c r="E13" s="124" t="s">
        <v>22</v>
      </c>
    </row>
    <row r="14" spans="1:5" ht="12" customHeight="1">
      <c r="A14" s="279"/>
      <c r="B14" s="280"/>
      <c r="C14" s="264"/>
      <c r="D14" s="124" t="s">
        <v>23</v>
      </c>
      <c r="E14" s="124" t="s">
        <v>24</v>
      </c>
    </row>
    <row r="15" spans="1:5" ht="12" customHeight="1">
      <c r="A15" s="274" t="s">
        <v>25</v>
      </c>
      <c r="B15" s="274"/>
      <c r="C15" s="274" t="s">
        <v>26</v>
      </c>
      <c r="D15" s="274"/>
      <c r="E15" s="127" t="s">
        <v>27</v>
      </c>
    </row>
    <row r="16" spans="1:5" ht="12" customHeight="1">
      <c r="A16" s="274"/>
      <c r="B16" s="274"/>
      <c r="C16" s="274" t="s">
        <v>28</v>
      </c>
      <c r="D16" s="274"/>
      <c r="E16" s="127" t="s">
        <v>29</v>
      </c>
    </row>
    <row r="17" spans="1:5" ht="33.75" customHeight="1">
      <c r="A17" s="264" t="s">
        <v>30</v>
      </c>
      <c r="B17" s="264"/>
      <c r="C17" s="264" t="s">
        <v>31</v>
      </c>
      <c r="D17" s="264"/>
      <c r="E17" s="124" t="s">
        <v>32</v>
      </c>
    </row>
    <row r="18" spans="1:5">
      <c r="A18" s="267" t="s">
        <v>73</v>
      </c>
      <c r="B18" s="268"/>
      <c r="C18" s="268"/>
      <c r="D18" s="268"/>
      <c r="E18" s="269"/>
    </row>
    <row r="19" spans="1:5" ht="12" customHeight="1">
      <c r="A19" s="266" t="s">
        <v>74</v>
      </c>
      <c r="B19" s="266"/>
      <c r="C19" s="266" t="s">
        <v>75</v>
      </c>
      <c r="D19" s="266"/>
      <c r="E19" s="125" t="s">
        <v>76</v>
      </c>
    </row>
    <row r="20" spans="1:5" ht="12" customHeight="1">
      <c r="A20" s="266"/>
      <c r="B20" s="266"/>
      <c r="C20" s="266" t="s">
        <v>77</v>
      </c>
      <c r="D20" s="266"/>
      <c r="E20" s="125" t="s">
        <v>78</v>
      </c>
    </row>
    <row r="21" spans="1:5" ht="12" customHeight="1">
      <c r="A21" s="266"/>
      <c r="B21" s="266"/>
      <c r="C21" s="266" t="s">
        <v>79</v>
      </c>
      <c r="D21" s="125" t="s">
        <v>80</v>
      </c>
      <c r="E21" s="125" t="s">
        <v>81</v>
      </c>
    </row>
    <row r="22" spans="1:5" ht="23.1" customHeight="1">
      <c r="A22" s="266"/>
      <c r="B22" s="266"/>
      <c r="C22" s="266"/>
      <c r="D22" s="125" t="s">
        <v>82</v>
      </c>
      <c r="E22" s="125" t="s">
        <v>83</v>
      </c>
    </row>
    <row r="23" spans="1:5" ht="12" customHeight="1">
      <c r="A23" s="266"/>
      <c r="B23" s="266"/>
      <c r="C23" s="266"/>
      <c r="D23" s="125" t="s">
        <v>84</v>
      </c>
      <c r="E23" s="125" t="s">
        <v>85</v>
      </c>
    </row>
    <row r="24" spans="1:5" ht="12" customHeight="1">
      <c r="A24" s="266"/>
      <c r="B24" s="266"/>
      <c r="C24" s="266"/>
      <c r="D24" s="125" t="s">
        <v>86</v>
      </c>
      <c r="E24" s="125" t="s">
        <v>87</v>
      </c>
    </row>
    <row r="25" spans="1:5" ht="12" customHeight="1">
      <c r="A25" s="266"/>
      <c r="B25" s="266"/>
      <c r="C25" s="266" t="s">
        <v>88</v>
      </c>
      <c r="D25" s="266"/>
      <c r="E25" s="125" t="s">
        <v>89</v>
      </c>
    </row>
    <row r="26" spans="1:5" ht="12" customHeight="1">
      <c r="A26" s="266"/>
      <c r="B26" s="266"/>
      <c r="C26" s="266" t="s">
        <v>90</v>
      </c>
      <c r="D26" s="266"/>
      <c r="E26" s="125" t="s">
        <v>91</v>
      </c>
    </row>
    <row r="27" spans="1:5" ht="12" customHeight="1">
      <c r="A27" s="266"/>
      <c r="B27" s="266"/>
      <c r="C27" s="273" t="s">
        <v>92</v>
      </c>
      <c r="D27" s="273"/>
      <c r="E27" s="126" t="s">
        <v>93</v>
      </c>
    </row>
    <row r="28" spans="1:5" ht="12" customHeight="1">
      <c r="A28" s="266"/>
      <c r="B28" s="266"/>
      <c r="C28" s="266" t="s">
        <v>94</v>
      </c>
      <c r="D28" s="266"/>
      <c r="E28" s="125" t="s">
        <v>95</v>
      </c>
    </row>
    <row r="29" spans="1:5" ht="12" customHeight="1">
      <c r="A29" s="266"/>
      <c r="B29" s="266"/>
      <c r="C29" s="266" t="s">
        <v>96</v>
      </c>
      <c r="D29" s="266"/>
      <c r="E29" s="125" t="s">
        <v>97</v>
      </c>
    </row>
    <row r="30" spans="1:5">
      <c r="A30" s="270" t="s">
        <v>33</v>
      </c>
      <c r="B30" s="271"/>
      <c r="C30" s="271"/>
      <c r="D30" s="271"/>
      <c r="E30" s="272"/>
    </row>
    <row r="31" spans="1:5" ht="33.75" customHeight="1">
      <c r="A31" s="249" t="s">
        <v>34</v>
      </c>
      <c r="B31" s="249"/>
      <c r="C31" s="262" t="s">
        <v>35</v>
      </c>
      <c r="D31" s="265"/>
      <c r="E31" s="121" t="s">
        <v>36</v>
      </c>
    </row>
    <row r="32" spans="1:5" ht="22.5" customHeight="1">
      <c r="A32" s="249"/>
      <c r="B32" s="249"/>
      <c r="C32" s="249" t="s">
        <v>37</v>
      </c>
      <c r="D32" s="249"/>
      <c r="E32" s="123" t="s">
        <v>38</v>
      </c>
    </row>
    <row r="33" spans="1:5" ht="22.5" customHeight="1">
      <c r="A33" s="249" t="s">
        <v>39</v>
      </c>
      <c r="B33" s="249"/>
      <c r="C33" s="249" t="s">
        <v>39</v>
      </c>
      <c r="D33" s="249"/>
      <c r="E33" s="121" t="s">
        <v>40</v>
      </c>
    </row>
    <row r="34" spans="1:5" ht="23.1" customHeight="1">
      <c r="A34" s="249" t="s">
        <v>41</v>
      </c>
      <c r="B34" s="249"/>
      <c r="C34" s="249" t="s">
        <v>42</v>
      </c>
      <c r="D34" s="249"/>
      <c r="E34" s="121" t="s">
        <v>43</v>
      </c>
    </row>
    <row r="35" spans="1:5" ht="15" customHeight="1">
      <c r="A35" s="249" t="s">
        <v>44</v>
      </c>
      <c r="B35" s="249"/>
      <c r="C35" s="249" t="s">
        <v>44</v>
      </c>
      <c r="D35" s="249"/>
      <c r="E35" s="121" t="s">
        <v>45</v>
      </c>
    </row>
    <row r="36" spans="1:5" ht="15" customHeight="1">
      <c r="A36" s="249" t="s">
        <v>46</v>
      </c>
      <c r="B36" s="249"/>
      <c r="C36" s="249" t="s">
        <v>47</v>
      </c>
      <c r="D36" s="249"/>
      <c r="E36" s="121" t="s">
        <v>48</v>
      </c>
    </row>
    <row r="37" spans="1:5" ht="15" customHeight="1">
      <c r="A37" s="249" t="s">
        <v>49</v>
      </c>
      <c r="B37" s="249"/>
      <c r="C37" s="249" t="s">
        <v>49</v>
      </c>
      <c r="D37" s="249"/>
      <c r="E37" s="249" t="s">
        <v>50</v>
      </c>
    </row>
    <row r="38" spans="1:5">
      <c r="A38" s="249"/>
      <c r="B38" s="249"/>
      <c r="C38" s="249"/>
      <c r="D38" s="249"/>
      <c r="E38" s="249"/>
    </row>
    <row r="39" spans="1:5" ht="23.1" customHeight="1">
      <c r="A39" s="249" t="s">
        <v>51</v>
      </c>
      <c r="B39" s="249"/>
      <c r="C39" s="249" t="s">
        <v>52</v>
      </c>
      <c r="D39" s="249"/>
      <c r="E39" s="121" t="s">
        <v>53</v>
      </c>
    </row>
    <row r="40" spans="1:5" ht="23.1" customHeight="1">
      <c r="A40" s="249" t="s">
        <v>54</v>
      </c>
      <c r="B40" s="249"/>
      <c r="C40" s="249" t="s">
        <v>55</v>
      </c>
      <c r="D40" s="249"/>
      <c r="E40" s="121" t="s">
        <v>56</v>
      </c>
    </row>
    <row r="41" spans="1:5" ht="23.1" customHeight="1">
      <c r="A41" s="249"/>
      <c r="B41" s="249"/>
      <c r="C41" s="249" t="s">
        <v>57</v>
      </c>
      <c r="D41" s="249"/>
      <c r="E41" s="121" t="s">
        <v>58</v>
      </c>
    </row>
    <row r="42" spans="1:5" ht="12" customHeight="1">
      <c r="A42" s="249" t="s">
        <v>59</v>
      </c>
      <c r="B42" s="249"/>
      <c r="C42" s="249" t="s">
        <v>60</v>
      </c>
      <c r="D42" s="121" t="s">
        <v>60</v>
      </c>
      <c r="E42" s="121" t="s">
        <v>61</v>
      </c>
    </row>
    <row r="43" spans="1:5" ht="12" customHeight="1">
      <c r="A43" s="249"/>
      <c r="B43" s="249"/>
      <c r="C43" s="249"/>
      <c r="D43" s="123" t="s">
        <v>62</v>
      </c>
      <c r="E43" s="123" t="s">
        <v>63</v>
      </c>
    </row>
    <row r="44" spans="1:5" ht="23.1" customHeight="1">
      <c r="A44" s="249"/>
      <c r="B44" s="249"/>
      <c r="C44" s="263"/>
      <c r="D44" s="123" t="s">
        <v>64</v>
      </c>
      <c r="E44" s="123" t="s">
        <v>65</v>
      </c>
    </row>
    <row r="45" spans="1:5" ht="12" customHeight="1">
      <c r="A45" s="249"/>
      <c r="B45" s="262"/>
      <c r="C45" s="249" t="s">
        <v>66</v>
      </c>
      <c r="D45" s="121" t="s">
        <v>67</v>
      </c>
      <c r="E45" s="121" t="s">
        <v>68</v>
      </c>
    </row>
    <row r="46" spans="1:5" ht="23.1" customHeight="1">
      <c r="A46" s="249"/>
      <c r="B46" s="262"/>
      <c r="C46" s="249"/>
      <c r="D46" s="121" t="s">
        <v>141</v>
      </c>
      <c r="E46" s="121" t="s">
        <v>69</v>
      </c>
    </row>
    <row r="47" spans="1:5" ht="23.1" customHeight="1">
      <c r="A47" s="249" t="s">
        <v>70</v>
      </c>
      <c r="B47" s="249"/>
      <c r="C47" s="249" t="s">
        <v>71</v>
      </c>
      <c r="D47" s="249"/>
      <c r="E47" s="121" t="s">
        <v>72</v>
      </c>
    </row>
    <row r="48" spans="1:5">
      <c r="A48" s="251" t="s">
        <v>98</v>
      </c>
      <c r="B48" s="252"/>
      <c r="C48" s="252"/>
      <c r="D48" s="252"/>
      <c r="E48" s="253"/>
    </row>
    <row r="49" spans="1:5" ht="45" customHeight="1">
      <c r="A49" s="254" t="s">
        <v>99</v>
      </c>
      <c r="B49" s="255"/>
      <c r="C49" s="250" t="s">
        <v>100</v>
      </c>
      <c r="D49" s="122" t="s">
        <v>101</v>
      </c>
      <c r="E49" s="46" t="s">
        <v>102</v>
      </c>
    </row>
    <row r="50" spans="1:5" ht="45" customHeight="1">
      <c r="A50" s="256"/>
      <c r="B50" s="257"/>
      <c r="C50" s="250"/>
      <c r="D50" s="122" t="s">
        <v>103</v>
      </c>
      <c r="E50" s="46" t="s">
        <v>104</v>
      </c>
    </row>
    <row r="51" spans="1:5" ht="23.1" customHeight="1">
      <c r="A51" s="256"/>
      <c r="B51" s="257"/>
      <c r="C51" s="250"/>
      <c r="D51" s="250" t="s">
        <v>105</v>
      </c>
      <c r="E51" s="260" t="s">
        <v>106</v>
      </c>
    </row>
    <row r="52" spans="1:5" ht="23.1" customHeight="1">
      <c r="A52" s="256"/>
      <c r="B52" s="257"/>
      <c r="C52" s="250"/>
      <c r="D52" s="250"/>
      <c r="E52" s="261"/>
    </row>
    <row r="53" spans="1:5" ht="23.1" customHeight="1">
      <c r="A53" s="258"/>
      <c r="B53" s="259"/>
      <c r="C53" s="250" t="s">
        <v>107</v>
      </c>
      <c r="D53" s="250"/>
      <c r="E53" s="46" t="s">
        <v>108</v>
      </c>
    </row>
  </sheetData>
  <mergeCells count="60">
    <mergeCell ref="A2:B2"/>
    <mergeCell ref="C2:D2"/>
    <mergeCell ref="A4:B7"/>
    <mergeCell ref="C4:D4"/>
    <mergeCell ref="E4:E6"/>
    <mergeCell ref="C5:D5"/>
    <mergeCell ref="C6:D6"/>
    <mergeCell ref="C7:D7"/>
    <mergeCell ref="A3:E3"/>
    <mergeCell ref="A15:B16"/>
    <mergeCell ref="C15:D15"/>
    <mergeCell ref="C16:D16"/>
    <mergeCell ref="A8:B14"/>
    <mergeCell ref="C8:D8"/>
    <mergeCell ref="C9:C10"/>
    <mergeCell ref="C11:C12"/>
    <mergeCell ref="C13:C14"/>
    <mergeCell ref="A17:B17"/>
    <mergeCell ref="C17:D17"/>
    <mergeCell ref="A31:B32"/>
    <mergeCell ref="C31:D31"/>
    <mergeCell ref="C32:D32"/>
    <mergeCell ref="C20:D20"/>
    <mergeCell ref="C21:C24"/>
    <mergeCell ref="A18:E18"/>
    <mergeCell ref="A30:E30"/>
    <mergeCell ref="C28:D28"/>
    <mergeCell ref="C29:D29"/>
    <mergeCell ref="C25:D25"/>
    <mergeCell ref="C26:D26"/>
    <mergeCell ref="C27:D27"/>
    <mergeCell ref="A19:B29"/>
    <mergeCell ref="C19:D19"/>
    <mergeCell ref="A35:B35"/>
    <mergeCell ref="C35:D35"/>
    <mergeCell ref="A36:B36"/>
    <mergeCell ref="C36:D36"/>
    <mergeCell ref="A37:B38"/>
    <mergeCell ref="C37:D38"/>
    <mergeCell ref="A42:B46"/>
    <mergeCell ref="C42:C44"/>
    <mergeCell ref="E37:E38"/>
    <mergeCell ref="A39:B39"/>
    <mergeCell ref="C39:D39"/>
    <mergeCell ref="A33:B33"/>
    <mergeCell ref="C33:D33"/>
    <mergeCell ref="A34:B34"/>
    <mergeCell ref="C34:D34"/>
    <mergeCell ref="C53:D53"/>
    <mergeCell ref="A48:E48"/>
    <mergeCell ref="A49:B53"/>
    <mergeCell ref="C49:C52"/>
    <mergeCell ref="D51:D52"/>
    <mergeCell ref="E51:E52"/>
    <mergeCell ref="C45:C46"/>
    <mergeCell ref="A47:B47"/>
    <mergeCell ref="C47:D47"/>
    <mergeCell ref="A40:B41"/>
    <mergeCell ref="C40:D40"/>
    <mergeCell ref="C41:D4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selection activeCell="G39" sqref="G39"/>
    </sheetView>
  </sheetViews>
  <sheetFormatPr baseColWidth="10" defaultRowHeight="15"/>
  <cols>
    <col min="1" max="1" width="28.7109375" customWidth="1"/>
    <col min="2" max="2" width="16.5703125" customWidth="1"/>
    <col min="6" max="6" width="3.5703125" customWidth="1"/>
    <col min="7" max="7" width="24.140625" customWidth="1"/>
    <col min="8" max="8" width="16.140625" customWidth="1"/>
    <col min="10" max="10" width="12.28515625" customWidth="1"/>
  </cols>
  <sheetData>
    <row r="1" spans="1:10">
      <c r="A1" t="s">
        <v>289</v>
      </c>
    </row>
    <row r="2" spans="1:10">
      <c r="A2" t="s">
        <v>290</v>
      </c>
    </row>
    <row r="4" spans="1:10">
      <c r="A4" s="5"/>
      <c r="B4" s="5"/>
      <c r="C4" s="5"/>
      <c r="D4" s="5"/>
      <c r="E4" s="5"/>
      <c r="F4" s="5"/>
      <c r="G4" s="5"/>
      <c r="H4" s="5"/>
      <c r="I4" s="5"/>
      <c r="J4" s="5"/>
    </row>
    <row r="5" spans="1:10">
      <c r="A5" s="5"/>
      <c r="B5" s="5"/>
      <c r="C5" s="5"/>
      <c r="D5" s="5"/>
      <c r="E5" s="5"/>
      <c r="F5" s="5"/>
      <c r="G5" s="5"/>
      <c r="H5" s="5"/>
      <c r="I5" s="5"/>
      <c r="J5" s="5"/>
    </row>
    <row r="6" spans="1:10">
      <c r="A6" s="5"/>
      <c r="B6" s="5"/>
      <c r="C6" s="5"/>
      <c r="D6" s="5"/>
      <c r="E6" s="5"/>
      <c r="F6" s="5"/>
      <c r="G6" s="5"/>
      <c r="H6" s="5"/>
      <c r="I6" s="5"/>
      <c r="J6" s="5"/>
    </row>
    <row r="7" spans="1:10">
      <c r="A7" s="5"/>
      <c r="B7" s="5"/>
      <c r="C7" s="5"/>
      <c r="D7" s="5"/>
      <c r="E7" s="5"/>
      <c r="F7" s="5"/>
      <c r="G7" s="5"/>
      <c r="H7" s="5"/>
      <c r="I7" s="5"/>
      <c r="J7" s="5"/>
    </row>
    <row r="8" spans="1:10">
      <c r="A8" s="5"/>
      <c r="B8" s="5"/>
      <c r="C8" s="5"/>
      <c r="D8" s="5"/>
      <c r="E8" s="5"/>
      <c r="F8" s="5"/>
      <c r="G8" s="5"/>
      <c r="H8" s="5"/>
      <c r="I8" s="5"/>
      <c r="J8" s="5"/>
    </row>
    <row r="9" spans="1:10" ht="14.25" customHeight="1">
      <c r="A9" s="5"/>
      <c r="B9" s="5"/>
      <c r="C9" s="5"/>
      <c r="D9" s="5"/>
      <c r="E9" s="5"/>
      <c r="F9" s="5"/>
      <c r="G9" s="5"/>
      <c r="H9" s="5"/>
      <c r="I9" s="5"/>
      <c r="J9" s="5"/>
    </row>
    <row r="10" spans="1:10">
      <c r="A10" s="5"/>
      <c r="B10" s="5"/>
      <c r="C10" s="5"/>
      <c r="D10" s="5"/>
      <c r="E10" s="5"/>
      <c r="F10" s="5"/>
      <c r="G10" s="5"/>
      <c r="H10" s="5"/>
      <c r="I10" s="5"/>
      <c r="J10" s="5"/>
    </row>
    <row r="11" spans="1:10">
      <c r="A11" s="5"/>
      <c r="B11" s="5"/>
      <c r="C11" s="5"/>
      <c r="D11" s="5"/>
      <c r="E11" s="5"/>
      <c r="F11" s="5"/>
      <c r="G11" s="5"/>
      <c r="H11" s="5"/>
      <c r="I11" s="5"/>
      <c r="J11" s="5"/>
    </row>
    <row r="12" spans="1:10">
      <c r="A12" s="5"/>
      <c r="B12" s="5"/>
      <c r="C12" s="5"/>
      <c r="D12" s="5"/>
      <c r="E12" s="5"/>
      <c r="F12" s="5"/>
      <c r="G12" s="5"/>
      <c r="H12" s="5"/>
      <c r="I12" s="5"/>
      <c r="J12" s="5"/>
    </row>
    <row r="13" spans="1:10">
      <c r="A13" s="5"/>
      <c r="B13" s="5"/>
      <c r="C13" s="5"/>
      <c r="D13" s="5"/>
      <c r="E13" s="5"/>
      <c r="F13" s="5"/>
      <c r="G13" s="5"/>
      <c r="H13" s="5"/>
      <c r="I13" s="5"/>
      <c r="J13" s="5"/>
    </row>
    <row r="14" spans="1:10">
      <c r="A14" s="5"/>
      <c r="B14" s="5"/>
      <c r="C14" s="5"/>
      <c r="D14" s="5"/>
      <c r="E14" s="5"/>
      <c r="F14" s="5"/>
      <c r="G14" s="5"/>
      <c r="H14" s="5"/>
      <c r="I14" s="5"/>
      <c r="J14" s="5"/>
    </row>
    <row r="15" spans="1:10">
      <c r="A15" s="5"/>
      <c r="B15" s="5"/>
      <c r="C15" s="5"/>
      <c r="D15" s="5"/>
      <c r="E15" s="5"/>
      <c r="F15" s="5"/>
      <c r="G15" s="5"/>
      <c r="H15" s="5"/>
      <c r="I15" s="5"/>
      <c r="J15" s="5"/>
    </row>
    <row r="16" spans="1:10">
      <c r="A16" s="5"/>
      <c r="B16" s="5"/>
      <c r="C16" s="5"/>
      <c r="D16" s="5"/>
      <c r="E16" s="5"/>
      <c r="F16" s="5"/>
      <c r="G16" s="5"/>
      <c r="H16" s="5"/>
      <c r="I16" s="5"/>
      <c r="J16" s="5"/>
    </row>
    <row r="17" spans="1:10">
      <c r="A17" s="5"/>
      <c r="B17" s="5"/>
      <c r="C17" s="5"/>
      <c r="D17" s="5"/>
      <c r="E17" s="5"/>
      <c r="F17" s="5"/>
      <c r="G17" s="5"/>
      <c r="H17" s="5"/>
      <c r="I17" s="5"/>
      <c r="J17" s="5"/>
    </row>
    <row r="18" spans="1:10">
      <c r="A18" s="5"/>
      <c r="B18" s="5"/>
      <c r="C18" s="5"/>
      <c r="D18" s="5"/>
      <c r="E18" s="5"/>
      <c r="F18" s="5"/>
      <c r="G18" s="5"/>
      <c r="H18" s="5"/>
      <c r="I18" s="5"/>
      <c r="J18" s="5"/>
    </row>
    <row r="19" spans="1:10">
      <c r="A19" s="5"/>
      <c r="B19" s="5"/>
      <c r="C19" s="5"/>
      <c r="D19" s="5"/>
      <c r="E19" s="5"/>
      <c r="F19" s="5"/>
      <c r="G19" s="5"/>
      <c r="H19" s="5"/>
      <c r="I19" s="5"/>
      <c r="J19" s="5"/>
    </row>
    <row r="20" spans="1:10">
      <c r="A20" s="5"/>
      <c r="B20" s="5"/>
      <c r="C20" s="5"/>
      <c r="D20" s="5"/>
      <c r="E20" s="5"/>
      <c r="F20" s="5"/>
      <c r="G20" s="5"/>
      <c r="H20" s="5"/>
      <c r="I20" s="5"/>
      <c r="J20" s="5"/>
    </row>
    <row r="21" spans="1:10">
      <c r="A21" s="5"/>
      <c r="B21" s="5"/>
      <c r="C21" s="5"/>
      <c r="D21" s="5"/>
      <c r="E21" s="5"/>
      <c r="F21" s="5"/>
      <c r="G21" s="5"/>
      <c r="H21" s="5"/>
      <c r="I21" s="5"/>
      <c r="J21" s="5"/>
    </row>
    <row r="22" spans="1:10">
      <c r="A22" s="5"/>
      <c r="B22" s="5"/>
      <c r="C22" s="5"/>
      <c r="D22" s="5"/>
      <c r="E22" s="5"/>
      <c r="F22" s="5"/>
      <c r="G22" s="5"/>
      <c r="H22" s="5"/>
      <c r="I22" s="5"/>
      <c r="J22" s="5"/>
    </row>
    <row r="23" spans="1:10">
      <c r="A23" s="5"/>
      <c r="B23" s="5"/>
      <c r="C23" s="5"/>
      <c r="D23" s="5"/>
      <c r="E23" s="5"/>
      <c r="F23" s="5"/>
      <c r="G23" s="5"/>
      <c r="H23" s="5"/>
      <c r="I23" s="5"/>
      <c r="J23" s="5"/>
    </row>
    <row r="24" spans="1:10">
      <c r="A24" s="5"/>
      <c r="B24" s="5"/>
      <c r="C24" s="5"/>
      <c r="D24" s="5"/>
      <c r="E24" s="5"/>
      <c r="F24" s="5"/>
      <c r="G24" s="5"/>
      <c r="H24" s="5"/>
      <c r="I24" s="5"/>
      <c r="J24" s="5"/>
    </row>
    <row r="25" spans="1:10">
      <c r="A25" s="5"/>
      <c r="B25" s="5"/>
      <c r="C25" s="5"/>
      <c r="D25" s="5"/>
      <c r="E25" s="5"/>
      <c r="F25" s="5"/>
      <c r="G25" s="5"/>
      <c r="H25" s="5"/>
      <c r="I25" s="5"/>
      <c r="J25" s="5"/>
    </row>
    <row r="26" spans="1:10">
      <c r="A26" s="205" t="s">
        <v>232</v>
      </c>
      <c r="B26" s="205"/>
      <c r="C26" s="205"/>
      <c r="D26" s="205"/>
      <c r="E26" s="205"/>
      <c r="F26" s="205"/>
      <c r="G26" s="5"/>
      <c r="H26" s="5"/>
      <c r="I26" s="5"/>
      <c r="J26" s="5"/>
    </row>
    <row r="27" spans="1:10">
      <c r="A27" s="205" t="s">
        <v>288</v>
      </c>
      <c r="B27" s="205"/>
      <c r="C27" s="205"/>
      <c r="D27" s="205"/>
      <c r="E27" s="205"/>
      <c r="F27" s="205"/>
      <c r="G27" s="5"/>
      <c r="H27" s="5"/>
      <c r="I27" s="5"/>
      <c r="J27" s="5"/>
    </row>
    <row r="29" spans="1:10" ht="45">
      <c r="A29" s="150"/>
      <c r="B29" s="161" t="s">
        <v>291</v>
      </c>
      <c r="C29" s="159"/>
      <c r="D29" s="159"/>
      <c r="E29" s="159"/>
      <c r="F29" s="159"/>
      <c r="G29" s="160"/>
      <c r="H29" s="158" t="s">
        <v>291</v>
      </c>
      <c r="I29" s="157"/>
    </row>
    <row r="30" spans="1:10">
      <c r="A30" s="151" t="s">
        <v>267</v>
      </c>
      <c r="B30" s="152">
        <v>24.108141886923931</v>
      </c>
      <c r="C30" s="153"/>
      <c r="D30" s="1"/>
      <c r="E30" s="1"/>
      <c r="F30" s="1"/>
      <c r="G30" s="151" t="s">
        <v>267</v>
      </c>
      <c r="H30" s="152">
        <v>10.288717815336968</v>
      </c>
      <c r="I30" s="6"/>
    </row>
    <row r="31" spans="1:10">
      <c r="A31" s="151" t="s">
        <v>272</v>
      </c>
      <c r="B31" s="152">
        <v>27.346527489982414</v>
      </c>
      <c r="C31" s="152"/>
      <c r="D31" s="6"/>
      <c r="E31" s="6"/>
      <c r="F31" s="151"/>
      <c r="G31" s="151" t="s">
        <v>272</v>
      </c>
      <c r="H31" s="152">
        <v>11.122954034825588</v>
      </c>
      <c r="I31" s="6"/>
    </row>
    <row r="32" spans="1:10">
      <c r="A32" s="151" t="s">
        <v>265</v>
      </c>
      <c r="B32" s="152">
        <v>21.313910214200398</v>
      </c>
      <c r="C32" s="152"/>
      <c r="D32" s="6"/>
      <c r="E32" s="6"/>
      <c r="F32" s="151"/>
      <c r="G32" s="151" t="s">
        <v>265</v>
      </c>
      <c r="H32" s="152">
        <v>10.149760269815927</v>
      </c>
      <c r="I32" s="6"/>
    </row>
    <row r="33" spans="1:9">
      <c r="A33" s="151" t="s">
        <v>270</v>
      </c>
      <c r="B33" s="152">
        <v>25.905076505873854</v>
      </c>
      <c r="C33" s="152"/>
      <c r="D33" s="6"/>
      <c r="E33" s="6"/>
      <c r="F33" s="151"/>
      <c r="G33" s="151" t="s">
        <v>270</v>
      </c>
      <c r="H33" s="152">
        <v>11.724345271419347</v>
      </c>
      <c r="I33" s="6"/>
    </row>
    <row r="34" spans="1:9">
      <c r="A34" s="151" t="s">
        <v>264</v>
      </c>
      <c r="B34" s="152">
        <v>20.295535563709954</v>
      </c>
      <c r="C34" s="152"/>
      <c r="D34" s="6"/>
      <c r="E34" s="6"/>
      <c r="F34" s="151"/>
      <c r="G34" s="151" t="s">
        <v>264</v>
      </c>
      <c r="H34" s="152">
        <v>7.2110212318052564</v>
      </c>
      <c r="I34" s="6"/>
    </row>
    <row r="35" spans="1:9">
      <c r="A35" s="154" t="s">
        <v>275</v>
      </c>
      <c r="B35" s="155">
        <v>28.34957282014177</v>
      </c>
      <c r="C35" s="152"/>
      <c r="D35" s="6"/>
      <c r="E35" s="6"/>
      <c r="F35" s="151"/>
      <c r="G35" s="154" t="s">
        <v>275</v>
      </c>
      <c r="H35" s="155">
        <v>11.83566918595211</v>
      </c>
      <c r="I35" s="6"/>
    </row>
    <row r="36" spans="1:9">
      <c r="A36" s="151" t="s">
        <v>273</v>
      </c>
      <c r="B36" s="152">
        <v>27.404860934571154</v>
      </c>
      <c r="C36" s="152"/>
      <c r="D36" s="6"/>
      <c r="E36" s="6"/>
      <c r="F36" s="154"/>
      <c r="G36" s="151" t="s">
        <v>273</v>
      </c>
      <c r="H36" s="152">
        <v>11.128609809843176</v>
      </c>
      <c r="I36" s="6"/>
    </row>
    <row r="37" spans="1:9">
      <c r="A37" s="156" t="s">
        <v>280</v>
      </c>
      <c r="B37" s="152">
        <v>38.318888846837986</v>
      </c>
      <c r="C37" s="152"/>
      <c r="D37" s="6"/>
      <c r="E37" s="6"/>
      <c r="F37" s="151"/>
      <c r="G37" s="156" t="s">
        <v>280</v>
      </c>
      <c r="H37" s="152">
        <v>13.624493812209062</v>
      </c>
      <c r="I37" s="6"/>
    </row>
    <row r="38" spans="1:9">
      <c r="A38" s="156" t="s">
        <v>282</v>
      </c>
      <c r="B38" s="152">
        <v>48.38778743630369</v>
      </c>
      <c r="C38" s="152"/>
      <c r="D38" s="6"/>
      <c r="E38" s="6"/>
      <c r="F38" s="156"/>
      <c r="G38" s="156" t="s">
        <v>282</v>
      </c>
      <c r="H38" s="152">
        <v>22.980630611341869</v>
      </c>
      <c r="I38" s="6"/>
    </row>
    <row r="39" spans="1:9">
      <c r="A39" s="151" t="s">
        <v>277</v>
      </c>
      <c r="B39" s="152">
        <v>33.742918612067371</v>
      </c>
      <c r="C39" s="152"/>
      <c r="D39" s="6"/>
      <c r="E39" s="6"/>
      <c r="F39" s="156"/>
      <c r="G39" s="151" t="s">
        <v>277</v>
      </c>
      <c r="H39" s="152">
        <v>13.868459216768418</v>
      </c>
      <c r="I39" s="6"/>
    </row>
    <row r="40" spans="1:9">
      <c r="A40" s="151" t="s">
        <v>279</v>
      </c>
      <c r="B40" s="152">
        <v>35.011664723871256</v>
      </c>
      <c r="C40" s="155"/>
      <c r="D40" s="6"/>
      <c r="E40" s="6"/>
      <c r="F40" s="151"/>
      <c r="G40" s="151" t="s">
        <v>279</v>
      </c>
      <c r="H40" s="152">
        <v>13.394951488425127</v>
      </c>
      <c r="I40" s="6"/>
    </row>
    <row r="41" spans="1:9">
      <c r="A41" s="156" t="s">
        <v>281</v>
      </c>
      <c r="B41" s="152">
        <v>42.478519512518034</v>
      </c>
      <c r="C41" s="152"/>
      <c r="D41" s="6"/>
      <c r="E41" s="6"/>
      <c r="F41" s="151"/>
      <c r="G41" s="156" t="s">
        <v>281</v>
      </c>
      <c r="H41" s="152">
        <v>17.637673712012244</v>
      </c>
      <c r="I41" s="6"/>
    </row>
    <row r="42" spans="1:9">
      <c r="A42" s="156" t="s">
        <v>278</v>
      </c>
      <c r="B42" s="152">
        <v>33.871497209704856</v>
      </c>
      <c r="C42" s="152"/>
      <c r="D42" s="6"/>
      <c r="E42" s="6"/>
      <c r="F42" s="156"/>
      <c r="G42" s="156" t="s">
        <v>278</v>
      </c>
      <c r="H42" s="152">
        <v>14.274771951813941</v>
      </c>
      <c r="I42" s="6"/>
    </row>
    <row r="43" spans="1:9">
      <c r="A43" s="156" t="s">
        <v>266</v>
      </c>
      <c r="B43" s="152">
        <v>18.907627092799853</v>
      </c>
      <c r="C43" s="152"/>
      <c r="D43" s="6"/>
      <c r="E43" s="6"/>
      <c r="F43" s="156"/>
      <c r="G43" s="156" t="s">
        <v>266</v>
      </c>
      <c r="H43" s="152">
        <v>14.409441615077307</v>
      </c>
      <c r="I43" s="6"/>
    </row>
    <row r="44" spans="1:9">
      <c r="A44" s="151" t="s">
        <v>274</v>
      </c>
      <c r="B44" s="152">
        <v>27.131240257880403</v>
      </c>
      <c r="C44" s="152"/>
      <c r="D44" s="6"/>
      <c r="E44" s="6"/>
      <c r="F44" s="156"/>
      <c r="G44" s="151" t="s">
        <v>274</v>
      </c>
      <c r="H44" s="152">
        <v>12.502447330826261</v>
      </c>
      <c r="I44" s="6"/>
    </row>
    <row r="45" spans="1:9">
      <c r="A45" s="151" t="s">
        <v>268</v>
      </c>
      <c r="B45" s="152">
        <v>23.304035381706431</v>
      </c>
      <c r="C45" s="152"/>
      <c r="D45" s="6"/>
      <c r="E45" s="6"/>
      <c r="F45" s="151"/>
      <c r="G45" s="151" t="s">
        <v>268</v>
      </c>
      <c r="H45" s="152">
        <v>11.366953037865979</v>
      </c>
      <c r="I45" s="6"/>
    </row>
    <row r="46" spans="1:9">
      <c r="A46" s="151" t="s">
        <v>271</v>
      </c>
      <c r="B46" s="152">
        <v>26.922453724029772</v>
      </c>
      <c r="C46" s="152"/>
      <c r="D46" s="6"/>
      <c r="E46" s="6"/>
      <c r="F46" s="151"/>
      <c r="G46" s="151" t="s">
        <v>271</v>
      </c>
      <c r="H46" s="152">
        <v>11.282579068347246</v>
      </c>
      <c r="I46" s="6"/>
    </row>
    <row r="47" spans="1:9">
      <c r="A47" s="151" t="s">
        <v>269</v>
      </c>
      <c r="B47" s="152">
        <v>22.552507895972987</v>
      </c>
      <c r="C47" s="152"/>
      <c r="D47" s="6"/>
      <c r="E47" s="6"/>
      <c r="F47" s="151"/>
      <c r="G47" s="151" t="s">
        <v>269</v>
      </c>
      <c r="H47" s="152">
        <v>12.223511184123449</v>
      </c>
      <c r="I47" s="6"/>
    </row>
    <row r="48" spans="1:9">
      <c r="A48" s="151" t="s">
        <v>276</v>
      </c>
      <c r="B48" s="152">
        <v>33.177373275153606</v>
      </c>
      <c r="C48" s="152"/>
      <c r="D48" s="6"/>
      <c r="E48" s="6"/>
      <c r="F48" s="151"/>
      <c r="G48" s="151" t="s">
        <v>276</v>
      </c>
      <c r="H48" s="152">
        <v>11.19241277039445</v>
      </c>
      <c r="I48" s="6"/>
    </row>
    <row r="49" spans="1:9">
      <c r="A49" s="6"/>
      <c r="B49" s="6"/>
      <c r="C49" s="152"/>
      <c r="D49" s="6"/>
      <c r="E49" s="6"/>
      <c r="F49" s="151"/>
      <c r="G49" s="152"/>
      <c r="H49" s="6"/>
      <c r="I49" s="6"/>
    </row>
    <row r="50" spans="1:9">
      <c r="A50" s="6"/>
      <c r="B50" s="6"/>
      <c r="C50" s="6"/>
      <c r="D50" s="6"/>
      <c r="E50" s="6"/>
      <c r="F50" s="6"/>
      <c r="G50" s="6"/>
      <c r="H50" s="6"/>
      <c r="I50" s="6"/>
    </row>
    <row r="52" spans="1:9">
      <c r="D52" s="151"/>
      <c r="E52" s="152"/>
      <c r="F52" s="6"/>
    </row>
    <row r="53" spans="1:9">
      <c r="D53" s="151"/>
      <c r="E53" s="152"/>
      <c r="F53" s="6"/>
    </row>
    <row r="54" spans="1:9">
      <c r="D54" s="151"/>
      <c r="E54" s="152"/>
      <c r="F54" s="6"/>
    </row>
    <row r="55" spans="1:9">
      <c r="D55" s="151"/>
      <c r="E55" s="152"/>
      <c r="F55" s="6"/>
    </row>
    <row r="56" spans="1:9">
      <c r="D56" s="151"/>
      <c r="E56" s="152"/>
      <c r="F56" s="6"/>
    </row>
    <row r="57" spans="1:9">
      <c r="D57" s="154"/>
      <c r="E57" s="155"/>
      <c r="F57" s="6"/>
    </row>
    <row r="58" spans="1:9">
      <c r="D58" s="151"/>
      <c r="E58" s="152"/>
      <c r="F58" s="6"/>
    </row>
    <row r="59" spans="1:9">
      <c r="D59" s="156"/>
      <c r="E59" s="152"/>
      <c r="F59" s="6"/>
    </row>
    <row r="60" spans="1:9">
      <c r="D60" s="156"/>
      <c r="E60" s="152"/>
      <c r="F60" s="6"/>
    </row>
    <row r="61" spans="1:9">
      <c r="D61" s="151"/>
      <c r="E61" s="152"/>
      <c r="F61" s="6"/>
    </row>
    <row r="62" spans="1:9">
      <c r="D62" s="151"/>
      <c r="E62" s="152"/>
      <c r="F62" s="6"/>
    </row>
    <row r="63" spans="1:9">
      <c r="D63" s="156"/>
      <c r="E63" s="152"/>
      <c r="F63" s="6"/>
    </row>
    <row r="64" spans="1:9">
      <c r="D64" s="156"/>
      <c r="E64" s="152"/>
      <c r="F64" s="6"/>
    </row>
    <row r="65" spans="4:6">
      <c r="D65" s="156"/>
      <c r="E65" s="152"/>
      <c r="F65" s="6"/>
    </row>
    <row r="66" spans="4:6">
      <c r="D66" s="151"/>
      <c r="E66" s="152"/>
      <c r="F66" s="6"/>
    </row>
    <row r="67" spans="4:6">
      <c r="D67" s="151"/>
      <c r="E67" s="152"/>
      <c r="F67" s="6"/>
    </row>
    <row r="68" spans="4:6">
      <c r="D68" s="151"/>
      <c r="E68" s="152"/>
      <c r="F68" s="6"/>
    </row>
    <row r="69" spans="4:6">
      <c r="D69" s="151"/>
      <c r="E69" s="152"/>
      <c r="F69" s="6"/>
    </row>
    <row r="70" spans="4:6">
      <c r="D70" s="151"/>
      <c r="E70" s="152"/>
      <c r="F70" s="6"/>
    </row>
    <row r="71" spans="4:6">
      <c r="D71" s="6"/>
      <c r="E71" s="6"/>
      <c r="F71" s="6"/>
    </row>
    <row r="72" spans="4:6">
      <c r="D72" s="6"/>
      <c r="E72" s="6"/>
      <c r="F72" s="6"/>
    </row>
    <row r="73" spans="4:6">
      <c r="D73" s="6"/>
      <c r="E73" s="6"/>
      <c r="F73" s="6"/>
    </row>
    <row r="74" spans="4:6">
      <c r="D74" s="6"/>
      <c r="E74" s="6"/>
      <c r="F74" s="6"/>
    </row>
  </sheetData>
  <sortState ref="A51:B69">
    <sortCondition ref="A51"/>
  </sortState>
  <mergeCells count="2">
    <mergeCell ref="A26:F26"/>
    <mergeCell ref="A27:F2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N4" sqref="N4"/>
    </sheetView>
  </sheetViews>
  <sheetFormatPr baseColWidth="10" defaultRowHeight="12"/>
  <cols>
    <col min="1" max="1" width="65.85546875" style="34" customWidth="1"/>
    <col min="2" max="2" width="9.7109375" style="34" customWidth="1"/>
    <col min="3" max="4" width="8.7109375" style="34" customWidth="1"/>
    <col min="5" max="5" width="2.85546875" style="34" customWidth="1"/>
    <col min="6" max="7" width="9.7109375" style="34" customWidth="1"/>
    <col min="8" max="8" width="2.7109375" style="34" customWidth="1"/>
    <col min="9" max="9" width="17" style="34" customWidth="1"/>
    <col min="10" max="16384" width="11.42578125" style="34"/>
  </cols>
  <sheetData>
    <row r="1" spans="1:12">
      <c r="A1" s="376" t="s">
        <v>343</v>
      </c>
    </row>
    <row r="2" spans="1:12">
      <c r="A2" s="34" t="s">
        <v>344</v>
      </c>
    </row>
    <row r="3" spans="1:12" ht="20.25" customHeight="1">
      <c r="A3" s="56"/>
      <c r="B3" s="213" t="s">
        <v>136</v>
      </c>
      <c r="C3" s="213"/>
      <c r="D3" s="213"/>
      <c r="E3" s="213"/>
      <c r="F3" s="213"/>
      <c r="G3" s="213"/>
      <c r="H3" s="213"/>
      <c r="I3" s="213"/>
    </row>
    <row r="4" spans="1:12" ht="21" customHeight="1">
      <c r="A4" s="56"/>
      <c r="B4" s="214" t="s">
        <v>149</v>
      </c>
      <c r="C4" s="214"/>
      <c r="D4" s="214"/>
      <c r="E4" s="214"/>
      <c r="F4" s="214"/>
      <c r="G4" s="214"/>
      <c r="H4" s="214"/>
      <c r="I4" s="214"/>
    </row>
    <row r="5" spans="1:12" ht="19.5" customHeight="1">
      <c r="A5" s="56"/>
      <c r="B5" s="215" t="s">
        <v>174</v>
      </c>
      <c r="C5" s="215"/>
      <c r="D5" s="215"/>
      <c r="E5" s="217" t="s">
        <v>138</v>
      </c>
      <c r="F5" s="217"/>
      <c r="G5" s="217"/>
      <c r="H5" s="217" t="s">
        <v>139</v>
      </c>
      <c r="I5" s="217"/>
    </row>
    <row r="6" spans="1:12" ht="12.75" customHeight="1">
      <c r="A6" s="56"/>
      <c r="B6" s="216"/>
      <c r="C6" s="216"/>
      <c r="D6" s="216"/>
      <c r="E6" s="62"/>
      <c r="F6" s="218" t="s">
        <v>150</v>
      </c>
      <c r="G6" s="218"/>
      <c r="H6" s="58"/>
      <c r="I6" s="66" t="s">
        <v>151</v>
      </c>
    </row>
    <row r="7" spans="1:12" ht="22.5" customHeight="1">
      <c r="A7" s="56"/>
      <c r="B7" s="71" t="s">
        <v>111</v>
      </c>
      <c r="C7" s="71" t="s">
        <v>118</v>
      </c>
      <c r="D7" s="72" t="s">
        <v>152</v>
      </c>
      <c r="E7" s="67"/>
      <c r="F7" s="69" t="s">
        <v>111</v>
      </c>
      <c r="G7" s="70" t="s">
        <v>118</v>
      </c>
      <c r="H7" s="68"/>
      <c r="I7" s="70" t="s">
        <v>111</v>
      </c>
    </row>
    <row r="8" spans="1:12" ht="12.95" customHeight="1">
      <c r="A8" s="36" t="s">
        <v>216</v>
      </c>
      <c r="B8" s="63"/>
      <c r="C8" s="63"/>
      <c r="D8" s="63"/>
      <c r="E8" s="63"/>
      <c r="F8" s="43"/>
      <c r="G8" s="43"/>
      <c r="H8" s="43"/>
      <c r="I8" s="43"/>
    </row>
    <row r="9" spans="1:12" ht="12.95" customHeight="1">
      <c r="A9" s="37" t="s">
        <v>184</v>
      </c>
      <c r="B9" s="40">
        <v>1647000</v>
      </c>
      <c r="C9" s="40">
        <v>1413000</v>
      </c>
      <c r="D9" s="64">
        <f>C9/B9</f>
        <v>0.85792349726775952</v>
      </c>
      <c r="E9" s="64"/>
      <c r="F9" s="44">
        <v>3.7</v>
      </c>
      <c r="G9" s="98">
        <v>6.1</v>
      </c>
      <c r="H9" s="44"/>
      <c r="I9" s="44" t="s">
        <v>250</v>
      </c>
    </row>
    <row r="10" spans="1:12" ht="12.95" customHeight="1">
      <c r="A10" s="35" t="s">
        <v>173</v>
      </c>
      <c r="B10" s="86">
        <v>108000</v>
      </c>
      <c r="C10" s="86">
        <v>102000</v>
      </c>
      <c r="D10" s="87">
        <f>C10/B10</f>
        <v>0.94444444444444442</v>
      </c>
      <c r="E10" s="87"/>
      <c r="F10" s="90">
        <v>0.2</v>
      </c>
      <c r="G10" s="90">
        <v>0.4</v>
      </c>
      <c r="H10" s="84"/>
      <c r="I10" s="84"/>
    </row>
    <row r="11" spans="1:12" ht="12.95" customHeight="1">
      <c r="A11" s="37" t="s">
        <v>146</v>
      </c>
      <c r="B11" s="85" t="s">
        <v>175</v>
      </c>
      <c r="C11" s="85" t="s">
        <v>142</v>
      </c>
      <c r="D11" s="146">
        <v>0.81</v>
      </c>
      <c r="E11" s="81"/>
      <c r="F11" s="89" t="s">
        <v>143</v>
      </c>
      <c r="G11" s="89" t="s">
        <v>144</v>
      </c>
      <c r="H11" s="82"/>
      <c r="I11" s="82"/>
    </row>
    <row r="12" spans="1:12" ht="12.95" customHeight="1">
      <c r="A12" s="35" t="s">
        <v>137</v>
      </c>
      <c r="B12" s="86">
        <v>220000</v>
      </c>
      <c r="C12" s="86">
        <v>191000</v>
      </c>
      <c r="D12" s="87">
        <f>C12/B12</f>
        <v>0.86818181818181817</v>
      </c>
      <c r="E12" s="83"/>
      <c r="F12" s="90">
        <v>0.5</v>
      </c>
      <c r="G12" s="90">
        <v>0.8</v>
      </c>
      <c r="H12" s="90"/>
      <c r="I12" s="90" t="s">
        <v>214</v>
      </c>
      <c r="L12" s="88"/>
    </row>
    <row r="13" spans="1:12" ht="12.95" customHeight="1">
      <c r="A13" s="39" t="s">
        <v>171</v>
      </c>
      <c r="B13" s="41"/>
      <c r="C13" s="41"/>
      <c r="D13" s="65"/>
      <c r="E13" s="65"/>
      <c r="F13" s="45"/>
      <c r="G13" s="45"/>
      <c r="H13" s="45"/>
      <c r="I13" s="45"/>
    </row>
    <row r="14" spans="1:12" ht="12.95" customHeight="1">
      <c r="A14" s="37" t="s">
        <v>172</v>
      </c>
      <c r="B14" s="40">
        <v>264000</v>
      </c>
      <c r="C14" s="40">
        <v>182000</v>
      </c>
      <c r="D14" s="64">
        <f>C14/B14</f>
        <v>0.68939393939393945</v>
      </c>
      <c r="E14" s="64"/>
      <c r="F14" s="44">
        <v>0.6</v>
      </c>
      <c r="G14" s="44">
        <v>0.8</v>
      </c>
      <c r="H14" s="44"/>
      <c r="I14" s="44" t="s">
        <v>148</v>
      </c>
    </row>
    <row r="15" spans="1:12" ht="12.95" customHeight="1">
      <c r="A15" s="99" t="s">
        <v>170</v>
      </c>
      <c r="B15" s="100" t="s">
        <v>244</v>
      </c>
      <c r="C15" s="100" t="s">
        <v>245</v>
      </c>
      <c r="D15" s="101">
        <v>0.83</v>
      </c>
      <c r="E15" s="101"/>
      <c r="F15" s="102" t="s">
        <v>248</v>
      </c>
      <c r="G15" s="102" t="s">
        <v>249</v>
      </c>
      <c r="H15" s="102"/>
      <c r="I15" s="102" t="s">
        <v>251</v>
      </c>
    </row>
    <row r="16" spans="1:12" ht="12.95" customHeight="1">
      <c r="A16" s="131" t="s">
        <v>215</v>
      </c>
      <c r="B16" s="132"/>
      <c r="C16" s="132"/>
      <c r="D16" s="133"/>
      <c r="E16" s="133"/>
      <c r="F16" s="134"/>
      <c r="G16" s="134"/>
      <c r="H16" s="134"/>
      <c r="I16" s="134"/>
    </row>
    <row r="17" spans="1:9" ht="12.95" customHeight="1">
      <c r="A17" s="37" t="s">
        <v>227</v>
      </c>
      <c r="B17" s="40">
        <v>286000</v>
      </c>
      <c r="C17" s="40">
        <v>197000</v>
      </c>
      <c r="D17" s="64">
        <f>C17/B17</f>
        <v>0.68881118881118886</v>
      </c>
      <c r="E17" s="64"/>
      <c r="F17" s="44">
        <v>0.6</v>
      </c>
      <c r="G17" s="44">
        <v>0.9</v>
      </c>
      <c r="H17" s="44"/>
      <c r="I17" s="44" t="s">
        <v>145</v>
      </c>
    </row>
    <row r="18" spans="1:9" ht="12.95" customHeight="1">
      <c r="A18" s="135" t="s">
        <v>228</v>
      </c>
      <c r="B18" s="129">
        <v>1166000</v>
      </c>
      <c r="C18" s="129">
        <v>968000</v>
      </c>
      <c r="D18" s="136">
        <f>C18/B18</f>
        <v>0.83018867924528306</v>
      </c>
      <c r="E18" s="136"/>
      <c r="F18" s="130">
        <v>2.6</v>
      </c>
      <c r="G18" s="130">
        <v>4.2</v>
      </c>
      <c r="H18" s="130"/>
      <c r="I18" s="130" t="s">
        <v>147</v>
      </c>
    </row>
    <row r="19" spans="1:9" ht="12.95" customHeight="1">
      <c r="A19" s="37" t="s">
        <v>213</v>
      </c>
      <c r="B19" s="40">
        <v>564000</v>
      </c>
      <c r="C19" s="40">
        <v>318000</v>
      </c>
      <c r="D19" s="64">
        <f>C19/B19</f>
        <v>0.56382978723404253</v>
      </c>
      <c r="E19" s="64"/>
      <c r="F19" s="44">
        <v>1.3</v>
      </c>
      <c r="G19" s="44">
        <v>1.4</v>
      </c>
      <c r="H19" s="44"/>
      <c r="I19" s="44" t="s">
        <v>147</v>
      </c>
    </row>
    <row r="20" spans="1:9">
      <c r="A20" s="37"/>
      <c r="B20" s="40"/>
      <c r="C20" s="40"/>
      <c r="D20" s="42"/>
      <c r="E20" s="42"/>
      <c r="F20" s="44"/>
      <c r="G20" s="44"/>
      <c r="H20" s="44"/>
      <c r="I20" s="38"/>
    </row>
    <row r="21" spans="1:9">
      <c r="A21" s="55" t="s">
        <v>247</v>
      </c>
      <c r="B21" s="55"/>
      <c r="C21" s="55"/>
      <c r="D21" s="55"/>
      <c r="E21" s="55"/>
      <c r="F21" s="55"/>
      <c r="G21" s="55"/>
      <c r="H21" s="55"/>
      <c r="I21" s="55"/>
    </row>
    <row r="22" spans="1:9">
      <c r="A22" s="55" t="s">
        <v>292</v>
      </c>
      <c r="B22" s="55"/>
      <c r="C22" s="55"/>
      <c r="D22" s="55"/>
      <c r="E22" s="55"/>
      <c r="F22" s="55"/>
      <c r="G22" s="55"/>
      <c r="H22" s="55"/>
      <c r="I22" s="55"/>
    </row>
    <row r="23" spans="1:9" ht="46.5" customHeight="1">
      <c r="A23" s="219" t="s">
        <v>293</v>
      </c>
      <c r="B23" s="219"/>
      <c r="C23" s="219"/>
      <c r="D23" s="219"/>
      <c r="E23" s="219"/>
      <c r="F23" s="219"/>
      <c r="G23" s="219"/>
      <c r="H23" s="219"/>
      <c r="I23" s="219"/>
    </row>
    <row r="24" spans="1:9" ht="36" customHeight="1">
      <c r="A24" s="220" t="s">
        <v>252</v>
      </c>
      <c r="B24" s="220"/>
      <c r="C24" s="220"/>
      <c r="D24" s="220"/>
      <c r="E24" s="220"/>
      <c r="F24" s="220"/>
      <c r="G24" s="220"/>
      <c r="H24" s="220"/>
      <c r="I24" s="220"/>
    </row>
    <row r="25" spans="1:9">
      <c r="A25" s="221" t="s">
        <v>233</v>
      </c>
      <c r="B25" s="221"/>
      <c r="C25" s="221"/>
      <c r="D25" s="221"/>
      <c r="E25" s="221"/>
      <c r="F25" s="221"/>
      <c r="G25" s="221"/>
      <c r="H25" s="221"/>
      <c r="I25" s="221"/>
    </row>
    <row r="26" spans="1:9">
      <c r="A26" s="221" t="s">
        <v>246</v>
      </c>
      <c r="B26" s="221"/>
      <c r="C26" s="221"/>
      <c r="D26" s="221"/>
      <c r="E26" s="221"/>
      <c r="F26" s="221"/>
      <c r="G26" s="221"/>
      <c r="H26" s="221"/>
      <c r="I26" s="221"/>
    </row>
  </sheetData>
  <mergeCells count="10">
    <mergeCell ref="A23:I23"/>
    <mergeCell ref="A24:I24"/>
    <mergeCell ref="A25:I25"/>
    <mergeCell ref="A26:I26"/>
    <mergeCell ref="B3:I3"/>
    <mergeCell ref="B4:I4"/>
    <mergeCell ref="B5:D6"/>
    <mergeCell ref="H5:I5"/>
    <mergeCell ref="E5:G5"/>
    <mergeCell ref="F6:G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workbookViewId="0">
      <selection activeCell="D78" sqref="D78"/>
    </sheetView>
  </sheetViews>
  <sheetFormatPr baseColWidth="10" defaultRowHeight="15"/>
  <cols>
    <col min="3" max="3" width="24.42578125" customWidth="1"/>
    <col min="4" max="4" width="13" customWidth="1"/>
  </cols>
  <sheetData>
    <row r="1" spans="1:1">
      <c r="A1" s="147" t="s">
        <v>303</v>
      </c>
    </row>
    <row r="2" spans="1:1">
      <c r="A2" s="174" t="s">
        <v>304</v>
      </c>
    </row>
    <row r="3" spans="1:1">
      <c r="A3" s="174"/>
    </row>
    <row r="4" spans="1:1" ht="18" customHeight="1"/>
    <row r="5" spans="1:1" ht="27" customHeight="1"/>
    <row r="6" spans="1:1" ht="27" customHeight="1"/>
    <row r="7" spans="1:1" ht="25.5" customHeight="1"/>
    <row r="8" spans="1:1" ht="35.25" customHeight="1"/>
    <row r="9" spans="1:1" ht="18" customHeight="1"/>
    <row r="20" s="106" customFormat="1" ht="18" customHeight="1"/>
    <row r="26" ht="51" customHeight="1"/>
    <row r="27" ht="11.25" customHeight="1"/>
    <row r="28" ht="12" customHeight="1"/>
    <row r="29" ht="12" customHeight="1"/>
    <row r="30" ht="12" customHeight="1"/>
    <row r="31" ht="12" customHeight="1"/>
    <row r="32" ht="12" customHeight="1"/>
    <row r="33" spans="1:9" ht="12" customHeight="1"/>
    <row r="34" spans="1:9" ht="12" customHeight="1"/>
    <row r="35" spans="1:9" ht="12" customHeight="1"/>
    <row r="36" spans="1:9" ht="12" customHeight="1"/>
    <row r="37" spans="1:9" ht="12" customHeight="1">
      <c r="H37" s="6"/>
      <c r="I37" s="6"/>
    </row>
    <row r="38" spans="1:9" ht="27.75" customHeight="1">
      <c r="A38" s="222" t="s">
        <v>294</v>
      </c>
      <c r="B38" s="222"/>
      <c r="C38" s="222"/>
      <c r="D38" s="222"/>
      <c r="E38" s="222"/>
      <c r="F38" s="222"/>
      <c r="G38" s="222"/>
      <c r="H38" s="175"/>
      <c r="I38" s="175"/>
    </row>
    <row r="39" spans="1:9" ht="15" customHeight="1">
      <c r="A39" s="223" t="s">
        <v>220</v>
      </c>
      <c r="B39" s="223"/>
      <c r="C39" s="223"/>
      <c r="D39" s="223"/>
      <c r="E39" s="223"/>
      <c r="F39" s="223"/>
      <c r="G39" s="223"/>
      <c r="H39" s="176"/>
      <c r="I39" s="176"/>
    </row>
    <row r="40" spans="1:9" ht="12" customHeight="1">
      <c r="A40" s="162" t="s">
        <v>221</v>
      </c>
      <c r="B40" s="162"/>
      <c r="C40" s="162"/>
      <c r="D40" s="162"/>
      <c r="E40" s="162"/>
      <c r="F40" s="162"/>
      <c r="G40" s="162"/>
      <c r="H40" s="177"/>
      <c r="I40" s="173"/>
    </row>
    <row r="41" spans="1:9" ht="12" customHeight="1">
      <c r="H41" s="6"/>
      <c r="I41" s="6"/>
    </row>
    <row r="42" spans="1:9">
      <c r="A42" s="163"/>
      <c r="B42" s="164"/>
      <c r="C42" s="165"/>
      <c r="D42" s="166"/>
      <c r="E42" s="165"/>
      <c r="F42" s="167"/>
      <c r="G42" s="164"/>
      <c r="H42" s="168"/>
    </row>
    <row r="43" spans="1:9">
      <c r="A43" s="368" t="s">
        <v>295</v>
      </c>
      <c r="B43" s="365"/>
      <c r="C43" s="369"/>
      <c r="D43" s="370"/>
      <c r="E43" s="369"/>
      <c r="F43" s="371"/>
      <c r="G43" s="164"/>
    </row>
    <row r="44" spans="1:9" ht="15" customHeight="1">
      <c r="A44" s="301" t="s">
        <v>297</v>
      </c>
      <c r="B44" s="311"/>
      <c r="C44" s="349"/>
      <c r="D44" s="304"/>
      <c r="E44" s="349"/>
      <c r="F44" s="350"/>
      <c r="G44" s="164"/>
    </row>
    <row r="45" spans="1:9" ht="15" customHeight="1">
      <c r="A45" s="319" t="s">
        <v>195</v>
      </c>
      <c r="B45" s="319"/>
      <c r="C45" s="319"/>
      <c r="D45" s="351">
        <v>97</v>
      </c>
      <c r="E45" s="311"/>
      <c r="F45" s="311"/>
      <c r="G45" s="164"/>
    </row>
    <row r="46" spans="1:9" ht="28.5" customHeight="1">
      <c r="A46" s="319" t="s">
        <v>204</v>
      </c>
      <c r="B46" s="319"/>
      <c r="C46" s="319"/>
      <c r="D46" s="351">
        <v>3</v>
      </c>
      <c r="E46" s="311"/>
      <c r="F46" s="311"/>
      <c r="G46" s="164"/>
    </row>
    <row r="47" spans="1:9">
      <c r="A47" s="301" t="s">
        <v>298</v>
      </c>
      <c r="B47" s="302"/>
      <c r="C47" s="303"/>
      <c r="D47" s="304"/>
      <c r="E47" s="311"/>
      <c r="F47" s="311"/>
      <c r="G47" s="164"/>
    </row>
    <row r="48" spans="1:9" ht="15" customHeight="1">
      <c r="A48" s="319" t="s">
        <v>176</v>
      </c>
      <c r="B48" s="319"/>
      <c r="C48" s="319"/>
      <c r="D48" s="351">
        <v>22.59</v>
      </c>
      <c r="E48" s="311"/>
      <c r="F48" s="311"/>
      <c r="G48" s="164"/>
    </row>
    <row r="49" spans="1:7" ht="15" customHeight="1">
      <c r="A49" s="319" t="s">
        <v>177</v>
      </c>
      <c r="B49" s="319"/>
      <c r="C49" s="319"/>
      <c r="D49" s="351">
        <v>63.36</v>
      </c>
      <c r="E49" s="311"/>
      <c r="F49" s="311"/>
      <c r="G49" s="164"/>
    </row>
    <row r="50" spans="1:7" ht="15" customHeight="1">
      <c r="A50" s="319" t="s">
        <v>178</v>
      </c>
      <c r="B50" s="319"/>
      <c r="C50" s="319"/>
      <c r="D50" s="351">
        <v>14.05</v>
      </c>
      <c r="E50" s="311"/>
      <c r="F50" s="311"/>
      <c r="G50" s="164"/>
    </row>
    <row r="51" spans="1:7" ht="15" customHeight="1">
      <c r="A51" s="372" t="s">
        <v>299</v>
      </c>
      <c r="B51" s="373"/>
      <c r="C51" s="373"/>
      <c r="D51" s="374"/>
      <c r="E51" s="365"/>
      <c r="F51" s="365"/>
      <c r="G51" s="164"/>
    </row>
    <row r="52" spans="1:7">
      <c r="A52" s="309" t="s">
        <v>296</v>
      </c>
      <c r="B52" s="302"/>
      <c r="C52" s="302"/>
      <c r="D52" s="310"/>
      <c r="E52" s="311"/>
      <c r="F52" s="311"/>
      <c r="G52" s="164"/>
    </row>
    <row r="53" spans="1:7">
      <c r="A53" s="305" t="s">
        <v>302</v>
      </c>
      <c r="B53" s="305"/>
      <c r="C53" s="305"/>
      <c r="D53" s="306">
        <v>68</v>
      </c>
      <c r="E53" s="311"/>
      <c r="F53" s="311"/>
      <c r="G53" s="164"/>
    </row>
    <row r="54" spans="1:7">
      <c r="A54" s="305" t="s">
        <v>189</v>
      </c>
      <c r="B54" s="305"/>
      <c r="C54" s="305"/>
      <c r="D54" s="315">
        <v>19</v>
      </c>
      <c r="E54" s="349"/>
      <c r="F54" s="349"/>
      <c r="G54" s="164"/>
    </row>
    <row r="55" spans="1:7" ht="31.5" customHeight="1">
      <c r="A55" s="312" t="s">
        <v>201</v>
      </c>
      <c r="B55" s="312"/>
      <c r="C55" s="312"/>
      <c r="D55" s="315">
        <v>6</v>
      </c>
      <c r="E55" s="349"/>
      <c r="F55" s="349"/>
      <c r="G55" s="164"/>
    </row>
    <row r="56" spans="1:7" ht="15" customHeight="1">
      <c r="A56" s="312" t="s">
        <v>206</v>
      </c>
      <c r="B56" s="312"/>
      <c r="C56" s="312"/>
      <c r="D56" s="315">
        <v>7</v>
      </c>
      <c r="E56" s="311"/>
      <c r="F56" s="311"/>
      <c r="G56" s="164"/>
    </row>
    <row r="57" spans="1:7" ht="15" customHeight="1">
      <c r="A57" s="309" t="s">
        <v>300</v>
      </c>
      <c r="B57" s="302"/>
      <c r="C57" s="302"/>
      <c r="D57" s="310"/>
      <c r="E57" s="311"/>
      <c r="F57" s="311"/>
      <c r="G57" s="164"/>
    </row>
    <row r="58" spans="1:7">
      <c r="A58" s="305" t="s">
        <v>187</v>
      </c>
      <c r="B58" s="305"/>
      <c r="C58" s="305"/>
      <c r="D58" s="306">
        <v>46.28</v>
      </c>
      <c r="E58" s="311"/>
      <c r="F58" s="311"/>
      <c r="G58" s="164"/>
    </row>
    <row r="59" spans="1:7">
      <c r="A59" s="305" t="s">
        <v>188</v>
      </c>
      <c r="B59" s="305"/>
      <c r="C59" s="305"/>
      <c r="D59" s="306">
        <v>50.41</v>
      </c>
      <c r="E59" s="311"/>
      <c r="F59" s="311"/>
      <c r="G59" s="164"/>
    </row>
    <row r="60" spans="1:7">
      <c r="A60" s="307" t="s">
        <v>205</v>
      </c>
      <c r="B60" s="307"/>
      <c r="C60" s="307"/>
      <c r="D60" s="308">
        <f>100-D58-D59</f>
        <v>3.3100000000000023</v>
      </c>
      <c r="E60" s="311"/>
      <c r="F60" s="311"/>
      <c r="G60" s="164"/>
    </row>
    <row r="61" spans="1:7" ht="15" customHeight="1">
      <c r="A61" s="372" t="s">
        <v>301</v>
      </c>
      <c r="B61" s="373"/>
      <c r="C61" s="373"/>
      <c r="D61" s="365"/>
      <c r="E61" s="365"/>
      <c r="F61" s="365"/>
      <c r="G61" s="164"/>
    </row>
    <row r="62" spans="1:7" ht="15.75" customHeight="1">
      <c r="A62" s="309" t="s">
        <v>179</v>
      </c>
      <c r="B62" s="302"/>
      <c r="C62" s="302"/>
      <c r="D62" s="311"/>
      <c r="E62" s="311"/>
      <c r="F62" s="311"/>
      <c r="G62" s="164"/>
    </row>
    <row r="63" spans="1:7">
      <c r="A63" s="307" t="s">
        <v>197</v>
      </c>
      <c r="B63" s="307"/>
      <c r="C63" s="307"/>
      <c r="D63" s="308">
        <v>66.94</v>
      </c>
      <c r="E63" s="311"/>
      <c r="F63" s="311"/>
      <c r="G63" s="164"/>
    </row>
    <row r="64" spans="1:7">
      <c r="A64" s="307" t="s">
        <v>198</v>
      </c>
      <c r="B64" s="307"/>
      <c r="C64" s="307"/>
      <c r="D64" s="308">
        <v>31.96</v>
      </c>
      <c r="E64" s="311"/>
      <c r="F64" s="311"/>
      <c r="G64" s="164"/>
    </row>
    <row r="65" spans="1:8">
      <c r="A65" s="307" t="s">
        <v>180</v>
      </c>
      <c r="B65" s="307"/>
      <c r="C65" s="307"/>
      <c r="D65" s="308">
        <f>100-D63-D64</f>
        <v>1.1000000000000014</v>
      </c>
      <c r="E65" s="311"/>
      <c r="F65" s="311"/>
      <c r="G65" s="164"/>
    </row>
    <row r="66" spans="1:8">
      <c r="A66" s="309" t="s">
        <v>183</v>
      </c>
      <c r="B66" s="302"/>
      <c r="C66" s="302"/>
      <c r="D66" s="308"/>
      <c r="E66" s="311"/>
      <c r="F66" s="311"/>
      <c r="G66" s="164"/>
    </row>
    <row r="67" spans="1:8">
      <c r="A67" s="305" t="s">
        <v>196</v>
      </c>
      <c r="B67" s="305"/>
      <c r="C67" s="305"/>
      <c r="D67" s="306">
        <v>85</v>
      </c>
      <c r="E67" s="311"/>
      <c r="F67" s="311"/>
      <c r="G67" s="164"/>
    </row>
    <row r="68" spans="1:8">
      <c r="A68" s="305" t="s">
        <v>207</v>
      </c>
      <c r="B68" s="305"/>
      <c r="C68" s="305"/>
      <c r="D68" s="306">
        <v>14</v>
      </c>
      <c r="E68" s="366"/>
      <c r="F68" s="366"/>
      <c r="G68" s="164"/>
    </row>
    <row r="69" spans="1:8">
      <c r="A69" s="302" t="s">
        <v>180</v>
      </c>
      <c r="B69" s="311"/>
      <c r="C69" s="311"/>
      <c r="D69" s="308">
        <f>100-D67-D68</f>
        <v>1</v>
      </c>
      <c r="E69" s="366"/>
      <c r="F69" s="366"/>
      <c r="G69" s="164"/>
    </row>
    <row r="70" spans="1:8">
      <c r="A70" s="309" t="s">
        <v>182</v>
      </c>
      <c r="B70" s="302"/>
      <c r="C70" s="302"/>
      <c r="D70" s="308"/>
      <c r="E70" s="366"/>
      <c r="F70" s="366"/>
      <c r="G70" s="164"/>
    </row>
    <row r="71" spans="1:8">
      <c r="A71" s="307" t="s">
        <v>200</v>
      </c>
      <c r="B71" s="307"/>
      <c r="C71" s="307"/>
      <c r="D71" s="308">
        <v>72.73</v>
      </c>
      <c r="E71" s="366"/>
      <c r="F71" s="366"/>
      <c r="G71" s="164"/>
    </row>
    <row r="72" spans="1:8">
      <c r="A72" s="307" t="s">
        <v>199</v>
      </c>
      <c r="B72" s="307"/>
      <c r="C72" s="307"/>
      <c r="D72" s="308">
        <v>21.76</v>
      </c>
      <c r="E72" s="366"/>
      <c r="F72" s="366"/>
      <c r="G72" s="164"/>
    </row>
    <row r="73" spans="1:8">
      <c r="A73" s="307" t="s">
        <v>180</v>
      </c>
      <c r="B73" s="307"/>
      <c r="C73" s="307"/>
      <c r="D73" s="308">
        <f>100-D71-D72</f>
        <v>5.5099999999999945</v>
      </c>
      <c r="E73" s="366"/>
      <c r="F73" s="366"/>
      <c r="G73" s="164"/>
    </row>
    <row r="74" spans="1:8">
      <c r="A74" s="309" t="s">
        <v>181</v>
      </c>
      <c r="B74" s="302"/>
      <c r="C74" s="302"/>
      <c r="D74" s="308"/>
      <c r="E74" s="366"/>
      <c r="F74" s="366"/>
      <c r="G74" s="164"/>
    </row>
    <row r="75" spans="1:8">
      <c r="A75" s="319" t="s">
        <v>190</v>
      </c>
      <c r="B75" s="319"/>
      <c r="C75" s="319"/>
      <c r="D75" s="320">
        <v>76.58</v>
      </c>
      <c r="E75" s="311"/>
      <c r="F75" s="311"/>
      <c r="G75" s="164"/>
    </row>
    <row r="76" spans="1:8">
      <c r="A76" s="307" t="s">
        <v>180</v>
      </c>
      <c r="B76" s="307"/>
      <c r="C76" s="307"/>
      <c r="D76" s="308">
        <f>100-D75-D77-D78</f>
        <v>1.110000000000003</v>
      </c>
      <c r="E76" s="311"/>
      <c r="F76" s="311"/>
      <c r="G76" s="164"/>
    </row>
    <row r="77" spans="1:8" ht="35.25" customHeight="1">
      <c r="A77" s="319" t="s">
        <v>191</v>
      </c>
      <c r="B77" s="319"/>
      <c r="C77" s="358" t="s">
        <v>192</v>
      </c>
      <c r="D77" s="320">
        <v>8</v>
      </c>
      <c r="E77" s="311"/>
      <c r="F77" s="311"/>
      <c r="G77" s="164"/>
    </row>
    <row r="78" spans="1:8" ht="24">
      <c r="A78" s="319"/>
      <c r="B78" s="319"/>
      <c r="C78" s="318" t="s">
        <v>193</v>
      </c>
      <c r="D78" s="320">
        <f>22.31-D77</f>
        <v>14.309999999999999</v>
      </c>
      <c r="E78" s="311"/>
      <c r="F78" s="311"/>
      <c r="G78" s="164"/>
    </row>
    <row r="79" spans="1:8">
      <c r="E79" s="164"/>
      <c r="F79" s="164"/>
      <c r="G79" s="164"/>
      <c r="H79" s="164"/>
    </row>
    <row r="80" spans="1:8">
      <c r="E80" s="164"/>
      <c r="F80" s="164"/>
      <c r="G80" s="164"/>
      <c r="H80" s="164"/>
    </row>
    <row r="81" spans="1:8">
      <c r="E81" s="164"/>
      <c r="F81" s="164"/>
      <c r="G81" s="164"/>
      <c r="H81" s="164"/>
    </row>
    <row r="82" spans="1:8">
      <c r="E82" s="164"/>
      <c r="F82" s="164"/>
      <c r="G82" s="164"/>
      <c r="H82" s="164"/>
    </row>
    <row r="83" spans="1:8" ht="15" customHeight="1">
      <c r="E83" s="164"/>
      <c r="F83" s="164"/>
      <c r="G83" s="164"/>
      <c r="H83" s="164"/>
    </row>
    <row r="84" spans="1:8" ht="15" customHeight="1">
      <c r="A84" s="170"/>
      <c r="B84" s="170"/>
      <c r="C84" s="170"/>
      <c r="D84" s="172"/>
      <c r="E84" s="164"/>
      <c r="F84" s="164"/>
      <c r="G84" s="164"/>
      <c r="H84" s="164"/>
    </row>
    <row r="85" spans="1:8">
      <c r="E85" s="6"/>
      <c r="F85" s="6"/>
      <c r="G85" s="6"/>
      <c r="H85" s="164"/>
    </row>
    <row r="86" spans="1:8">
      <c r="H86" s="164"/>
    </row>
    <row r="87" spans="1:8">
      <c r="H87" s="6"/>
    </row>
    <row r="89" spans="1:8">
      <c r="A89" s="6"/>
      <c r="B89" s="6"/>
      <c r="C89" s="6"/>
      <c r="D89" s="6"/>
    </row>
  </sheetData>
  <mergeCells count="25">
    <mergeCell ref="A38:G38"/>
    <mergeCell ref="A39:G39"/>
    <mergeCell ref="A77:B78"/>
    <mergeCell ref="A56:C56"/>
    <mergeCell ref="A48:C48"/>
    <mergeCell ref="A58:C58"/>
    <mergeCell ref="A59:C59"/>
    <mergeCell ref="A60:C60"/>
    <mergeCell ref="A53:C53"/>
    <mergeCell ref="A54:C54"/>
    <mergeCell ref="A67:C67"/>
    <mergeCell ref="A68:C68"/>
    <mergeCell ref="A45:C45"/>
    <mergeCell ref="A46:C46"/>
    <mergeCell ref="A71:C71"/>
    <mergeCell ref="A72:C72"/>
    <mergeCell ref="A73:C73"/>
    <mergeCell ref="A75:C75"/>
    <mergeCell ref="A76:C76"/>
    <mergeCell ref="A49:C49"/>
    <mergeCell ref="A50:C50"/>
    <mergeCell ref="A63:C63"/>
    <mergeCell ref="A64:C64"/>
    <mergeCell ref="A65:C65"/>
    <mergeCell ref="A55:C55"/>
  </mergeCells>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9"/>
  <sheetViews>
    <sheetView workbookViewId="0">
      <selection activeCell="H72" sqref="H72"/>
    </sheetView>
  </sheetViews>
  <sheetFormatPr baseColWidth="10" defaultRowHeight="15"/>
  <cols>
    <col min="1" max="2" width="11.28515625" customWidth="1"/>
    <col min="3" max="3" width="16.85546875" customWidth="1"/>
    <col min="4" max="4" width="11.28515625" customWidth="1"/>
    <col min="5" max="5" width="13.42578125" customWidth="1"/>
    <col min="6" max="7" width="11.28515625" customWidth="1"/>
    <col min="8" max="8" width="15.5703125" customWidth="1"/>
  </cols>
  <sheetData>
    <row r="1" spans="1:8">
      <c r="A1" s="147" t="s">
        <v>334</v>
      </c>
    </row>
    <row r="2" spans="1:8">
      <c r="A2" s="5" t="s">
        <v>335</v>
      </c>
      <c r="B2" s="5"/>
      <c r="C2" s="5"/>
      <c r="D2" s="5"/>
      <c r="E2" s="5"/>
      <c r="F2" s="5"/>
      <c r="G2" s="5"/>
      <c r="H2" s="5"/>
    </row>
    <row r="3" spans="1:8">
      <c r="A3" s="5"/>
      <c r="B3" s="5"/>
      <c r="C3" s="5"/>
      <c r="D3" s="5"/>
      <c r="E3" s="5"/>
      <c r="F3" s="5"/>
      <c r="G3" s="5"/>
      <c r="H3" s="5"/>
    </row>
    <row r="4" spans="1:8" ht="18" customHeight="1">
      <c r="A4" s="224" t="s">
        <v>208</v>
      </c>
      <c r="B4" s="224"/>
      <c r="C4" s="224"/>
      <c r="D4" s="224"/>
      <c r="E4" s="224"/>
      <c r="F4" s="224"/>
      <c r="G4" s="224"/>
      <c r="H4" s="224"/>
    </row>
    <row r="5" spans="1:8" ht="27" customHeight="1">
      <c r="A5" s="109"/>
      <c r="B5" s="109"/>
      <c r="C5" s="109"/>
      <c r="D5" s="109"/>
      <c r="E5" s="109"/>
      <c r="F5" s="109"/>
      <c r="G5" s="109"/>
      <c r="H5" s="109"/>
    </row>
    <row r="6" spans="1:8" ht="27" customHeight="1">
      <c r="A6" s="104"/>
      <c r="B6" s="104"/>
      <c r="C6" s="104"/>
      <c r="D6" s="104"/>
      <c r="E6" s="104"/>
      <c r="F6" s="104"/>
      <c r="G6" s="104"/>
      <c r="H6" s="104"/>
    </row>
    <row r="7" spans="1:8" ht="25.5" customHeight="1">
      <c r="A7" s="104"/>
      <c r="B7" s="104"/>
      <c r="C7" s="104"/>
      <c r="D7" s="104"/>
      <c r="E7" s="104"/>
      <c r="F7" s="104"/>
      <c r="G7" s="104"/>
      <c r="H7" s="104"/>
    </row>
    <row r="8" spans="1:8" ht="35.25" customHeight="1">
      <c r="A8" s="104"/>
      <c r="B8" s="104"/>
      <c r="C8" s="104"/>
      <c r="D8" s="104"/>
      <c r="E8" s="104"/>
      <c r="F8" s="225"/>
      <c r="G8" s="225"/>
      <c r="H8" s="225"/>
    </row>
    <row r="9" spans="1:8" ht="18" customHeight="1">
      <c r="A9" s="224" t="s">
        <v>209</v>
      </c>
      <c r="B9" s="224"/>
      <c r="C9" s="224"/>
      <c r="D9" s="224"/>
      <c r="E9" s="224"/>
      <c r="F9" s="224"/>
      <c r="G9" s="224"/>
      <c r="H9" s="224"/>
    </row>
    <row r="10" spans="1:8">
      <c r="A10" s="5"/>
      <c r="B10" s="5"/>
      <c r="C10" s="5"/>
      <c r="D10" s="5"/>
      <c r="E10" s="5"/>
      <c r="F10" s="5"/>
      <c r="G10" s="5"/>
      <c r="H10" s="5"/>
    </row>
    <row r="11" spans="1:8">
      <c r="A11" s="5"/>
      <c r="B11" s="5"/>
      <c r="C11" s="5"/>
      <c r="D11" s="5"/>
      <c r="E11" s="5"/>
      <c r="F11" s="5"/>
      <c r="G11" s="5"/>
      <c r="H11" s="5"/>
    </row>
    <row r="12" spans="1:8">
      <c r="A12" s="5"/>
      <c r="B12" s="5"/>
      <c r="C12" s="5"/>
      <c r="D12" s="5"/>
      <c r="E12" s="5"/>
      <c r="F12" s="5"/>
      <c r="G12" s="5"/>
      <c r="H12" s="5"/>
    </row>
    <row r="13" spans="1:8">
      <c r="A13" s="5"/>
      <c r="B13" s="5"/>
      <c r="C13" s="5"/>
      <c r="D13" s="5"/>
      <c r="E13" s="5"/>
      <c r="F13" s="5"/>
      <c r="G13" s="5"/>
      <c r="H13" s="5"/>
    </row>
    <row r="14" spans="1:8">
      <c r="A14" s="5"/>
      <c r="B14" s="5"/>
      <c r="C14" s="5"/>
      <c r="D14" s="5"/>
      <c r="E14" s="5"/>
      <c r="F14" s="5"/>
      <c r="G14" s="5"/>
      <c r="H14" s="5"/>
    </row>
    <row r="15" spans="1:8">
      <c r="A15" s="5"/>
      <c r="B15" s="5"/>
      <c r="C15" s="5"/>
      <c r="D15" s="5"/>
      <c r="E15" s="5"/>
      <c r="F15" s="5"/>
      <c r="G15" s="5"/>
      <c r="H15" s="5"/>
    </row>
    <row r="16" spans="1:8">
      <c r="A16" s="105"/>
      <c r="B16" s="105"/>
      <c r="C16" s="105"/>
      <c r="D16" s="105"/>
      <c r="E16" s="105"/>
      <c r="F16" s="226"/>
      <c r="G16" s="226"/>
      <c r="H16" s="226"/>
    </row>
    <row r="17" spans="1:8">
      <c r="A17" s="105"/>
      <c r="B17" s="105"/>
      <c r="C17" s="105"/>
      <c r="D17" s="105"/>
      <c r="E17" s="105"/>
      <c r="F17" s="226"/>
      <c r="G17" s="226"/>
      <c r="H17" s="226"/>
    </row>
    <row r="18" spans="1:8">
      <c r="A18" s="227" t="s">
        <v>203</v>
      </c>
      <c r="B18" s="227"/>
      <c r="C18" s="227"/>
      <c r="D18" s="227"/>
      <c r="E18" s="105"/>
      <c r="F18" s="226"/>
      <c r="G18" s="226"/>
      <c r="H18" s="226"/>
    </row>
    <row r="19" spans="1:8">
      <c r="A19" s="228"/>
      <c r="B19" s="228"/>
      <c r="C19" s="228"/>
      <c r="D19" s="228"/>
      <c r="E19" s="105"/>
      <c r="F19" s="111"/>
      <c r="G19" s="111"/>
      <c r="H19" s="111"/>
    </row>
    <row r="20" spans="1:8" s="106" customFormat="1" ht="18" customHeight="1">
      <c r="A20" s="224" t="s">
        <v>210</v>
      </c>
      <c r="B20" s="224"/>
      <c r="C20" s="224"/>
      <c r="D20" s="224"/>
      <c r="E20" s="224"/>
      <c r="F20" s="224"/>
      <c r="G20" s="224"/>
      <c r="H20" s="224"/>
    </row>
    <row r="21" spans="1:8">
      <c r="A21" s="5"/>
      <c r="B21" s="5"/>
      <c r="C21" s="5"/>
      <c r="D21" s="5"/>
      <c r="E21" s="5"/>
      <c r="F21" s="5"/>
      <c r="G21" s="5"/>
      <c r="H21" s="5"/>
    </row>
    <row r="22" spans="1:8">
      <c r="A22" s="5"/>
      <c r="B22" s="5"/>
      <c r="C22" s="5"/>
      <c r="D22" s="5"/>
      <c r="E22" s="5"/>
      <c r="F22" s="5"/>
      <c r="G22" s="5"/>
      <c r="H22" s="5"/>
    </row>
    <row r="23" spans="1:8">
      <c r="A23" s="5"/>
      <c r="B23" s="5"/>
      <c r="C23" s="5"/>
      <c r="D23" s="5"/>
      <c r="E23" s="5"/>
      <c r="F23" s="5"/>
      <c r="G23" s="5"/>
      <c r="H23" s="5"/>
    </row>
    <row r="24" spans="1:8">
      <c r="A24" s="5"/>
      <c r="B24" s="5"/>
      <c r="C24" s="5"/>
      <c r="D24" s="5"/>
      <c r="E24" s="5"/>
      <c r="F24" s="5"/>
      <c r="G24" s="5"/>
      <c r="H24" s="5"/>
    </row>
    <row r="25" spans="1:8">
      <c r="A25" s="5"/>
      <c r="B25" s="5"/>
      <c r="C25" s="5"/>
      <c r="D25" s="5"/>
      <c r="E25" s="5"/>
      <c r="F25" s="5"/>
      <c r="G25" s="5"/>
      <c r="H25" s="5"/>
    </row>
    <row r="26" spans="1:8" ht="51" customHeight="1">
      <c r="A26" s="230"/>
      <c r="B26" s="230"/>
      <c r="C26" s="230"/>
      <c r="D26" s="230"/>
      <c r="E26" s="230"/>
      <c r="F26" s="230"/>
      <c r="G26" s="230"/>
      <c r="H26" s="230"/>
    </row>
    <row r="27" spans="1:8" ht="11.25" customHeight="1">
      <c r="A27" s="110"/>
      <c r="B27" s="5"/>
      <c r="C27" s="5"/>
      <c r="D27" s="5"/>
      <c r="E27" s="5"/>
      <c r="F27" s="5"/>
      <c r="G27" s="5"/>
      <c r="H27" s="5"/>
    </row>
    <row r="28" spans="1:8" ht="12" customHeight="1">
      <c r="A28" s="5"/>
      <c r="B28" s="5"/>
      <c r="C28" s="5"/>
      <c r="D28" s="5"/>
      <c r="E28" s="5"/>
      <c r="F28" s="5"/>
      <c r="G28" s="5"/>
      <c r="H28" s="5"/>
    </row>
    <row r="29" spans="1:8" ht="12" customHeight="1">
      <c r="A29" s="5"/>
      <c r="B29" s="5"/>
      <c r="C29" s="5"/>
      <c r="D29" s="5"/>
      <c r="E29" s="5"/>
      <c r="F29" s="5"/>
      <c r="G29" s="5"/>
      <c r="H29" s="5"/>
    </row>
    <row r="30" spans="1:8" ht="12" customHeight="1">
      <c r="A30" s="5"/>
      <c r="B30" s="5"/>
      <c r="C30" s="5"/>
      <c r="D30" s="5"/>
      <c r="E30" s="5"/>
      <c r="F30" s="5"/>
      <c r="G30" s="5"/>
      <c r="H30" s="5"/>
    </row>
    <row r="31" spans="1:8" ht="12" customHeight="1">
      <c r="A31" s="5"/>
      <c r="B31" s="5"/>
      <c r="C31" s="5"/>
      <c r="D31" s="5"/>
      <c r="E31" s="5"/>
      <c r="F31" s="5"/>
      <c r="G31" s="5"/>
      <c r="H31" s="5"/>
    </row>
    <row r="32" spans="1:8" ht="12" customHeight="1">
      <c r="A32" s="5"/>
      <c r="B32" s="5"/>
      <c r="C32" s="5"/>
      <c r="D32" s="5"/>
      <c r="E32" s="5"/>
      <c r="F32" s="5"/>
      <c r="G32" s="5"/>
      <c r="H32" s="5"/>
    </row>
    <row r="33" spans="1:9" ht="12" customHeight="1">
      <c r="A33" s="5"/>
      <c r="B33" s="5"/>
      <c r="C33" s="5"/>
      <c r="D33" s="5"/>
      <c r="E33" s="5"/>
      <c r="F33" s="5"/>
      <c r="G33" s="5"/>
      <c r="H33" s="5"/>
    </row>
    <row r="34" spans="1:9" ht="12" customHeight="1">
      <c r="A34" s="5"/>
      <c r="B34" s="5"/>
      <c r="C34" s="5"/>
      <c r="D34" s="5"/>
      <c r="E34" s="5"/>
      <c r="F34" s="5"/>
      <c r="G34" s="5"/>
      <c r="H34" s="5"/>
    </row>
    <row r="35" spans="1:9" ht="12" customHeight="1">
      <c r="A35" s="5"/>
      <c r="B35" s="5"/>
      <c r="C35" s="5"/>
      <c r="D35" s="5"/>
      <c r="E35" s="5"/>
      <c r="F35" s="5"/>
      <c r="G35" s="5"/>
      <c r="H35" s="5"/>
    </row>
    <row r="36" spans="1:9" ht="12" customHeight="1">
      <c r="A36" s="5"/>
      <c r="B36" s="5"/>
      <c r="C36" s="5"/>
      <c r="D36" s="5"/>
      <c r="E36" s="5"/>
      <c r="F36" s="5"/>
      <c r="G36" s="5"/>
      <c r="H36" s="5"/>
    </row>
    <row r="37" spans="1:9" ht="12" customHeight="1">
      <c r="A37" s="5"/>
      <c r="B37" s="5"/>
      <c r="C37" s="5"/>
      <c r="D37" s="5"/>
      <c r="E37" s="5"/>
      <c r="F37" s="5"/>
      <c r="G37" s="5"/>
      <c r="H37" s="5"/>
    </row>
    <row r="38" spans="1:9" ht="12" customHeight="1">
      <c r="A38" s="148" t="s">
        <v>283</v>
      </c>
      <c r="B38" s="5"/>
      <c r="C38" s="5"/>
      <c r="D38" s="5"/>
      <c r="E38" s="5"/>
      <c r="F38" s="5"/>
      <c r="G38" s="5"/>
      <c r="H38" s="5"/>
    </row>
    <row r="39" spans="1:9" ht="23.25" customHeight="1">
      <c r="A39" s="231" t="s">
        <v>336</v>
      </c>
      <c r="B39" s="231"/>
      <c r="C39" s="231"/>
      <c r="D39" s="231"/>
      <c r="E39" s="231"/>
      <c r="F39" s="231"/>
      <c r="G39" s="231"/>
      <c r="H39" s="231"/>
    </row>
    <row r="40" spans="1:9" ht="12.75" customHeight="1">
      <c r="A40" s="232" t="s">
        <v>220</v>
      </c>
      <c r="B40" s="232"/>
      <c r="C40" s="232"/>
      <c r="D40" s="232"/>
      <c r="E40" s="232"/>
      <c r="F40" s="232"/>
      <c r="G40" s="232"/>
      <c r="H40" s="232"/>
    </row>
    <row r="41" spans="1:9" ht="13.5" customHeight="1">
      <c r="A41" s="229" t="s">
        <v>254</v>
      </c>
      <c r="B41" s="229"/>
      <c r="C41" s="229"/>
      <c r="D41" s="229"/>
      <c r="E41" s="229"/>
      <c r="F41" s="229"/>
      <c r="G41" s="229"/>
      <c r="H41" s="229"/>
    </row>
    <row r="42" spans="1:9" ht="12" customHeight="1">
      <c r="A42" s="107"/>
      <c r="B42" s="5"/>
      <c r="C42" s="5"/>
      <c r="D42" s="5"/>
      <c r="E42" s="5"/>
      <c r="F42" s="5"/>
      <c r="G42" s="5"/>
      <c r="H42" s="5"/>
    </row>
    <row r="43" spans="1:9">
      <c r="B43" s="1"/>
      <c r="C43" s="1"/>
      <c r="D43" s="1"/>
      <c r="E43" s="1"/>
      <c r="F43" s="1"/>
    </row>
    <row r="44" spans="1:9">
      <c r="A44" s="347" t="s">
        <v>337</v>
      </c>
      <c r="B44" s="348"/>
      <c r="C44" s="348"/>
      <c r="D44" s="348"/>
      <c r="E44" s="348"/>
      <c r="F44" s="348"/>
      <c r="G44" s="347"/>
    </row>
    <row r="45" spans="1:9">
      <c r="A45" s="301" t="s">
        <v>340</v>
      </c>
      <c r="B45" s="311"/>
      <c r="C45" s="349"/>
      <c r="D45" s="304"/>
      <c r="E45" s="349"/>
      <c r="F45" s="350"/>
      <c r="G45" s="311"/>
      <c r="H45" s="164"/>
      <c r="I45" s="164"/>
    </row>
    <row r="46" spans="1:9">
      <c r="A46" s="319" t="s">
        <v>211</v>
      </c>
      <c r="B46" s="319"/>
      <c r="C46" s="319"/>
      <c r="D46" s="351">
        <v>91.9</v>
      </c>
      <c r="E46" s="311"/>
      <c r="F46" s="311"/>
      <c r="G46" s="311"/>
      <c r="H46" s="164"/>
      <c r="I46" s="164"/>
    </row>
    <row r="47" spans="1:9" ht="27.75" customHeight="1">
      <c r="A47" s="319" t="s">
        <v>212</v>
      </c>
      <c r="B47" s="319"/>
      <c r="C47" s="319"/>
      <c r="D47" s="351">
        <f>4.26+3.82</f>
        <v>8.08</v>
      </c>
      <c r="E47" s="311"/>
      <c r="F47" s="311"/>
      <c r="G47" s="311"/>
      <c r="H47" s="164"/>
      <c r="I47" s="164"/>
    </row>
    <row r="48" spans="1:9">
      <c r="A48" s="352" t="s">
        <v>341</v>
      </c>
      <c r="B48" s="353"/>
      <c r="C48" s="353"/>
      <c r="D48" s="353"/>
      <c r="E48" s="311"/>
      <c r="F48" s="311"/>
      <c r="G48" s="311"/>
      <c r="H48" s="164"/>
      <c r="I48" s="164"/>
    </row>
    <row r="49" spans="1:9">
      <c r="A49" s="319" t="s">
        <v>176</v>
      </c>
      <c r="B49" s="319"/>
      <c r="C49" s="319"/>
      <c r="D49" s="351">
        <v>38.39</v>
      </c>
      <c r="E49" s="311"/>
      <c r="F49" s="311"/>
      <c r="G49" s="311"/>
      <c r="H49" s="164"/>
      <c r="I49" s="164"/>
    </row>
    <row r="50" spans="1:9">
      <c r="A50" s="319" t="s">
        <v>177</v>
      </c>
      <c r="B50" s="319"/>
      <c r="C50" s="319"/>
      <c r="D50" s="351">
        <v>46.4</v>
      </c>
      <c r="E50" s="311"/>
      <c r="F50" s="311"/>
      <c r="G50" s="311"/>
      <c r="H50" s="164"/>
      <c r="I50" s="164"/>
    </row>
    <row r="51" spans="1:9">
      <c r="A51" s="319" t="s">
        <v>178</v>
      </c>
      <c r="B51" s="319"/>
      <c r="C51" s="319"/>
      <c r="D51" s="351">
        <v>15.28</v>
      </c>
      <c r="E51" s="311"/>
      <c r="F51" s="311"/>
      <c r="G51" s="311"/>
      <c r="H51" s="164"/>
      <c r="I51" s="164"/>
    </row>
    <row r="52" spans="1:9">
      <c r="A52" s="354" t="s">
        <v>338</v>
      </c>
      <c r="B52" s="354"/>
      <c r="C52" s="354"/>
      <c r="D52" s="355"/>
      <c r="E52" s="356"/>
      <c r="F52" s="356"/>
      <c r="G52" s="356"/>
      <c r="H52" s="164"/>
      <c r="I52" s="164"/>
    </row>
    <row r="53" spans="1:9" ht="20.25" customHeight="1">
      <c r="A53" s="357" t="s">
        <v>296</v>
      </c>
      <c r="B53" s="358"/>
      <c r="C53" s="314"/>
      <c r="D53" s="359"/>
      <c r="E53" s="349"/>
      <c r="F53" s="349"/>
      <c r="G53" s="311"/>
      <c r="H53" s="164"/>
      <c r="I53" s="164"/>
    </row>
    <row r="54" spans="1:9">
      <c r="A54" s="319" t="s">
        <v>202</v>
      </c>
      <c r="B54" s="319"/>
      <c r="C54" s="319"/>
      <c r="D54" s="360">
        <v>0.3538</v>
      </c>
      <c r="E54" s="349"/>
      <c r="F54" s="349"/>
      <c r="G54" s="311"/>
      <c r="H54" s="164"/>
      <c r="I54" s="164"/>
    </row>
    <row r="55" spans="1:9">
      <c r="A55" s="319" t="s">
        <v>189</v>
      </c>
      <c r="B55" s="319"/>
      <c r="C55" s="319"/>
      <c r="D55" s="346">
        <v>0.35049999999999998</v>
      </c>
      <c r="E55" s="311"/>
      <c r="F55" s="311"/>
      <c r="G55" s="311"/>
      <c r="H55" s="164"/>
      <c r="I55" s="164"/>
    </row>
    <row r="56" spans="1:9" ht="24.75" customHeight="1">
      <c r="A56" s="312" t="s">
        <v>201</v>
      </c>
      <c r="B56" s="312"/>
      <c r="C56" s="312"/>
      <c r="D56" s="346">
        <v>0.17760000000000001</v>
      </c>
      <c r="E56" s="311"/>
      <c r="F56" s="311"/>
      <c r="G56" s="311"/>
      <c r="H56" s="164"/>
      <c r="I56" s="164"/>
    </row>
    <row r="57" spans="1:9">
      <c r="A57" s="312" t="s">
        <v>206</v>
      </c>
      <c r="B57" s="312"/>
      <c r="C57" s="312"/>
      <c r="D57" s="346">
        <v>0</v>
      </c>
      <c r="E57" s="311"/>
      <c r="F57" s="311"/>
      <c r="G57" s="311"/>
      <c r="H57" s="164"/>
      <c r="I57" s="164"/>
    </row>
    <row r="58" spans="1:9">
      <c r="A58" s="361" t="s">
        <v>300</v>
      </c>
      <c r="B58" s="358"/>
      <c r="C58" s="358"/>
      <c r="D58" s="311"/>
      <c r="E58" s="311"/>
      <c r="F58" s="311"/>
      <c r="G58" s="311"/>
      <c r="H58" s="164"/>
      <c r="I58" s="164"/>
    </row>
    <row r="59" spans="1:9">
      <c r="A59" s="319" t="s">
        <v>187</v>
      </c>
      <c r="B59" s="319"/>
      <c r="C59" s="319"/>
      <c r="D59" s="306">
        <v>35.83</v>
      </c>
      <c r="E59" s="311"/>
      <c r="F59" s="311"/>
      <c r="G59" s="311"/>
      <c r="H59" s="164"/>
      <c r="I59" s="164"/>
    </row>
    <row r="60" spans="1:9">
      <c r="A60" s="319" t="s">
        <v>188</v>
      </c>
      <c r="B60" s="319"/>
      <c r="C60" s="319"/>
      <c r="D60" s="306">
        <v>56.03</v>
      </c>
      <c r="E60" s="362"/>
      <c r="F60" s="311"/>
      <c r="G60" s="311"/>
      <c r="H60" s="164"/>
      <c r="I60" s="164"/>
    </row>
    <row r="61" spans="1:9">
      <c r="A61" s="363" t="s">
        <v>205</v>
      </c>
      <c r="B61" s="363"/>
      <c r="C61" s="363"/>
      <c r="D61" s="308">
        <f>100-D59-D60</f>
        <v>8.14</v>
      </c>
      <c r="E61" s="362"/>
      <c r="F61" s="311"/>
      <c r="G61" s="311"/>
      <c r="H61" s="164"/>
      <c r="I61" s="164"/>
    </row>
    <row r="62" spans="1:9" ht="15.75" customHeight="1">
      <c r="A62" s="354" t="s">
        <v>339</v>
      </c>
      <c r="B62" s="364"/>
      <c r="C62" s="364"/>
      <c r="D62" s="365"/>
      <c r="E62" s="365"/>
      <c r="F62" s="365"/>
      <c r="G62" s="365"/>
      <c r="H62" s="164"/>
      <c r="I62" s="164"/>
    </row>
    <row r="63" spans="1:9">
      <c r="A63" s="361" t="s">
        <v>179</v>
      </c>
      <c r="B63" s="358"/>
      <c r="C63" s="358"/>
      <c r="D63" s="311"/>
      <c r="E63" s="311"/>
      <c r="F63" s="311"/>
      <c r="G63" s="311"/>
      <c r="H63" s="164"/>
      <c r="I63" s="164"/>
    </row>
    <row r="64" spans="1:9">
      <c r="A64" s="363" t="s">
        <v>197</v>
      </c>
      <c r="B64" s="363"/>
      <c r="C64" s="363"/>
      <c r="D64" s="308">
        <v>63.81</v>
      </c>
      <c r="E64" s="311"/>
      <c r="F64" s="311"/>
      <c r="G64" s="311"/>
      <c r="H64" s="164"/>
      <c r="I64" s="164"/>
    </row>
    <row r="65" spans="1:16">
      <c r="A65" s="363" t="s">
        <v>198</v>
      </c>
      <c r="B65" s="363"/>
      <c r="C65" s="363"/>
      <c r="D65" s="308">
        <v>36.19</v>
      </c>
      <c r="E65" s="311"/>
      <c r="F65" s="311"/>
      <c r="G65" s="311"/>
      <c r="H65" s="164"/>
      <c r="I65" s="164"/>
    </row>
    <row r="66" spans="1:16">
      <c r="A66" s="363" t="s">
        <v>180</v>
      </c>
      <c r="B66" s="363"/>
      <c r="C66" s="363"/>
      <c r="D66" s="308">
        <f>100-D64-D65</f>
        <v>0</v>
      </c>
      <c r="E66" s="366"/>
      <c r="F66" s="366"/>
      <c r="G66" s="311"/>
      <c r="H66" s="164"/>
      <c r="I66" s="164"/>
    </row>
    <row r="67" spans="1:16">
      <c r="A67" s="361" t="s">
        <v>182</v>
      </c>
      <c r="B67" s="358"/>
      <c r="C67" s="358"/>
      <c r="D67" s="308"/>
      <c r="E67" s="366"/>
      <c r="F67" s="366"/>
      <c r="G67" s="311"/>
      <c r="H67" s="164"/>
      <c r="I67" s="164"/>
    </row>
    <row r="68" spans="1:16">
      <c r="A68" s="363" t="s">
        <v>200</v>
      </c>
      <c r="B68" s="363"/>
      <c r="C68" s="363"/>
      <c r="D68" s="308">
        <v>80.849999999999994</v>
      </c>
      <c r="E68" s="366"/>
      <c r="F68" s="366"/>
      <c r="G68" s="311"/>
      <c r="H68" s="164"/>
      <c r="I68" s="164"/>
    </row>
    <row r="69" spans="1:16">
      <c r="A69" s="363" t="s">
        <v>199</v>
      </c>
      <c r="B69" s="363"/>
      <c r="C69" s="363"/>
      <c r="D69" s="308">
        <v>17.66</v>
      </c>
      <c r="E69" s="366"/>
      <c r="F69" s="367"/>
      <c r="G69" s="311"/>
      <c r="H69" s="164"/>
      <c r="I69" s="164"/>
      <c r="J69" s="6"/>
      <c r="K69" s="6"/>
      <c r="L69" s="6"/>
      <c r="M69" s="6"/>
      <c r="N69" s="6"/>
      <c r="O69" s="6"/>
      <c r="P69" s="6"/>
    </row>
    <row r="70" spans="1:16">
      <c r="A70" s="363" t="s">
        <v>180</v>
      </c>
      <c r="B70" s="363"/>
      <c r="C70" s="363"/>
      <c r="D70" s="308">
        <f>100-D68-D69</f>
        <v>1.4900000000000055</v>
      </c>
      <c r="E70" s="366"/>
      <c r="F70" s="366"/>
      <c r="G70" s="311"/>
      <c r="H70" s="164"/>
      <c r="I70" s="164"/>
      <c r="J70" s="114"/>
      <c r="K70" s="114"/>
      <c r="L70" s="114"/>
      <c r="M70" s="113"/>
      <c r="N70" s="108"/>
      <c r="O70" s="108"/>
      <c r="P70" s="6"/>
    </row>
    <row r="71" spans="1:16">
      <c r="A71" s="361" t="s">
        <v>342</v>
      </c>
      <c r="B71" s="358"/>
      <c r="C71" s="358"/>
      <c r="D71" s="308"/>
      <c r="E71" s="311"/>
      <c r="F71" s="311"/>
      <c r="G71" s="311"/>
      <c r="H71" s="164"/>
      <c r="I71" s="164"/>
      <c r="J71" s="6"/>
      <c r="K71" s="6"/>
      <c r="L71" s="6"/>
      <c r="M71" s="6"/>
      <c r="N71" s="6"/>
      <c r="O71" s="6"/>
      <c r="P71" s="6"/>
    </row>
    <row r="72" spans="1:16" ht="26.25" customHeight="1">
      <c r="A72" s="319" t="s">
        <v>190</v>
      </c>
      <c r="B72" s="319"/>
      <c r="C72" s="319"/>
      <c r="D72" s="320">
        <v>53.02</v>
      </c>
      <c r="E72" s="311"/>
      <c r="F72" s="311"/>
      <c r="G72" s="311"/>
      <c r="H72" s="164"/>
      <c r="I72" s="164"/>
      <c r="J72" s="6"/>
      <c r="K72" s="6"/>
      <c r="L72" s="6"/>
      <c r="M72" s="6"/>
      <c r="N72" s="6"/>
      <c r="O72" s="6"/>
      <c r="P72" s="6"/>
    </row>
    <row r="73" spans="1:16">
      <c r="A73" s="363" t="s">
        <v>180</v>
      </c>
      <c r="B73" s="363"/>
      <c r="C73" s="363"/>
      <c r="D73" s="320">
        <f>100-D72-D74-D75</f>
        <v>0</v>
      </c>
      <c r="E73" s="311"/>
      <c r="F73" s="311"/>
      <c r="G73" s="311"/>
      <c r="H73" s="164"/>
      <c r="I73" s="164"/>
    </row>
    <row r="74" spans="1:16">
      <c r="A74" s="319" t="s">
        <v>191</v>
      </c>
      <c r="B74" s="319"/>
      <c r="C74" s="358" t="s">
        <v>192</v>
      </c>
      <c r="D74" s="320">
        <v>17.47</v>
      </c>
      <c r="E74" s="311"/>
      <c r="F74" s="311"/>
      <c r="G74" s="311"/>
      <c r="H74" s="164"/>
      <c r="I74" s="164"/>
    </row>
    <row r="75" spans="1:16" ht="39" customHeight="1">
      <c r="A75" s="319"/>
      <c r="B75" s="319"/>
      <c r="C75" s="318" t="s">
        <v>193</v>
      </c>
      <c r="D75" s="320">
        <v>29.51</v>
      </c>
      <c r="E75" s="311"/>
      <c r="F75" s="311"/>
      <c r="G75" s="311"/>
      <c r="H75" s="164"/>
      <c r="I75" s="164"/>
    </row>
    <row r="76" spans="1:16">
      <c r="A76" s="361" t="s">
        <v>183</v>
      </c>
      <c r="B76" s="358"/>
      <c r="C76" s="358"/>
      <c r="D76" s="308"/>
      <c r="E76" s="311"/>
      <c r="F76" s="311"/>
      <c r="G76" s="311"/>
      <c r="H76" s="164"/>
      <c r="I76" s="164"/>
    </row>
    <row r="77" spans="1:16">
      <c r="A77" s="319" t="s">
        <v>196</v>
      </c>
      <c r="B77" s="319"/>
      <c r="C77" s="319"/>
      <c r="D77" s="306">
        <v>80.22</v>
      </c>
      <c r="E77" s="311"/>
      <c r="F77" s="311"/>
      <c r="G77" s="311"/>
      <c r="H77" s="164"/>
      <c r="I77" s="164"/>
    </row>
    <row r="78" spans="1:16">
      <c r="A78" s="319" t="s">
        <v>207</v>
      </c>
      <c r="B78" s="319"/>
      <c r="C78" s="319"/>
      <c r="D78" s="306">
        <v>19.78</v>
      </c>
      <c r="E78" s="311"/>
      <c r="F78" s="311"/>
      <c r="G78" s="311"/>
      <c r="H78" s="164"/>
      <c r="I78" s="164"/>
    </row>
    <row r="79" spans="1:16">
      <c r="A79" s="358" t="s">
        <v>180</v>
      </c>
      <c r="B79" s="358"/>
      <c r="C79" s="358"/>
      <c r="D79" s="308">
        <f>100-D77-D78</f>
        <v>0</v>
      </c>
      <c r="E79" s="311"/>
      <c r="F79" s="311"/>
      <c r="G79" s="311"/>
      <c r="H79" s="164"/>
      <c r="I79" s="164"/>
    </row>
    <row r="80" spans="1:16">
      <c r="A80" s="6"/>
      <c r="B80" s="6"/>
      <c r="C80" s="6"/>
      <c r="D80" s="6"/>
      <c r="E80" s="6"/>
      <c r="F80" s="6"/>
      <c r="G80" s="6"/>
      <c r="H80" s="164"/>
      <c r="I80" s="164"/>
    </row>
    <row r="81" spans="1:9">
      <c r="A81" s="6"/>
      <c r="B81" s="6"/>
      <c r="C81" s="6"/>
      <c r="D81" s="6"/>
      <c r="E81" s="6"/>
      <c r="F81" s="6"/>
      <c r="G81" s="6"/>
      <c r="H81" s="164"/>
      <c r="I81" s="164"/>
    </row>
    <row r="82" spans="1:9">
      <c r="A82" s="6"/>
      <c r="B82" s="6"/>
      <c r="C82" s="6"/>
      <c r="D82" s="6"/>
      <c r="E82" s="6"/>
      <c r="F82" s="6"/>
      <c r="G82" s="6"/>
      <c r="H82" s="6"/>
      <c r="I82" s="6"/>
    </row>
    <row r="83" spans="1:9">
      <c r="A83" s="6"/>
      <c r="B83" s="6"/>
      <c r="C83" s="6"/>
      <c r="D83" s="6"/>
      <c r="E83" s="6"/>
      <c r="F83" s="6"/>
      <c r="G83" s="6"/>
      <c r="H83" s="6"/>
      <c r="I83" s="6"/>
    </row>
    <row r="84" spans="1:9">
      <c r="A84" s="6"/>
      <c r="B84" s="6"/>
      <c r="C84" s="6"/>
      <c r="D84" s="6"/>
      <c r="E84" s="6"/>
      <c r="F84" s="6"/>
      <c r="G84" s="6"/>
      <c r="H84" s="6"/>
      <c r="I84" s="6"/>
    </row>
    <row r="85" spans="1:9">
      <c r="A85" s="6"/>
      <c r="B85" s="6"/>
      <c r="C85" s="6"/>
      <c r="D85" s="6"/>
      <c r="E85" s="6"/>
      <c r="F85" s="6"/>
      <c r="G85" s="6"/>
      <c r="H85" s="6"/>
      <c r="I85" s="6"/>
    </row>
    <row r="86" spans="1:9">
      <c r="A86" s="6"/>
      <c r="B86" s="6"/>
      <c r="C86" s="6"/>
      <c r="D86" s="6"/>
      <c r="E86" s="6"/>
      <c r="F86" s="6"/>
      <c r="G86" s="6"/>
      <c r="H86" s="6"/>
      <c r="I86" s="6"/>
    </row>
    <row r="87" spans="1:9">
      <c r="A87" s="6"/>
      <c r="B87" s="6"/>
      <c r="C87" s="6"/>
      <c r="D87" s="6"/>
      <c r="E87" s="6"/>
      <c r="F87" s="6"/>
      <c r="G87" s="6"/>
      <c r="H87" s="6"/>
      <c r="I87" s="6"/>
    </row>
    <row r="88" spans="1:9">
      <c r="H88" s="6"/>
      <c r="I88" s="6"/>
    </row>
    <row r="89" spans="1:9">
      <c r="H89" s="6"/>
      <c r="I89" s="6"/>
    </row>
  </sheetData>
  <mergeCells count="34">
    <mergeCell ref="A60:C60"/>
    <mergeCell ref="A4:H4"/>
    <mergeCell ref="F8:H8"/>
    <mergeCell ref="A9:H9"/>
    <mergeCell ref="F16:H18"/>
    <mergeCell ref="A18:D18"/>
    <mergeCell ref="A19:D19"/>
    <mergeCell ref="A41:H41"/>
    <mergeCell ref="A20:H20"/>
    <mergeCell ref="A26:H26"/>
    <mergeCell ref="A39:H39"/>
    <mergeCell ref="A40:H40"/>
    <mergeCell ref="A59:C59"/>
    <mergeCell ref="A65:C65"/>
    <mergeCell ref="A61:C61"/>
    <mergeCell ref="A54:C54"/>
    <mergeCell ref="A55:C55"/>
    <mergeCell ref="A56:C56"/>
    <mergeCell ref="A57:C57"/>
    <mergeCell ref="A46:C46"/>
    <mergeCell ref="A47:C47"/>
    <mergeCell ref="A49:C49"/>
    <mergeCell ref="A50:C50"/>
    <mergeCell ref="A51:C51"/>
    <mergeCell ref="A64:C64"/>
    <mergeCell ref="A77:C77"/>
    <mergeCell ref="A78:C78"/>
    <mergeCell ref="A66:C66"/>
    <mergeCell ref="A68:C68"/>
    <mergeCell ref="A69:C69"/>
    <mergeCell ref="A70:C70"/>
    <mergeCell ref="A72:C72"/>
    <mergeCell ref="A73:C73"/>
    <mergeCell ref="A74:B75"/>
  </mergeCells>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zoomScaleNormal="100" workbookViewId="0">
      <selection activeCell="I18" sqref="I18"/>
    </sheetView>
  </sheetViews>
  <sheetFormatPr baseColWidth="10" defaultRowHeight="15"/>
  <cols>
    <col min="1" max="2" width="11.28515625" customWidth="1"/>
    <col min="3" max="3" width="17.28515625" customWidth="1"/>
    <col min="4" max="4" width="11.28515625" customWidth="1"/>
    <col min="5" max="5" width="13.42578125" customWidth="1"/>
    <col min="6" max="7" width="11.28515625" customWidth="1"/>
    <col min="8" max="8" width="15.5703125" customWidth="1"/>
  </cols>
  <sheetData>
    <row r="1" spans="1:8">
      <c r="A1" s="147" t="s">
        <v>330</v>
      </c>
    </row>
    <row r="2" spans="1:8">
      <c r="A2" t="s">
        <v>331</v>
      </c>
    </row>
    <row r="4" spans="1:8" ht="18" customHeight="1">
      <c r="A4" s="235" t="s">
        <v>218</v>
      </c>
      <c r="B4" s="235"/>
      <c r="C4" s="235"/>
      <c r="D4" s="235"/>
      <c r="E4" s="235"/>
      <c r="F4" s="235"/>
      <c r="G4" s="235"/>
      <c r="H4" s="235"/>
    </row>
    <row r="5" spans="1:8">
      <c r="A5" s="5"/>
      <c r="B5" s="5"/>
      <c r="C5" s="5"/>
      <c r="D5" s="5"/>
      <c r="E5" s="5"/>
      <c r="F5" s="5"/>
      <c r="G5" s="5"/>
      <c r="H5" s="5"/>
    </row>
    <row r="6" spans="1:8">
      <c r="A6" s="5"/>
      <c r="B6" s="5"/>
      <c r="C6" s="5"/>
      <c r="D6" s="5"/>
      <c r="E6" s="5"/>
      <c r="F6" s="5"/>
      <c r="G6" s="5"/>
      <c r="H6" s="5"/>
    </row>
    <row r="7" spans="1:8">
      <c r="A7" s="5"/>
      <c r="B7" s="5"/>
      <c r="C7" s="5"/>
      <c r="D7" s="5"/>
      <c r="E7" s="5"/>
      <c r="F7" s="5"/>
      <c r="G7" s="5"/>
      <c r="H7" s="5"/>
    </row>
    <row r="8" spans="1:8">
      <c r="A8" s="5"/>
      <c r="B8" s="5"/>
      <c r="C8" s="5"/>
      <c r="D8" s="5"/>
      <c r="E8" s="5"/>
      <c r="F8" s="5"/>
      <c r="G8" s="5"/>
      <c r="H8" s="5"/>
    </row>
    <row r="9" spans="1:8">
      <c r="A9" s="5"/>
      <c r="B9" s="5"/>
      <c r="C9" s="5"/>
      <c r="D9" s="5"/>
      <c r="E9" s="5"/>
      <c r="F9" s="5"/>
      <c r="G9" s="5"/>
      <c r="H9" s="5"/>
    </row>
    <row r="10" spans="1:8">
      <c r="A10" s="5"/>
      <c r="B10" s="5"/>
      <c r="C10" s="5"/>
      <c r="D10" s="5"/>
      <c r="E10" s="5"/>
      <c r="F10" s="5"/>
      <c r="G10" s="5"/>
      <c r="H10" s="5"/>
    </row>
    <row r="11" spans="1:8">
      <c r="A11" s="105"/>
      <c r="B11" s="105"/>
      <c r="C11" s="105"/>
      <c r="D11" s="105"/>
      <c r="E11" s="105"/>
      <c r="F11" s="226"/>
      <c r="G11" s="226"/>
      <c r="H11" s="226"/>
    </row>
    <row r="12" spans="1:8">
      <c r="A12" s="105"/>
      <c r="B12" s="105"/>
      <c r="C12" s="105"/>
      <c r="D12" s="105"/>
      <c r="E12" s="105"/>
      <c r="F12" s="226"/>
      <c r="G12" s="226"/>
      <c r="H12" s="226"/>
    </row>
    <row r="13" spans="1:8">
      <c r="A13" s="228"/>
      <c r="B13" s="228"/>
      <c r="C13" s="228"/>
      <c r="D13" s="228"/>
      <c r="E13" s="105"/>
      <c r="F13" s="111"/>
      <c r="G13" s="111"/>
      <c r="H13" s="111"/>
    </row>
    <row r="14" spans="1:8" s="106" customFormat="1" ht="18" customHeight="1">
      <c r="A14" s="235" t="s">
        <v>219</v>
      </c>
      <c r="B14" s="235"/>
      <c r="C14" s="235"/>
      <c r="D14" s="235"/>
      <c r="E14" s="235"/>
      <c r="F14" s="235"/>
      <c r="G14" s="235"/>
      <c r="H14" s="235"/>
    </row>
    <row r="15" spans="1:8">
      <c r="A15" s="5"/>
      <c r="B15" s="5"/>
      <c r="C15" s="5"/>
      <c r="D15" s="5"/>
      <c r="E15" s="5"/>
      <c r="F15" s="5"/>
      <c r="G15" s="5"/>
      <c r="H15" s="5"/>
    </row>
    <row r="16" spans="1:8">
      <c r="A16" s="5"/>
      <c r="B16" s="5"/>
      <c r="C16" s="5"/>
      <c r="D16" s="5"/>
      <c r="E16" s="5"/>
      <c r="F16" s="5"/>
      <c r="G16" s="5"/>
      <c r="H16" s="5"/>
    </row>
    <row r="17" spans="1:10">
      <c r="A17" s="5"/>
      <c r="B17" s="5"/>
      <c r="C17" s="5"/>
      <c r="D17" s="5"/>
      <c r="E17" s="5"/>
      <c r="F17" s="5"/>
      <c r="G17" s="5"/>
      <c r="H17" s="5"/>
    </row>
    <row r="18" spans="1:10">
      <c r="A18" s="5"/>
      <c r="B18" s="5"/>
      <c r="C18" s="5"/>
      <c r="D18" s="5"/>
      <c r="E18" s="5"/>
      <c r="F18" s="5"/>
      <c r="G18" s="5"/>
      <c r="H18" s="5"/>
    </row>
    <row r="19" spans="1:10">
      <c r="A19" s="5"/>
      <c r="B19" s="5"/>
      <c r="C19" s="5"/>
      <c r="D19" s="5"/>
      <c r="E19" s="5"/>
      <c r="F19" s="5"/>
      <c r="G19" s="5"/>
      <c r="H19" s="5"/>
    </row>
    <row r="20" spans="1:10" ht="51" customHeight="1">
      <c r="A20" s="230"/>
      <c r="B20" s="230"/>
      <c r="C20" s="230"/>
      <c r="D20" s="230"/>
      <c r="E20" s="230"/>
      <c r="F20" s="230"/>
      <c r="G20" s="230"/>
      <c r="H20" s="230"/>
    </row>
    <row r="21" spans="1:10" ht="11.25" customHeight="1">
      <c r="A21" s="110"/>
      <c r="B21" s="5"/>
      <c r="C21" s="5"/>
      <c r="D21" s="5"/>
      <c r="E21" s="5"/>
      <c r="F21" s="5"/>
      <c r="G21" s="5"/>
      <c r="H21" s="5"/>
    </row>
    <row r="22" spans="1:10" ht="12" customHeight="1">
      <c r="A22" s="5"/>
      <c r="B22" s="5"/>
      <c r="C22" s="5"/>
      <c r="D22" s="5"/>
      <c r="E22" s="5"/>
      <c r="F22" s="5"/>
      <c r="G22" s="5"/>
      <c r="H22" s="5"/>
    </row>
    <row r="23" spans="1:10" ht="12" customHeight="1">
      <c r="A23" s="5"/>
      <c r="B23" s="5"/>
      <c r="C23" s="5"/>
      <c r="D23" s="5"/>
      <c r="E23" s="5"/>
      <c r="F23" s="5"/>
      <c r="G23" s="5"/>
      <c r="H23" s="5"/>
    </row>
    <row r="24" spans="1:10" ht="12" customHeight="1">
      <c r="A24" s="5"/>
      <c r="B24" s="5"/>
      <c r="C24" s="5"/>
      <c r="D24" s="5"/>
      <c r="E24" s="5"/>
      <c r="F24" s="5"/>
      <c r="G24" s="5"/>
      <c r="H24" s="5"/>
    </row>
    <row r="25" spans="1:10" ht="12" customHeight="1">
      <c r="A25" s="5"/>
      <c r="B25" s="5"/>
      <c r="C25" s="5"/>
      <c r="D25" s="5"/>
      <c r="E25" s="5"/>
      <c r="F25" s="5"/>
      <c r="G25" s="5"/>
      <c r="H25" s="5"/>
    </row>
    <row r="26" spans="1:10" ht="12" customHeight="1">
      <c r="A26" s="5"/>
      <c r="B26" s="5"/>
      <c r="C26" s="5"/>
      <c r="D26" s="5"/>
      <c r="E26" s="5"/>
      <c r="F26" s="5"/>
      <c r="G26" s="5"/>
      <c r="H26" s="5"/>
    </row>
    <row r="27" spans="1:10" ht="12" customHeight="1">
      <c r="A27" s="5"/>
      <c r="B27" s="5"/>
      <c r="C27" s="5"/>
      <c r="D27" s="5"/>
      <c r="E27" s="5"/>
      <c r="F27" s="5"/>
      <c r="G27" s="5"/>
      <c r="H27" s="5"/>
    </row>
    <row r="28" spans="1:10" ht="12" customHeight="1">
      <c r="A28" s="5"/>
      <c r="B28" s="5"/>
      <c r="C28" s="5"/>
      <c r="D28" s="5"/>
      <c r="E28" s="5"/>
      <c r="F28" s="5"/>
      <c r="G28" s="5"/>
      <c r="H28" s="5"/>
    </row>
    <row r="29" spans="1:10" ht="12" customHeight="1">
      <c r="A29" s="148" t="s">
        <v>329</v>
      </c>
      <c r="B29" s="5"/>
      <c r="C29" s="5"/>
      <c r="D29" s="5"/>
      <c r="E29" s="5"/>
      <c r="F29" s="5"/>
      <c r="G29" s="5"/>
      <c r="H29" s="5"/>
    </row>
    <row r="30" spans="1:10" ht="36" customHeight="1">
      <c r="A30" s="234" t="s">
        <v>257</v>
      </c>
      <c r="B30" s="234"/>
      <c r="C30" s="234"/>
      <c r="D30" s="234"/>
      <c r="E30" s="234"/>
      <c r="F30" s="234"/>
      <c r="G30" s="234"/>
      <c r="H30" s="234"/>
      <c r="J30" s="115"/>
    </row>
    <row r="31" spans="1:10" ht="12.75" customHeight="1">
      <c r="A31" s="236" t="s">
        <v>220</v>
      </c>
      <c r="B31" s="236"/>
      <c r="C31" s="236"/>
      <c r="D31" s="236"/>
      <c r="E31" s="236"/>
      <c r="F31" s="236"/>
      <c r="G31" s="236"/>
      <c r="H31" s="236"/>
    </row>
    <row r="32" spans="1:10" ht="13.5" customHeight="1">
      <c r="A32" s="118" t="s">
        <v>254</v>
      </c>
      <c r="B32" s="119"/>
      <c r="C32" s="119"/>
      <c r="D32" s="119"/>
      <c r="E32" s="119"/>
      <c r="F32" s="119"/>
      <c r="G32" s="119"/>
      <c r="H32" s="119"/>
    </row>
    <row r="33" spans="1:8">
      <c r="B33" s="1"/>
      <c r="C33" s="1"/>
      <c r="D33" s="1"/>
      <c r="E33" s="1"/>
      <c r="F33" s="1"/>
    </row>
    <row r="34" spans="1:8">
      <c r="A34" s="321"/>
      <c r="B34" s="6"/>
      <c r="C34" s="1"/>
      <c r="D34" s="299"/>
      <c r="E34" s="1"/>
      <c r="F34" s="153"/>
      <c r="G34" s="6"/>
      <c r="H34" s="6"/>
    </row>
    <row r="35" spans="1:8">
      <c r="A35" s="322" t="s">
        <v>332</v>
      </c>
      <c r="B35" s="323"/>
      <c r="C35" s="324"/>
      <c r="D35" s="325"/>
      <c r="E35" s="324"/>
      <c r="F35" s="326"/>
      <c r="G35" s="323"/>
      <c r="H35" s="6"/>
    </row>
    <row r="36" spans="1:8">
      <c r="A36" s="327" t="s">
        <v>300</v>
      </c>
      <c r="B36" s="317"/>
      <c r="C36" s="328"/>
      <c r="D36" s="329"/>
      <c r="E36" s="328"/>
      <c r="F36" s="330"/>
      <c r="G36" s="317"/>
      <c r="H36" s="6"/>
    </row>
    <row r="37" spans="1:8">
      <c r="A37" s="305" t="s">
        <v>187</v>
      </c>
      <c r="B37" s="305"/>
      <c r="C37" s="305"/>
      <c r="D37" s="333">
        <v>0.64</v>
      </c>
      <c r="E37" s="333"/>
      <c r="F37" s="317"/>
      <c r="G37" s="317"/>
      <c r="H37" s="6"/>
    </row>
    <row r="38" spans="1:8">
      <c r="A38" s="305" t="s">
        <v>188</v>
      </c>
      <c r="B38" s="305"/>
      <c r="C38" s="305"/>
      <c r="D38" s="333">
        <v>0.36</v>
      </c>
      <c r="E38" s="333"/>
      <c r="F38" s="317"/>
      <c r="G38" s="317"/>
      <c r="H38" s="6"/>
    </row>
    <row r="39" spans="1:8">
      <c r="A39" s="307" t="s">
        <v>223</v>
      </c>
      <c r="B39" s="307"/>
      <c r="C39" s="307"/>
      <c r="D39" s="333">
        <v>0</v>
      </c>
      <c r="E39" s="333"/>
      <c r="F39" s="317"/>
      <c r="G39" s="317"/>
      <c r="H39" s="6"/>
    </row>
    <row r="40" spans="1:8">
      <c r="A40" s="309" t="s">
        <v>296</v>
      </c>
      <c r="B40" s="302"/>
      <c r="C40" s="302"/>
      <c r="D40" s="333"/>
      <c r="E40" s="317"/>
      <c r="F40" s="317"/>
      <c r="G40" s="317"/>
      <c r="H40" s="6"/>
    </row>
    <row r="41" spans="1:8">
      <c r="A41" s="305" t="s">
        <v>222</v>
      </c>
      <c r="B41" s="305"/>
      <c r="C41" s="305"/>
      <c r="D41" s="334">
        <v>0.13450000000000001</v>
      </c>
      <c r="E41" s="317"/>
      <c r="F41" s="317"/>
      <c r="G41" s="317"/>
      <c r="H41" s="6"/>
    </row>
    <row r="42" spans="1:8">
      <c r="A42" s="305" t="s">
        <v>189</v>
      </c>
      <c r="B42" s="305"/>
      <c r="C42" s="305"/>
      <c r="D42" s="346" t="s">
        <v>311</v>
      </c>
      <c r="E42" s="335"/>
      <c r="F42" s="336"/>
      <c r="G42" s="317"/>
      <c r="H42" s="6"/>
    </row>
    <row r="43" spans="1:8">
      <c r="A43" s="305" t="s">
        <v>234</v>
      </c>
      <c r="B43" s="305"/>
      <c r="C43" s="305"/>
      <c r="D43" s="335">
        <v>0.47</v>
      </c>
      <c r="E43" s="317"/>
      <c r="F43" s="317"/>
      <c r="G43" s="317"/>
      <c r="H43" s="6"/>
    </row>
    <row r="44" spans="1:8">
      <c r="A44" s="312" t="s">
        <v>225</v>
      </c>
      <c r="B44" s="312"/>
      <c r="C44" s="312"/>
      <c r="D44" s="335">
        <v>0.18</v>
      </c>
      <c r="E44" s="317"/>
      <c r="F44" s="317"/>
      <c r="G44" s="317"/>
      <c r="H44" s="6"/>
    </row>
    <row r="45" spans="1:8">
      <c r="A45" s="312" t="s">
        <v>194</v>
      </c>
      <c r="B45" s="312"/>
      <c r="C45" s="312"/>
      <c r="D45" s="335">
        <v>0.13869999999999999</v>
      </c>
      <c r="E45" s="317"/>
      <c r="F45" s="296"/>
      <c r="G45" s="317"/>
      <c r="H45" s="6"/>
    </row>
    <row r="46" spans="1:8">
      <c r="A46" s="337" t="s">
        <v>333</v>
      </c>
      <c r="B46" s="338"/>
      <c r="C46" s="338"/>
      <c r="D46" s="339"/>
      <c r="E46" s="323"/>
      <c r="F46" s="323"/>
      <c r="G46" s="323"/>
      <c r="H46" s="6"/>
    </row>
    <row r="47" spans="1:8">
      <c r="A47" s="309" t="s">
        <v>179</v>
      </c>
      <c r="B47" s="302"/>
      <c r="C47" s="302"/>
      <c r="D47" s="317"/>
      <c r="E47" s="317"/>
      <c r="F47" s="317"/>
      <c r="G47" s="317"/>
      <c r="H47" s="6"/>
    </row>
    <row r="48" spans="1:8">
      <c r="A48" s="307" t="s">
        <v>197</v>
      </c>
      <c r="B48" s="307"/>
      <c r="C48" s="307"/>
      <c r="D48" s="332">
        <v>93.29</v>
      </c>
      <c r="E48" s="317"/>
      <c r="F48" s="317"/>
      <c r="G48" s="317"/>
      <c r="H48" s="6"/>
    </row>
    <row r="49" spans="1:8">
      <c r="A49" s="307" t="s">
        <v>198</v>
      </c>
      <c r="B49" s="307"/>
      <c r="C49" s="307"/>
      <c r="D49" s="332">
        <v>4.24</v>
      </c>
      <c r="E49" s="317"/>
      <c r="F49" s="336"/>
      <c r="G49" s="317"/>
      <c r="H49" s="6"/>
    </row>
    <row r="50" spans="1:8">
      <c r="A50" s="307" t="s">
        <v>180</v>
      </c>
      <c r="B50" s="307"/>
      <c r="C50" s="307"/>
      <c r="D50" s="332">
        <f>100-D48-D49</f>
        <v>2.4699999999999935</v>
      </c>
      <c r="E50" s="340"/>
      <c r="F50" s="341"/>
      <c r="G50" s="317"/>
      <c r="H50" s="6"/>
    </row>
    <row r="51" spans="1:8">
      <c r="A51" s="309" t="s">
        <v>181</v>
      </c>
      <c r="B51" s="302"/>
      <c r="C51" s="302"/>
      <c r="D51" s="332"/>
      <c r="E51" s="317"/>
      <c r="F51" s="317"/>
      <c r="G51" s="317"/>
      <c r="H51" s="6"/>
    </row>
    <row r="52" spans="1:8" ht="25.5" customHeight="1">
      <c r="A52" s="305" t="s">
        <v>190</v>
      </c>
      <c r="B52" s="305"/>
      <c r="C52" s="305"/>
      <c r="D52" s="345">
        <v>20.85</v>
      </c>
      <c r="E52" s="317"/>
      <c r="F52" s="317"/>
      <c r="G52" s="317"/>
      <c r="H52" s="6"/>
    </row>
    <row r="53" spans="1:8">
      <c r="A53" s="305" t="s">
        <v>180</v>
      </c>
      <c r="B53" s="305"/>
      <c r="C53" s="305"/>
      <c r="D53" s="345">
        <f>100-D52-D54-D55</f>
        <v>-9.9999999999944578E-3</v>
      </c>
      <c r="E53" s="317"/>
      <c r="F53" s="317"/>
      <c r="G53" s="317"/>
      <c r="H53" s="6"/>
    </row>
    <row r="54" spans="1:8">
      <c r="A54" s="319" t="s">
        <v>191</v>
      </c>
      <c r="B54" s="319"/>
      <c r="C54" s="316" t="s">
        <v>192</v>
      </c>
      <c r="D54" s="345">
        <v>53.36</v>
      </c>
      <c r="E54" s="317"/>
      <c r="F54" s="317"/>
      <c r="G54" s="317"/>
      <c r="H54" s="6"/>
    </row>
    <row r="55" spans="1:8" ht="36.75">
      <c r="A55" s="319"/>
      <c r="B55" s="319"/>
      <c r="C55" s="316" t="s">
        <v>193</v>
      </c>
      <c r="D55" s="345">
        <v>25.8</v>
      </c>
      <c r="E55" s="317"/>
      <c r="F55" s="317"/>
      <c r="G55" s="317"/>
      <c r="H55" s="6"/>
    </row>
    <row r="56" spans="1:8">
      <c r="A56" s="309" t="s">
        <v>183</v>
      </c>
      <c r="B56" s="302"/>
      <c r="C56" s="302"/>
      <c r="D56" s="332"/>
      <c r="E56" s="317"/>
      <c r="F56" s="317"/>
      <c r="G56" s="317"/>
      <c r="H56" s="6"/>
    </row>
    <row r="57" spans="1:8">
      <c r="A57" s="305" t="s">
        <v>196</v>
      </c>
      <c r="B57" s="305"/>
      <c r="C57" s="305"/>
      <c r="D57" s="331">
        <v>93.29</v>
      </c>
      <c r="E57" s="317"/>
      <c r="F57" s="317"/>
      <c r="G57" s="317"/>
      <c r="H57" s="6"/>
    </row>
    <row r="58" spans="1:8">
      <c r="A58" s="305" t="s">
        <v>207</v>
      </c>
      <c r="B58" s="305"/>
      <c r="C58" s="305"/>
      <c r="D58" s="331">
        <v>3.53</v>
      </c>
      <c r="E58" s="317"/>
      <c r="F58" s="317"/>
      <c r="G58" s="317"/>
      <c r="H58" s="6"/>
    </row>
    <row r="59" spans="1:8">
      <c r="A59" s="302" t="s">
        <v>180</v>
      </c>
      <c r="B59" s="302"/>
      <c r="C59" s="302"/>
      <c r="D59" s="332">
        <f>100-D57-D58</f>
        <v>3.1799999999999939</v>
      </c>
      <c r="E59" s="317"/>
      <c r="F59" s="317"/>
      <c r="G59" s="317"/>
      <c r="H59" s="6"/>
    </row>
    <row r="60" spans="1:8">
      <c r="A60" s="342" t="s">
        <v>224</v>
      </c>
      <c r="B60" s="332"/>
      <c r="C60" s="317"/>
      <c r="D60" s="317"/>
      <c r="E60" s="317"/>
      <c r="F60" s="317"/>
      <c r="G60" s="317"/>
      <c r="H60" s="6"/>
    </row>
    <row r="61" spans="1:8">
      <c r="A61" s="340" t="s">
        <v>176</v>
      </c>
      <c r="B61" s="317"/>
      <c r="C61" s="317"/>
      <c r="D61" s="343">
        <v>20.85</v>
      </c>
      <c r="E61" s="317"/>
      <c r="F61" s="317"/>
      <c r="G61" s="317"/>
      <c r="H61" s="6"/>
    </row>
    <row r="62" spans="1:8">
      <c r="A62" s="340" t="s">
        <v>177</v>
      </c>
      <c r="B62" s="317"/>
      <c r="C62" s="317"/>
      <c r="D62" s="343">
        <v>78.45</v>
      </c>
      <c r="E62" s="317"/>
      <c r="F62" s="317"/>
      <c r="G62" s="317"/>
      <c r="H62" s="6"/>
    </row>
    <row r="63" spans="1:8">
      <c r="A63" s="344" t="s">
        <v>217</v>
      </c>
      <c r="B63" s="317"/>
      <c r="C63" s="317"/>
      <c r="D63" s="343">
        <f>100-D61-D62</f>
        <v>0.70000000000000284</v>
      </c>
      <c r="E63" s="317"/>
      <c r="F63" s="317"/>
      <c r="G63" s="317"/>
      <c r="H63" s="6"/>
    </row>
  </sheetData>
  <mergeCells count="23">
    <mergeCell ref="A54:B55"/>
    <mergeCell ref="A50:C50"/>
    <mergeCell ref="A52:C52"/>
    <mergeCell ref="A53:C53"/>
    <mergeCell ref="A4:H4"/>
    <mergeCell ref="A31:H31"/>
    <mergeCell ref="A37:C37"/>
    <mergeCell ref="F11:H12"/>
    <mergeCell ref="A13:D13"/>
    <mergeCell ref="A30:H30"/>
    <mergeCell ref="A14:H14"/>
    <mergeCell ref="A20:H20"/>
    <mergeCell ref="A38:C38"/>
    <mergeCell ref="A48:C48"/>
    <mergeCell ref="A49:C49"/>
    <mergeCell ref="A39:C39"/>
    <mergeCell ref="A41:C41"/>
    <mergeCell ref="A42:C42"/>
    <mergeCell ref="A44:C44"/>
    <mergeCell ref="A45:C45"/>
    <mergeCell ref="A43:C43"/>
    <mergeCell ref="A57:C57"/>
    <mergeCell ref="A58:C58"/>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selection activeCell="J31" sqref="J31"/>
    </sheetView>
  </sheetViews>
  <sheetFormatPr baseColWidth="10" defaultRowHeight="15"/>
  <cols>
    <col min="1" max="2" width="11.28515625" customWidth="1"/>
    <col min="3" max="3" width="16.5703125" customWidth="1"/>
    <col min="4" max="4" width="11.28515625" customWidth="1"/>
    <col min="5" max="5" width="13.42578125" customWidth="1"/>
    <col min="6" max="7" width="11.28515625" customWidth="1"/>
    <col min="8" max="8" width="15.5703125" customWidth="1"/>
  </cols>
  <sheetData>
    <row r="1" spans="1:8">
      <c r="A1" s="147" t="s">
        <v>325</v>
      </c>
    </row>
    <row r="2" spans="1:8">
      <c r="A2" t="s">
        <v>326</v>
      </c>
    </row>
    <row r="4" spans="1:8" ht="18" customHeight="1">
      <c r="A4" s="235" t="s">
        <v>226</v>
      </c>
      <c r="B4" s="235"/>
      <c r="C4" s="235"/>
      <c r="D4" s="235"/>
      <c r="E4" s="235"/>
      <c r="F4" s="235"/>
      <c r="G4" s="235"/>
      <c r="H4" s="235"/>
    </row>
    <row r="5" spans="1:8">
      <c r="A5" s="5"/>
      <c r="B5" s="5"/>
      <c r="C5" s="5"/>
      <c r="D5" s="5"/>
      <c r="E5" s="5"/>
      <c r="F5" s="5"/>
      <c r="G5" s="5"/>
      <c r="H5" s="5"/>
    </row>
    <row r="6" spans="1:8">
      <c r="A6" s="5"/>
      <c r="B6" s="5"/>
      <c r="C6" s="5"/>
      <c r="D6" s="5"/>
      <c r="E6" s="5"/>
      <c r="F6" s="5"/>
      <c r="G6" s="5"/>
      <c r="H6" s="5"/>
    </row>
    <row r="7" spans="1:8">
      <c r="A7" s="5"/>
      <c r="B7" s="5"/>
      <c r="C7" s="5"/>
      <c r="D7" s="5"/>
      <c r="E7" s="5"/>
      <c r="F7" s="5"/>
      <c r="G7" s="5"/>
      <c r="H7" s="5"/>
    </row>
    <row r="8" spans="1:8">
      <c r="A8" s="5"/>
      <c r="B8" s="5"/>
      <c r="C8" s="5"/>
      <c r="D8" s="5"/>
      <c r="E8" s="5"/>
      <c r="F8" s="5"/>
      <c r="G8" s="5"/>
      <c r="H8" s="5"/>
    </row>
    <row r="9" spans="1:8">
      <c r="A9" s="5"/>
      <c r="B9" s="5"/>
      <c r="C9" s="5"/>
      <c r="D9" s="5"/>
      <c r="E9" s="5"/>
      <c r="F9" s="5"/>
      <c r="G9" s="5"/>
      <c r="H9" s="5"/>
    </row>
    <row r="10" spans="1:8">
      <c r="A10" s="5"/>
      <c r="B10" s="5"/>
      <c r="C10" s="5"/>
      <c r="D10" s="5"/>
      <c r="E10" s="5"/>
      <c r="F10" s="5"/>
      <c r="G10" s="5"/>
      <c r="H10" s="5"/>
    </row>
    <row r="11" spans="1:8">
      <c r="A11" s="105"/>
      <c r="B11" s="105"/>
      <c r="C11" s="105"/>
      <c r="D11" s="105"/>
      <c r="E11" s="105"/>
      <c r="F11" s="226"/>
      <c r="G11" s="226"/>
      <c r="H11" s="226"/>
    </row>
    <row r="12" spans="1:8">
      <c r="A12" s="105"/>
      <c r="B12" s="105"/>
      <c r="C12" s="105"/>
      <c r="D12" s="105"/>
      <c r="E12" s="105"/>
      <c r="F12" s="226"/>
      <c r="G12" s="226"/>
      <c r="H12" s="226"/>
    </row>
    <row r="13" spans="1:8">
      <c r="A13" s="228"/>
      <c r="B13" s="228"/>
      <c r="C13" s="228"/>
      <c r="D13" s="228"/>
      <c r="E13" s="105"/>
      <c r="F13" s="120"/>
      <c r="G13" s="120"/>
      <c r="H13" s="120"/>
    </row>
    <row r="14" spans="1:8" s="106" customFormat="1" ht="18" customHeight="1">
      <c r="A14" s="235" t="s">
        <v>235</v>
      </c>
      <c r="B14" s="235"/>
      <c r="C14" s="235"/>
      <c r="D14" s="235"/>
      <c r="E14" s="235"/>
      <c r="F14" s="235"/>
      <c r="G14" s="235"/>
      <c r="H14" s="235"/>
    </row>
    <row r="15" spans="1:8">
      <c r="A15" s="5"/>
      <c r="B15" s="5"/>
      <c r="C15" s="5"/>
      <c r="D15" s="5"/>
      <c r="E15" s="5"/>
      <c r="F15" s="5"/>
      <c r="G15" s="5"/>
      <c r="H15" s="5"/>
    </row>
    <row r="16" spans="1:8">
      <c r="A16" s="5"/>
      <c r="B16" s="5"/>
      <c r="C16" s="5"/>
      <c r="D16" s="5"/>
      <c r="E16" s="5"/>
      <c r="F16" s="5"/>
      <c r="G16" s="5"/>
      <c r="H16" s="5"/>
    </row>
    <row r="17" spans="1:8">
      <c r="A17" s="5"/>
      <c r="B17" s="5"/>
      <c r="C17" s="5"/>
      <c r="D17" s="5"/>
      <c r="E17" s="5"/>
      <c r="F17" s="5"/>
      <c r="G17" s="5"/>
      <c r="H17" s="5"/>
    </row>
    <row r="18" spans="1:8">
      <c r="A18" s="5"/>
      <c r="B18" s="5"/>
      <c r="C18" s="5"/>
      <c r="D18" s="5"/>
      <c r="E18" s="5"/>
      <c r="F18" s="5"/>
      <c r="G18" s="5"/>
      <c r="H18" s="5"/>
    </row>
    <row r="19" spans="1:8">
      <c r="A19" s="5"/>
      <c r="B19" s="5"/>
      <c r="C19" s="5"/>
      <c r="D19" s="5"/>
      <c r="E19" s="5"/>
      <c r="F19" s="5"/>
      <c r="G19" s="5"/>
      <c r="H19" s="5"/>
    </row>
    <row r="20" spans="1:8" ht="51" customHeight="1">
      <c r="A20" s="230"/>
      <c r="B20" s="230"/>
      <c r="C20" s="230"/>
      <c r="D20" s="230"/>
      <c r="E20" s="230"/>
      <c r="F20" s="230"/>
      <c r="G20" s="230"/>
      <c r="H20" s="230"/>
    </row>
    <row r="21" spans="1:8" ht="22.5" customHeight="1">
      <c r="A21" s="237" t="s">
        <v>220</v>
      </c>
      <c r="B21" s="237"/>
      <c r="C21" s="237"/>
      <c r="D21" s="237"/>
      <c r="E21" s="237"/>
      <c r="F21" s="237"/>
      <c r="G21" s="237"/>
      <c r="H21" s="237"/>
    </row>
    <row r="22" spans="1:8" ht="13.5" customHeight="1">
      <c r="A22" s="118" t="s">
        <v>255</v>
      </c>
      <c r="B22" s="119"/>
      <c r="C22" s="119"/>
      <c r="D22" s="119"/>
      <c r="E22" s="119"/>
      <c r="F22" s="119"/>
      <c r="G22" s="119"/>
      <c r="H22" s="119"/>
    </row>
    <row r="23" spans="1:8" ht="12" customHeight="1">
      <c r="A23" s="107"/>
      <c r="B23" s="5"/>
      <c r="C23" s="5"/>
      <c r="D23" s="5"/>
      <c r="E23" s="5"/>
      <c r="F23" s="5"/>
      <c r="G23" s="5"/>
      <c r="H23" s="5"/>
    </row>
    <row r="24" spans="1:8">
      <c r="B24" s="1"/>
      <c r="C24" s="1"/>
      <c r="D24" s="1"/>
      <c r="E24" s="1"/>
      <c r="F24" s="1"/>
    </row>
    <row r="25" spans="1:8">
      <c r="A25" s="169"/>
      <c r="B25" s="171"/>
      <c r="C25" s="112"/>
      <c r="D25" s="299"/>
      <c r="E25" s="165"/>
      <c r="F25" s="6"/>
      <c r="G25" s="6"/>
      <c r="H25" s="6"/>
    </row>
    <row r="26" spans="1:8" ht="34.5" customHeight="1">
      <c r="A26" s="300" t="s">
        <v>327</v>
      </c>
      <c r="B26" s="300"/>
      <c r="C26" s="300"/>
      <c r="D26" s="300"/>
      <c r="E26" s="165"/>
      <c r="F26" s="6"/>
      <c r="G26" s="6"/>
      <c r="H26" s="6"/>
    </row>
    <row r="27" spans="1:8">
      <c r="A27" s="301" t="s">
        <v>300</v>
      </c>
      <c r="B27" s="302"/>
      <c r="C27" s="303"/>
      <c r="D27" s="304"/>
      <c r="E27" s="165"/>
      <c r="F27" s="6"/>
      <c r="G27" s="6"/>
      <c r="H27" s="6"/>
    </row>
    <row r="28" spans="1:8">
      <c r="A28" s="305" t="s">
        <v>187</v>
      </c>
      <c r="B28" s="305"/>
      <c r="C28" s="305"/>
      <c r="D28" s="306">
        <v>29</v>
      </c>
      <c r="E28" s="164"/>
      <c r="F28" s="6"/>
      <c r="G28" s="6"/>
      <c r="H28" s="6"/>
    </row>
    <row r="29" spans="1:8">
      <c r="A29" s="305" t="s">
        <v>188</v>
      </c>
      <c r="B29" s="305"/>
      <c r="C29" s="305"/>
      <c r="D29" s="306">
        <v>71</v>
      </c>
      <c r="E29" s="164"/>
      <c r="F29" s="6"/>
      <c r="G29" s="6"/>
      <c r="H29" s="6"/>
    </row>
    <row r="30" spans="1:8">
      <c r="A30" s="307" t="s">
        <v>223</v>
      </c>
      <c r="B30" s="307"/>
      <c r="C30" s="307"/>
      <c r="D30" s="308">
        <v>0</v>
      </c>
      <c r="E30" s="164"/>
      <c r="F30" s="6"/>
      <c r="G30" s="6"/>
      <c r="H30" s="6"/>
    </row>
    <row r="31" spans="1:8">
      <c r="A31" s="309" t="s">
        <v>296</v>
      </c>
      <c r="B31" s="302"/>
      <c r="C31" s="302"/>
      <c r="D31" s="310"/>
      <c r="E31" s="164"/>
      <c r="F31" s="6"/>
      <c r="G31" s="6"/>
      <c r="H31" s="6"/>
    </row>
    <row r="32" spans="1:8">
      <c r="A32" s="305" t="s">
        <v>222</v>
      </c>
      <c r="B32" s="305"/>
      <c r="C32" s="305"/>
      <c r="D32" s="311">
        <v>37</v>
      </c>
      <c r="F32" s="6"/>
      <c r="G32" s="6"/>
      <c r="H32" s="6"/>
    </row>
    <row r="33" spans="1:8">
      <c r="A33" s="305" t="s">
        <v>189</v>
      </c>
      <c r="B33" s="305"/>
      <c r="C33" s="305"/>
      <c r="D33" s="311">
        <v>11</v>
      </c>
      <c r="F33" s="6"/>
      <c r="G33" s="6"/>
      <c r="H33" s="6"/>
    </row>
    <row r="34" spans="1:8">
      <c r="A34" s="305" t="s">
        <v>234</v>
      </c>
      <c r="B34" s="305"/>
      <c r="C34" s="305"/>
      <c r="D34" s="311">
        <v>9</v>
      </c>
      <c r="F34" s="6"/>
      <c r="G34" s="6"/>
      <c r="H34" s="6"/>
    </row>
    <row r="35" spans="1:8">
      <c r="A35" s="312" t="s">
        <v>225</v>
      </c>
      <c r="B35" s="312"/>
      <c r="C35" s="312"/>
      <c r="D35" s="311">
        <v>14</v>
      </c>
      <c r="F35" s="6"/>
      <c r="G35" s="6"/>
      <c r="H35" s="6"/>
    </row>
    <row r="36" spans="1:8">
      <c r="A36" s="312" t="s">
        <v>194</v>
      </c>
      <c r="B36" s="312"/>
      <c r="C36" s="312"/>
      <c r="D36" s="311">
        <v>29</v>
      </c>
      <c r="F36" s="6"/>
      <c r="G36" s="6"/>
      <c r="H36" s="6"/>
    </row>
    <row r="37" spans="1:8">
      <c r="A37" s="302"/>
      <c r="B37" s="302"/>
      <c r="C37" s="302"/>
      <c r="D37" s="310"/>
      <c r="E37" s="164"/>
      <c r="F37" s="6"/>
      <c r="G37" s="6"/>
      <c r="H37" s="6"/>
    </row>
    <row r="38" spans="1:8" ht="28.5" customHeight="1">
      <c r="A38" s="313" t="s">
        <v>328</v>
      </c>
      <c r="B38" s="313"/>
      <c r="C38" s="313"/>
      <c r="D38" s="313"/>
      <c r="E38" s="164"/>
      <c r="F38" s="6"/>
      <c r="G38" s="6"/>
      <c r="H38" s="6"/>
    </row>
    <row r="39" spans="1:8">
      <c r="A39" s="309" t="s">
        <v>181</v>
      </c>
      <c r="B39" s="302"/>
      <c r="C39" s="302"/>
      <c r="D39" s="308"/>
      <c r="E39" s="164"/>
      <c r="F39" s="6"/>
      <c r="G39" s="6"/>
      <c r="H39" s="6"/>
    </row>
    <row r="40" spans="1:8" ht="24" customHeight="1">
      <c r="A40" s="319" t="s">
        <v>190</v>
      </c>
      <c r="B40" s="319"/>
      <c r="C40" s="319"/>
      <c r="D40" s="320">
        <v>44</v>
      </c>
      <c r="E40" s="164"/>
      <c r="F40" s="6"/>
      <c r="G40" s="6"/>
      <c r="H40" s="6"/>
    </row>
    <row r="41" spans="1:8">
      <c r="A41" s="307" t="s">
        <v>180</v>
      </c>
      <c r="B41" s="307"/>
      <c r="C41" s="307"/>
      <c r="D41" s="308">
        <f>100-D40-D42-D43</f>
        <v>0</v>
      </c>
      <c r="E41" s="164"/>
      <c r="F41" s="6"/>
      <c r="G41" s="6"/>
      <c r="H41" s="6"/>
    </row>
    <row r="42" spans="1:8">
      <c r="A42" s="319" t="s">
        <v>191</v>
      </c>
      <c r="B42" s="319"/>
      <c r="C42" s="318" t="s">
        <v>192</v>
      </c>
      <c r="D42" s="308">
        <v>38</v>
      </c>
      <c r="E42" s="164"/>
      <c r="F42" s="6"/>
      <c r="G42" s="6"/>
      <c r="H42" s="6"/>
    </row>
    <row r="43" spans="1:8" ht="36">
      <c r="A43" s="319"/>
      <c r="B43" s="319"/>
      <c r="C43" s="318" t="s">
        <v>193</v>
      </c>
      <c r="D43" s="320">
        <v>18</v>
      </c>
      <c r="E43" s="164"/>
      <c r="F43" s="6"/>
      <c r="G43" s="6"/>
      <c r="H43" s="6"/>
    </row>
    <row r="44" spans="1:8" ht="29.25" customHeight="1">
      <c r="A44" s="317"/>
      <c r="B44" s="317"/>
      <c r="C44" s="317"/>
      <c r="D44" s="317"/>
      <c r="E44" s="164"/>
      <c r="F44" s="6"/>
      <c r="G44" s="6"/>
      <c r="H44" s="6"/>
    </row>
    <row r="45" spans="1:8">
      <c r="E45" s="164"/>
      <c r="F45" s="6"/>
      <c r="G45" s="6"/>
      <c r="H45" s="6"/>
    </row>
    <row r="46" spans="1:8">
      <c r="E46" s="164"/>
      <c r="F46" s="6"/>
      <c r="G46" s="6"/>
      <c r="H46" s="6"/>
    </row>
    <row r="47" spans="1:8">
      <c r="E47" s="164"/>
      <c r="F47" s="6"/>
      <c r="G47" s="6"/>
      <c r="H47" s="6"/>
    </row>
    <row r="48" spans="1:8">
      <c r="E48" s="6"/>
      <c r="F48" s="6"/>
      <c r="G48" s="6"/>
      <c r="H48" s="6"/>
    </row>
  </sheetData>
  <mergeCells count="19">
    <mergeCell ref="A26:D26"/>
    <mergeCell ref="A38:D38"/>
    <mergeCell ref="A42:B43"/>
    <mergeCell ref="A41:C41"/>
    <mergeCell ref="A4:H4"/>
    <mergeCell ref="F11:H12"/>
    <mergeCell ref="A13:D13"/>
    <mergeCell ref="A14:H14"/>
    <mergeCell ref="A40:C40"/>
    <mergeCell ref="A35:C35"/>
    <mergeCell ref="A20:H20"/>
    <mergeCell ref="A21:H21"/>
    <mergeCell ref="A28:C28"/>
    <mergeCell ref="A29:C29"/>
    <mergeCell ref="A30:C30"/>
    <mergeCell ref="A32:C32"/>
    <mergeCell ref="A33:C33"/>
    <mergeCell ref="A34:C34"/>
    <mergeCell ref="A36:C36"/>
  </mergeCells>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workbookViewId="0">
      <selection activeCell="A25" sqref="A25:C25"/>
    </sheetView>
  </sheetViews>
  <sheetFormatPr baseColWidth="10" defaultRowHeight="15"/>
  <cols>
    <col min="1" max="3" width="11.28515625" customWidth="1"/>
    <col min="4" max="4" width="16.42578125" customWidth="1"/>
    <col min="5" max="5" width="13.42578125" customWidth="1"/>
    <col min="6" max="7" width="11.28515625" customWidth="1"/>
    <col min="8" max="8" width="15.5703125" customWidth="1"/>
  </cols>
  <sheetData>
    <row r="1" spans="1:8">
      <c r="A1" s="147" t="s">
        <v>319</v>
      </c>
    </row>
    <row r="2" spans="1:8">
      <c r="A2" t="s">
        <v>320</v>
      </c>
    </row>
    <row r="4" spans="1:8" ht="18.75" customHeight="1">
      <c r="A4" s="238" t="s">
        <v>239</v>
      </c>
      <c r="B4" s="238"/>
      <c r="C4" s="238"/>
      <c r="D4" s="238"/>
      <c r="E4" s="238"/>
      <c r="F4" s="238"/>
      <c r="G4" s="238"/>
      <c r="H4" s="238"/>
    </row>
    <row r="5" spans="1:8">
      <c r="A5" s="5"/>
      <c r="B5" s="5"/>
      <c r="C5" s="5"/>
      <c r="D5" s="5"/>
      <c r="E5" s="5"/>
      <c r="F5" s="5"/>
      <c r="G5" s="5"/>
      <c r="H5" s="5"/>
    </row>
    <row r="6" spans="1:8">
      <c r="A6" s="5"/>
      <c r="B6" s="5"/>
      <c r="C6" s="5"/>
      <c r="D6" s="5"/>
      <c r="E6" s="5"/>
      <c r="F6" s="5"/>
      <c r="G6" s="5"/>
      <c r="H6" s="5"/>
    </row>
    <row r="7" spans="1:8">
      <c r="A7" s="5"/>
      <c r="B7" s="5"/>
      <c r="C7" s="5"/>
      <c r="D7" s="5"/>
      <c r="E7" s="5"/>
      <c r="F7" s="5"/>
      <c r="G7" s="5"/>
      <c r="H7" s="5"/>
    </row>
    <row r="8" spans="1:8">
      <c r="A8" s="5"/>
      <c r="B8" s="5"/>
      <c r="C8" s="5"/>
      <c r="D8" s="5"/>
      <c r="E8" s="5"/>
      <c r="F8" s="5"/>
      <c r="G8" s="5"/>
      <c r="H8" s="5"/>
    </row>
    <row r="9" spans="1:8">
      <c r="A9" s="5"/>
      <c r="B9" s="5"/>
      <c r="C9" s="5"/>
      <c r="D9" s="5"/>
      <c r="E9" s="5"/>
      <c r="F9" s="5"/>
      <c r="G9" s="5"/>
      <c r="H9" s="5"/>
    </row>
    <row r="10" spans="1:8">
      <c r="A10" s="5"/>
      <c r="B10" s="5"/>
      <c r="C10" s="5"/>
      <c r="D10" s="5"/>
      <c r="E10" s="5"/>
      <c r="F10" s="5"/>
      <c r="G10" s="5"/>
      <c r="H10" s="5"/>
    </row>
    <row r="11" spans="1:8">
      <c r="A11" s="5"/>
      <c r="B11" s="5"/>
      <c r="C11" s="5"/>
      <c r="D11" s="5"/>
      <c r="E11" s="5"/>
      <c r="F11" s="5"/>
      <c r="G11" s="5"/>
      <c r="H11" s="5"/>
    </row>
    <row r="12" spans="1:8">
      <c r="A12" s="5"/>
      <c r="B12" s="5"/>
      <c r="C12" s="5"/>
      <c r="D12" s="5"/>
      <c r="E12" s="5"/>
      <c r="F12" s="233"/>
      <c r="G12" s="233"/>
      <c r="H12" s="233"/>
    </row>
    <row r="13" spans="1:8" s="106" customFormat="1" ht="18" customHeight="1">
      <c r="A13" s="238" t="s">
        <v>240</v>
      </c>
      <c r="B13" s="238"/>
      <c r="C13" s="238"/>
      <c r="D13" s="238"/>
      <c r="E13" s="238"/>
      <c r="F13" s="238"/>
      <c r="G13" s="238"/>
      <c r="H13" s="238"/>
    </row>
    <row r="14" spans="1:8">
      <c r="A14" s="5"/>
      <c r="B14" s="5"/>
      <c r="C14" s="5"/>
      <c r="D14" s="5"/>
      <c r="E14" s="5"/>
      <c r="F14" s="5"/>
      <c r="G14" s="5"/>
      <c r="H14" s="5"/>
    </row>
    <row r="15" spans="1:8">
      <c r="A15" s="5"/>
      <c r="B15" s="5"/>
      <c r="C15" s="5"/>
      <c r="D15" s="5"/>
      <c r="E15" s="5"/>
      <c r="F15" s="5"/>
      <c r="G15" s="5"/>
      <c r="H15" s="5"/>
    </row>
    <row r="16" spans="1:8">
      <c r="A16" s="5"/>
      <c r="B16" s="5"/>
      <c r="C16" s="5"/>
      <c r="D16" s="5"/>
      <c r="E16" s="5"/>
      <c r="F16" s="5"/>
      <c r="G16" s="5"/>
      <c r="H16" s="5"/>
    </row>
    <row r="17" spans="1:8">
      <c r="A17" s="5"/>
      <c r="B17" s="5"/>
      <c r="C17" s="5"/>
      <c r="D17" s="5"/>
      <c r="E17" s="5"/>
      <c r="F17" s="5"/>
      <c r="G17" s="5"/>
      <c r="H17" s="5"/>
    </row>
    <row r="18" spans="1:8">
      <c r="A18" s="5"/>
      <c r="B18" s="5"/>
      <c r="C18" s="5"/>
      <c r="D18" s="5"/>
      <c r="E18" s="5"/>
      <c r="F18" s="5"/>
      <c r="G18" s="5"/>
      <c r="H18" s="5"/>
    </row>
    <row r="19" spans="1:8" ht="51" customHeight="1">
      <c r="A19" s="230"/>
      <c r="B19" s="230"/>
      <c r="C19" s="230"/>
      <c r="D19" s="230"/>
      <c r="E19" s="230"/>
      <c r="F19" s="230"/>
      <c r="G19" s="230"/>
      <c r="H19" s="230"/>
    </row>
    <row r="20" spans="1:8" ht="12.75" customHeight="1">
      <c r="A20" s="236" t="s">
        <v>220</v>
      </c>
      <c r="B20" s="236"/>
      <c r="C20" s="236"/>
      <c r="D20" s="236"/>
      <c r="E20" s="236"/>
      <c r="F20" s="236"/>
      <c r="G20" s="236"/>
      <c r="H20" s="236"/>
    </row>
    <row r="21" spans="1:8" ht="13.5" customHeight="1">
      <c r="A21" s="118" t="s">
        <v>254</v>
      </c>
      <c r="B21" s="119"/>
      <c r="C21" s="119"/>
      <c r="D21" s="119"/>
      <c r="E21" s="119"/>
      <c r="F21" s="119"/>
      <c r="G21" s="119"/>
      <c r="H21" s="119"/>
    </row>
    <row r="22" spans="1:8" ht="12" customHeight="1">
      <c r="A22" s="107"/>
      <c r="B22" s="5"/>
      <c r="C22" s="5"/>
      <c r="D22" s="5"/>
      <c r="E22" s="5"/>
      <c r="F22" s="5"/>
      <c r="G22" s="5"/>
      <c r="H22" s="5"/>
    </row>
    <row r="23" spans="1:8">
      <c r="B23" s="1"/>
      <c r="C23" s="1"/>
      <c r="D23" s="1"/>
      <c r="E23" s="1"/>
      <c r="F23" s="1"/>
    </row>
    <row r="24" spans="1:8">
      <c r="A24" s="285"/>
      <c r="B24" s="286"/>
      <c r="C24" s="287"/>
      <c r="D24" s="288"/>
      <c r="E24" s="165"/>
      <c r="F24" s="167"/>
    </row>
    <row r="25" spans="1:8" ht="36.75">
      <c r="A25" s="290" t="s">
        <v>323</v>
      </c>
      <c r="B25" s="290"/>
      <c r="C25" s="290"/>
      <c r="D25" s="291" t="s">
        <v>321</v>
      </c>
      <c r="E25" s="164"/>
      <c r="F25" s="164"/>
    </row>
    <row r="26" spans="1:8">
      <c r="A26" s="292" t="s">
        <v>236</v>
      </c>
      <c r="B26" s="292"/>
      <c r="C26" s="292"/>
      <c r="D26" s="293">
        <v>70</v>
      </c>
      <c r="E26" s="164"/>
      <c r="F26" s="164"/>
    </row>
    <row r="27" spans="1:8">
      <c r="A27" s="292" t="s">
        <v>237</v>
      </c>
      <c r="B27" s="292"/>
      <c r="C27" s="292"/>
      <c r="D27" s="293">
        <v>15</v>
      </c>
      <c r="E27" s="164"/>
      <c r="F27" s="164"/>
    </row>
    <row r="28" spans="1:8">
      <c r="A28" s="292" t="s">
        <v>238</v>
      </c>
      <c r="B28" s="292"/>
      <c r="C28" s="292"/>
      <c r="D28" s="294">
        <v>15</v>
      </c>
      <c r="E28" s="164"/>
      <c r="F28" s="164"/>
    </row>
    <row r="29" spans="1:8">
      <c r="A29" s="295"/>
      <c r="B29" s="295"/>
      <c r="C29" s="295"/>
      <c r="D29" s="294"/>
      <c r="E29" s="164"/>
      <c r="F29" s="164"/>
    </row>
    <row r="30" spans="1:8">
      <c r="A30" s="296"/>
      <c r="B30" s="296"/>
      <c r="C30" s="296"/>
      <c r="D30" s="296"/>
    </row>
    <row r="31" spans="1:8" ht="60">
      <c r="A31" s="290" t="s">
        <v>324</v>
      </c>
      <c r="B31" s="290"/>
      <c r="C31" s="290"/>
      <c r="D31" s="289" t="s">
        <v>322</v>
      </c>
    </row>
    <row r="32" spans="1:8" ht="22.5" customHeight="1">
      <c r="A32" s="297" t="s">
        <v>241</v>
      </c>
      <c r="B32" s="297"/>
      <c r="C32" s="297"/>
      <c r="D32" s="298">
        <v>63</v>
      </c>
    </row>
    <row r="33" spans="1:4" ht="45.75" customHeight="1">
      <c r="A33" s="297" t="s">
        <v>242</v>
      </c>
      <c r="B33" s="297"/>
      <c r="C33" s="297"/>
      <c r="D33" s="298">
        <v>15</v>
      </c>
    </row>
    <row r="34" spans="1:4" ht="24.75" customHeight="1">
      <c r="A34" s="297" t="s">
        <v>243</v>
      </c>
      <c r="B34" s="297"/>
      <c r="C34" s="297"/>
      <c r="D34" s="298">
        <v>22</v>
      </c>
    </row>
  </sheetData>
  <mergeCells count="13">
    <mergeCell ref="A4:H4"/>
    <mergeCell ref="F12:H12"/>
    <mergeCell ref="A13:H13"/>
    <mergeCell ref="A32:C32"/>
    <mergeCell ref="A33:C33"/>
    <mergeCell ref="A25:C25"/>
    <mergeCell ref="A31:C31"/>
    <mergeCell ref="A34:C34"/>
    <mergeCell ref="A19:H19"/>
    <mergeCell ref="A20:H20"/>
    <mergeCell ref="A26:C26"/>
    <mergeCell ref="A27:C27"/>
    <mergeCell ref="A28:C28"/>
  </mergeCells>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workbookViewId="0">
      <selection activeCell="S27" sqref="S27"/>
    </sheetView>
  </sheetViews>
  <sheetFormatPr baseColWidth="10" defaultRowHeight="15"/>
  <cols>
    <col min="1" max="1" width="4.42578125" style="73" customWidth="1"/>
    <col min="2" max="2" width="11.42578125" style="73" customWidth="1"/>
    <col min="3" max="3" width="11.5703125" style="80" customWidth="1"/>
    <col min="4" max="4" width="11.42578125" style="73"/>
    <col min="5" max="5" width="11.5703125" style="73" customWidth="1"/>
    <col min="6" max="6" width="11.42578125" style="73"/>
    <col min="7" max="7" width="11.42578125" style="73" customWidth="1"/>
    <col min="8" max="8" width="11.42578125" style="73"/>
    <col min="9" max="9" width="11.42578125" style="73" customWidth="1"/>
    <col min="10" max="16384" width="11.42578125" style="73"/>
  </cols>
  <sheetData>
    <row r="1" spans="1:12">
      <c r="A1" s="178" t="s">
        <v>305</v>
      </c>
    </row>
    <row r="2" spans="1:12">
      <c r="A2" s="179" t="s">
        <v>306</v>
      </c>
      <c r="B2" s="116"/>
      <c r="C2" s="117"/>
      <c r="D2" s="116"/>
      <c r="E2" s="116"/>
      <c r="F2" s="116"/>
      <c r="G2" s="116"/>
      <c r="H2" s="116"/>
      <c r="I2" s="116"/>
      <c r="J2" s="116"/>
      <c r="K2" s="116"/>
      <c r="L2" s="74"/>
    </row>
    <row r="3" spans="1:12" ht="15" customHeight="1">
      <c r="A3" s="74"/>
      <c r="B3" s="103"/>
      <c r="C3" s="103"/>
      <c r="D3" s="103"/>
      <c r="E3" s="103"/>
      <c r="F3" s="103"/>
      <c r="G3" s="103"/>
      <c r="H3" s="103"/>
      <c r="I3" s="103"/>
      <c r="J3" s="103"/>
      <c r="K3" s="103"/>
      <c r="L3" s="74"/>
    </row>
    <row r="4" spans="1:12" ht="15" customHeight="1">
      <c r="A4" s="74"/>
      <c r="B4" s="103"/>
      <c r="C4" s="103"/>
      <c r="D4" s="103"/>
      <c r="E4" s="103"/>
      <c r="F4" s="103"/>
      <c r="G4" s="103"/>
      <c r="H4" s="103"/>
      <c r="I4" s="103"/>
      <c r="J4" s="103"/>
      <c r="K4" s="103"/>
      <c r="L4" s="74"/>
    </row>
    <row r="5" spans="1:12" ht="15" customHeight="1">
      <c r="A5" s="74"/>
      <c r="B5" s="103"/>
      <c r="C5" s="103"/>
      <c r="D5" s="103"/>
      <c r="E5" s="103"/>
      <c r="F5" s="103"/>
      <c r="G5" s="103"/>
      <c r="H5" s="103"/>
      <c r="I5" s="103"/>
      <c r="J5" s="103"/>
      <c r="K5" s="103"/>
      <c r="L5" s="74"/>
    </row>
    <row r="6" spans="1:12" ht="15" customHeight="1">
      <c r="A6" s="74"/>
      <c r="B6" s="103"/>
      <c r="C6" s="103"/>
      <c r="D6" s="103"/>
      <c r="E6" s="103"/>
      <c r="F6" s="103"/>
      <c r="G6" s="103"/>
      <c r="H6" s="103"/>
      <c r="I6" s="103"/>
      <c r="J6" s="103"/>
      <c r="K6" s="103"/>
      <c r="L6" s="74"/>
    </row>
    <row r="7" spans="1:12">
      <c r="A7" s="74"/>
      <c r="B7" s="74"/>
      <c r="C7" s="75"/>
      <c r="D7" s="74"/>
      <c r="E7" s="74"/>
      <c r="F7" s="74"/>
      <c r="G7" s="74"/>
      <c r="H7" s="74"/>
      <c r="I7" s="74"/>
      <c r="J7" s="74"/>
      <c r="K7" s="74"/>
      <c r="L7" s="74"/>
    </row>
    <row r="8" spans="1:12">
      <c r="A8" s="74"/>
      <c r="B8" s="74"/>
      <c r="C8" s="75"/>
      <c r="D8" s="74"/>
      <c r="E8" s="74"/>
      <c r="F8" s="74"/>
      <c r="G8" s="74"/>
      <c r="H8" s="74"/>
      <c r="I8" s="74"/>
      <c r="J8" s="74"/>
      <c r="K8" s="74"/>
      <c r="L8" s="74"/>
    </row>
    <row r="9" spans="1:12" ht="14.25" customHeight="1">
      <c r="A9" s="74"/>
      <c r="B9" s="74"/>
      <c r="C9" s="75"/>
      <c r="D9" s="74"/>
      <c r="E9" s="74"/>
      <c r="F9" s="74"/>
      <c r="G9" s="74"/>
      <c r="H9" s="74"/>
      <c r="I9" s="74"/>
      <c r="J9" s="74"/>
      <c r="K9" s="74"/>
      <c r="L9" s="74"/>
    </row>
    <row r="10" spans="1:12">
      <c r="A10" s="74"/>
      <c r="B10" s="74"/>
      <c r="C10" s="75"/>
      <c r="D10" s="74"/>
      <c r="E10" s="74"/>
      <c r="F10" s="74"/>
      <c r="G10" s="74"/>
      <c r="H10" s="74"/>
      <c r="I10" s="74"/>
      <c r="J10" s="74"/>
      <c r="K10" s="74"/>
      <c r="L10" s="74"/>
    </row>
    <row r="11" spans="1:12">
      <c r="A11" s="74"/>
      <c r="B11" s="74"/>
      <c r="C11" s="75"/>
      <c r="D11" s="74"/>
      <c r="E11" s="74"/>
      <c r="F11" s="74"/>
      <c r="G11" s="74"/>
      <c r="H11" s="74"/>
      <c r="I11" s="74"/>
      <c r="J11" s="74"/>
      <c r="K11" s="74"/>
      <c r="L11" s="74"/>
    </row>
    <row r="12" spans="1:12" ht="13.5" customHeight="1">
      <c r="A12" s="74"/>
      <c r="B12" s="74"/>
      <c r="C12" s="75"/>
      <c r="D12" s="74"/>
      <c r="E12" s="74"/>
      <c r="F12" s="74"/>
      <c r="G12" s="74"/>
      <c r="H12" s="74"/>
      <c r="I12" s="74"/>
      <c r="J12" s="74"/>
      <c r="K12" s="74"/>
      <c r="L12" s="74"/>
    </row>
    <row r="13" spans="1:12">
      <c r="A13" s="74"/>
      <c r="B13" s="74"/>
      <c r="C13" s="75"/>
      <c r="D13" s="74"/>
      <c r="E13" s="74"/>
      <c r="F13" s="74"/>
      <c r="G13" s="74"/>
      <c r="H13" s="74"/>
      <c r="I13" s="74"/>
      <c r="J13" s="74"/>
      <c r="K13" s="74"/>
      <c r="L13" s="74"/>
    </row>
    <row r="14" spans="1:12">
      <c r="A14" s="74"/>
      <c r="B14" s="74"/>
      <c r="C14" s="75"/>
      <c r="D14" s="74"/>
      <c r="E14" s="74"/>
      <c r="F14" s="74"/>
      <c r="G14" s="74"/>
      <c r="H14" s="74"/>
      <c r="I14" s="74"/>
      <c r="J14" s="74"/>
      <c r="K14" s="74"/>
      <c r="L14" s="74"/>
    </row>
    <row r="15" spans="1:12">
      <c r="A15" s="74"/>
      <c r="B15" s="74"/>
      <c r="C15" s="75"/>
      <c r="D15" s="74"/>
      <c r="E15" s="74"/>
      <c r="F15" s="74"/>
      <c r="G15" s="74"/>
      <c r="H15" s="74"/>
      <c r="I15" s="243"/>
      <c r="J15" s="244"/>
      <c r="K15" s="244"/>
      <c r="L15" s="74"/>
    </row>
    <row r="16" spans="1:12">
      <c r="A16" s="74"/>
      <c r="B16" s="74"/>
      <c r="C16" s="75"/>
      <c r="D16" s="74"/>
      <c r="E16" s="74"/>
      <c r="F16" s="74"/>
      <c r="G16" s="74"/>
      <c r="H16" s="74"/>
      <c r="I16" s="244"/>
      <c r="J16" s="244"/>
      <c r="K16" s="244"/>
      <c r="L16" s="74"/>
    </row>
    <row r="17" spans="1:12">
      <c r="A17" s="74"/>
      <c r="B17" s="74"/>
      <c r="C17" s="75"/>
      <c r="D17" s="74"/>
      <c r="E17" s="74"/>
      <c r="F17" s="74"/>
      <c r="G17" s="74"/>
      <c r="H17" s="74"/>
      <c r="I17" s="244"/>
      <c r="J17" s="244"/>
      <c r="K17" s="244"/>
      <c r="L17" s="74"/>
    </row>
    <row r="18" spans="1:12">
      <c r="A18" s="74"/>
      <c r="B18" s="74"/>
      <c r="C18" s="75"/>
      <c r="D18" s="74"/>
      <c r="E18" s="74"/>
      <c r="F18" s="74"/>
      <c r="G18" s="74"/>
      <c r="H18" s="74"/>
      <c r="I18" s="244"/>
      <c r="J18" s="244"/>
      <c r="K18" s="244"/>
      <c r="L18" s="74"/>
    </row>
    <row r="19" spans="1:12">
      <c r="A19" s="74"/>
      <c r="B19" s="74"/>
      <c r="C19" s="75"/>
      <c r="D19" s="74"/>
      <c r="E19" s="74"/>
      <c r="F19" s="74"/>
      <c r="G19" s="74"/>
      <c r="H19" s="74"/>
      <c r="I19" s="244"/>
      <c r="J19" s="244"/>
      <c r="K19" s="244"/>
      <c r="L19" s="74"/>
    </row>
    <row r="20" spans="1:12" ht="15" customHeight="1">
      <c r="A20" s="74"/>
      <c r="B20" s="76"/>
      <c r="C20" s="76"/>
      <c r="D20" s="76"/>
      <c r="E20" s="76"/>
      <c r="F20" s="76"/>
      <c r="G20" s="76"/>
      <c r="H20" s="76"/>
      <c r="I20" s="76"/>
      <c r="J20" s="74"/>
      <c r="K20" s="74"/>
      <c r="L20" s="74"/>
    </row>
    <row r="21" spans="1:12">
      <c r="A21" s="74"/>
      <c r="B21" s="74"/>
      <c r="C21" s="75"/>
      <c r="D21" s="74"/>
      <c r="E21" s="74"/>
      <c r="F21" s="74"/>
      <c r="G21" s="74"/>
      <c r="H21" s="74"/>
      <c r="I21" s="74"/>
      <c r="J21" s="74"/>
      <c r="K21" s="74"/>
      <c r="L21" s="74"/>
    </row>
    <row r="22" spans="1:12">
      <c r="A22" s="74"/>
      <c r="B22" s="74"/>
      <c r="C22" s="75"/>
      <c r="D22" s="74"/>
      <c r="E22" s="74"/>
      <c r="F22" s="74"/>
      <c r="G22" s="74"/>
      <c r="H22" s="74"/>
      <c r="I22" s="74"/>
      <c r="J22" s="74"/>
      <c r="K22" s="74"/>
      <c r="L22" s="74"/>
    </row>
    <row r="23" spans="1:12">
      <c r="A23" s="74"/>
      <c r="B23" s="74"/>
      <c r="C23" s="75"/>
      <c r="D23" s="74"/>
      <c r="E23" s="74"/>
      <c r="F23" s="74"/>
      <c r="G23" s="74"/>
      <c r="H23" s="74"/>
      <c r="I23" s="74"/>
      <c r="J23" s="74"/>
      <c r="K23" s="74"/>
      <c r="L23" s="74"/>
    </row>
    <row r="24" spans="1:12">
      <c r="A24" s="74"/>
      <c r="B24" s="74"/>
      <c r="C24" s="75"/>
      <c r="D24" s="74"/>
      <c r="E24" s="74"/>
      <c r="F24" s="74"/>
      <c r="G24" s="74"/>
      <c r="H24" s="74"/>
      <c r="I24" s="74"/>
      <c r="J24" s="74"/>
      <c r="K24" s="74"/>
      <c r="L24" s="74"/>
    </row>
    <row r="25" spans="1:12">
      <c r="A25" s="74"/>
      <c r="B25" s="74"/>
      <c r="C25" s="75"/>
      <c r="D25" s="74"/>
      <c r="E25" s="74"/>
      <c r="F25" s="74"/>
      <c r="G25" s="74"/>
      <c r="H25" s="74"/>
      <c r="I25" s="74"/>
      <c r="J25" s="74"/>
      <c r="K25" s="74"/>
      <c r="L25" s="74"/>
    </row>
    <row r="26" spans="1:12">
      <c r="A26" s="74"/>
      <c r="B26" s="74"/>
      <c r="C26" s="75"/>
      <c r="D26" s="74"/>
      <c r="E26" s="74"/>
      <c r="F26" s="74"/>
      <c r="G26" s="74"/>
      <c r="H26" s="74"/>
      <c r="I26" s="74"/>
      <c r="J26" s="74"/>
      <c r="K26" s="74"/>
      <c r="L26" s="74"/>
    </row>
    <row r="27" spans="1:12">
      <c r="A27" s="74"/>
      <c r="B27" s="74"/>
      <c r="C27" s="75"/>
      <c r="D27" s="74"/>
      <c r="E27" s="74"/>
      <c r="F27" s="74"/>
      <c r="G27" s="74"/>
      <c r="H27" s="74"/>
      <c r="I27" s="74"/>
      <c r="J27" s="74"/>
      <c r="K27" s="74"/>
      <c r="L27" s="74"/>
    </row>
    <row r="28" spans="1:12">
      <c r="A28" s="74"/>
      <c r="B28" s="74"/>
      <c r="C28" s="75"/>
      <c r="D28" s="74"/>
      <c r="E28" s="74"/>
      <c r="F28" s="74"/>
      <c r="G28" s="74"/>
      <c r="H28" s="74"/>
      <c r="I28" s="74"/>
      <c r="J28" s="74"/>
      <c r="K28" s="74"/>
      <c r="L28" s="74"/>
    </row>
    <row r="29" spans="1:12">
      <c r="A29" s="74"/>
      <c r="B29" s="74"/>
      <c r="C29" s="75"/>
      <c r="D29" s="74"/>
      <c r="E29" s="74"/>
      <c r="F29" s="74"/>
      <c r="G29" s="74"/>
      <c r="H29" s="74"/>
      <c r="I29" s="243"/>
      <c r="J29" s="244"/>
      <c r="K29" s="244"/>
      <c r="L29" s="74"/>
    </row>
    <row r="30" spans="1:12">
      <c r="A30" s="74"/>
      <c r="B30" s="74"/>
      <c r="C30" s="75"/>
      <c r="D30" s="74"/>
      <c r="E30" s="74"/>
      <c r="F30" s="74"/>
      <c r="G30" s="74"/>
      <c r="H30" s="74"/>
      <c r="I30" s="244"/>
      <c r="J30" s="244"/>
      <c r="K30" s="244"/>
      <c r="L30" s="74"/>
    </row>
    <row r="31" spans="1:12">
      <c r="A31" s="74"/>
      <c r="B31" s="74"/>
      <c r="C31" s="75"/>
      <c r="D31" s="74"/>
      <c r="E31" s="74"/>
      <c r="F31" s="74"/>
      <c r="G31" s="74"/>
      <c r="H31" s="74"/>
      <c r="I31" s="244"/>
      <c r="J31" s="244"/>
      <c r="K31" s="244"/>
      <c r="L31" s="74"/>
    </row>
    <row r="32" spans="1:12">
      <c r="A32" s="74"/>
      <c r="B32" s="74"/>
      <c r="C32" s="75"/>
      <c r="D32" s="74"/>
      <c r="E32" s="74"/>
      <c r="F32" s="74"/>
      <c r="G32" s="74"/>
      <c r="H32" s="74"/>
      <c r="I32" s="244"/>
      <c r="J32" s="244"/>
      <c r="K32" s="244"/>
      <c r="L32" s="74"/>
    </row>
    <row r="33" spans="1:15">
      <c r="A33" s="74"/>
      <c r="B33" s="74"/>
      <c r="C33" s="75"/>
      <c r="D33" s="74"/>
      <c r="E33" s="74"/>
      <c r="F33" s="74"/>
      <c r="G33" s="74"/>
      <c r="H33" s="74"/>
      <c r="I33" s="244"/>
      <c r="J33" s="244"/>
      <c r="K33" s="244"/>
      <c r="L33" s="74"/>
    </row>
    <row r="34" spans="1:15">
      <c r="A34" s="74"/>
      <c r="B34" s="74"/>
      <c r="C34" s="75"/>
      <c r="D34" s="74"/>
      <c r="E34" s="74"/>
      <c r="F34" s="74"/>
      <c r="G34" s="74"/>
      <c r="H34" s="74"/>
      <c r="I34" s="91"/>
      <c r="J34" s="91"/>
      <c r="K34" s="91"/>
      <c r="L34" s="74"/>
    </row>
    <row r="35" spans="1:15" ht="15" customHeight="1">
      <c r="A35" s="74"/>
      <c r="B35" s="76"/>
      <c r="C35" s="76"/>
      <c r="D35" s="76"/>
      <c r="E35" s="76"/>
      <c r="F35" s="76"/>
      <c r="G35" s="76"/>
      <c r="H35" s="76"/>
      <c r="I35" s="76"/>
      <c r="J35" s="74"/>
      <c r="K35" s="74"/>
      <c r="L35" s="74"/>
    </row>
    <row r="36" spans="1:15" ht="15" customHeight="1">
      <c r="A36" s="145" t="s">
        <v>256</v>
      </c>
      <c r="B36" s="76"/>
      <c r="C36" s="76"/>
      <c r="D36" s="76"/>
      <c r="E36" s="76"/>
      <c r="F36" s="76"/>
      <c r="G36" s="76"/>
      <c r="H36" s="76"/>
      <c r="I36" s="76"/>
      <c r="J36" s="74"/>
      <c r="K36" s="74"/>
      <c r="L36" s="74"/>
    </row>
    <row r="37" spans="1:15" ht="15" customHeight="1">
      <c r="A37" s="145" t="s">
        <v>284</v>
      </c>
      <c r="B37" s="76"/>
      <c r="C37" s="76"/>
      <c r="D37" s="76"/>
      <c r="E37" s="76"/>
      <c r="F37" s="76"/>
      <c r="G37" s="76"/>
      <c r="H37" s="76"/>
      <c r="I37" s="76"/>
      <c r="J37" s="74"/>
      <c r="K37" s="74"/>
      <c r="L37" s="74"/>
    </row>
    <row r="38" spans="1:15" ht="13.5" customHeight="1">
      <c r="A38" s="247" t="s">
        <v>169</v>
      </c>
      <c r="B38" s="247"/>
      <c r="C38" s="247"/>
      <c r="D38" s="247"/>
      <c r="E38" s="247"/>
      <c r="F38" s="247"/>
      <c r="G38" s="247"/>
      <c r="H38" s="247"/>
      <c r="I38" s="247"/>
      <c r="J38" s="74"/>
      <c r="K38" s="74"/>
      <c r="L38" s="74"/>
    </row>
    <row r="39" spans="1:15" ht="35.25" customHeight="1">
      <c r="A39" s="245" t="s">
        <v>253</v>
      </c>
      <c r="B39" s="245"/>
      <c r="C39" s="245"/>
      <c r="D39" s="245"/>
      <c r="E39" s="245"/>
      <c r="F39" s="245"/>
      <c r="G39" s="245"/>
      <c r="H39" s="245"/>
      <c r="I39" s="245"/>
      <c r="J39" s="245"/>
      <c r="K39" s="245"/>
      <c r="L39" s="245"/>
    </row>
    <row r="40" spans="1:15" ht="12" customHeight="1">
      <c r="A40" s="246" t="s">
        <v>186</v>
      </c>
      <c r="B40" s="246"/>
      <c r="C40" s="246"/>
      <c r="D40" s="246"/>
      <c r="E40" s="246"/>
      <c r="F40" s="246"/>
      <c r="G40" s="246"/>
      <c r="H40" s="246"/>
      <c r="I40" s="246"/>
      <c r="J40" s="246"/>
      <c r="K40" s="246"/>
      <c r="L40" s="246"/>
    </row>
    <row r="41" spans="1:15" ht="12.75" customHeight="1">
      <c r="A41" s="248" t="s">
        <v>254</v>
      </c>
      <c r="B41" s="248"/>
      <c r="C41" s="248"/>
      <c r="D41" s="248"/>
      <c r="E41" s="248"/>
      <c r="F41" s="248"/>
      <c r="G41" s="248"/>
      <c r="H41" s="248"/>
      <c r="I41" s="248"/>
      <c r="J41" s="248"/>
      <c r="K41" s="248"/>
      <c r="L41" s="248"/>
    </row>
    <row r="42" spans="1:15">
      <c r="B42" s="77"/>
      <c r="C42" s="78"/>
      <c r="D42" s="79"/>
      <c r="E42" s="79"/>
      <c r="F42" s="79"/>
      <c r="G42" s="79"/>
      <c r="H42" s="79"/>
      <c r="I42" s="77"/>
    </row>
    <row r="43" spans="1:15">
      <c r="B43" s="92"/>
      <c r="C43" s="93"/>
      <c r="D43" s="92"/>
      <c r="E43" s="92"/>
      <c r="F43" s="92"/>
    </row>
    <row r="44" spans="1:15" ht="75.75" customHeight="1">
      <c r="B44" s="94"/>
      <c r="C44" s="180"/>
      <c r="D44" s="239" t="s">
        <v>318</v>
      </c>
      <c r="E44" s="240"/>
      <c r="F44" s="242" t="s">
        <v>313</v>
      </c>
      <c r="G44" s="239" t="s">
        <v>317</v>
      </c>
      <c r="H44" s="241"/>
      <c r="I44" s="95"/>
    </row>
    <row r="45" spans="1:15" ht="60">
      <c r="B45" s="180"/>
      <c r="C45" s="181"/>
      <c r="D45" s="200" t="s">
        <v>314</v>
      </c>
      <c r="E45" s="201" t="s">
        <v>315</v>
      </c>
      <c r="F45" s="242"/>
      <c r="G45" s="200" t="s">
        <v>316</v>
      </c>
      <c r="H45" s="202" t="s">
        <v>312</v>
      </c>
      <c r="I45" s="96"/>
    </row>
    <row r="46" spans="1:15">
      <c r="B46" s="181"/>
      <c r="C46" s="182"/>
      <c r="D46" s="195"/>
      <c r="E46" s="192"/>
      <c r="F46" s="186"/>
      <c r="G46" s="198"/>
      <c r="H46" s="199"/>
      <c r="I46" s="97"/>
    </row>
    <row r="47" spans="1:15" ht="15" customHeight="1">
      <c r="B47" s="182"/>
      <c r="C47" s="204" t="s">
        <v>307</v>
      </c>
      <c r="D47" s="196"/>
      <c r="E47" s="193"/>
      <c r="F47" s="191"/>
      <c r="G47" s="196"/>
      <c r="H47" s="193"/>
      <c r="I47" s="97"/>
    </row>
    <row r="48" spans="1:15" ht="24">
      <c r="B48" s="182"/>
      <c r="C48" s="188" t="s">
        <v>155</v>
      </c>
      <c r="D48" s="195">
        <v>2.6100000000000002E-2</v>
      </c>
      <c r="E48" s="192">
        <v>2.0999999999999999E-3</v>
      </c>
      <c r="F48" s="186">
        <v>9.1999999999999998E-3</v>
      </c>
      <c r="G48" s="198">
        <v>3.2000000000000002E-3</v>
      </c>
      <c r="H48" s="199">
        <v>2.9600000000000001E-2</v>
      </c>
      <c r="I48" s="97"/>
      <c r="J48" s="184"/>
      <c r="K48" s="185"/>
      <c r="L48" s="186"/>
      <c r="M48" s="189"/>
      <c r="N48" s="186"/>
      <c r="O48" s="186"/>
    </row>
    <row r="49" spans="2:15" ht="24">
      <c r="B49" s="181"/>
      <c r="C49" s="188" t="s">
        <v>156</v>
      </c>
      <c r="D49" s="195">
        <v>4.82E-2</v>
      </c>
      <c r="E49" s="192">
        <v>3.8E-3</v>
      </c>
      <c r="F49" s="186">
        <v>9.9000000000000008E-3</v>
      </c>
      <c r="G49" s="198">
        <v>3.5000000000000001E-3</v>
      </c>
      <c r="H49" s="199">
        <v>2.1899999999999999E-2</v>
      </c>
      <c r="I49" s="97"/>
      <c r="J49" s="184"/>
      <c r="K49" s="185"/>
      <c r="L49" s="186"/>
      <c r="M49" s="189"/>
      <c r="N49" s="186"/>
      <c r="O49" s="186"/>
    </row>
    <row r="50" spans="2:15" ht="24">
      <c r="B50" s="181"/>
      <c r="C50" s="188" t="s">
        <v>157</v>
      </c>
      <c r="D50" s="195">
        <v>5.3199999999999997E-2</v>
      </c>
      <c r="E50" s="192">
        <v>4.5999999999999999E-3</v>
      </c>
      <c r="F50" s="186">
        <v>8.8999999999999999E-3</v>
      </c>
      <c r="G50" s="198">
        <v>6.3E-3</v>
      </c>
      <c r="H50" s="199">
        <v>3.2800000000000003E-2</v>
      </c>
      <c r="I50" s="97"/>
      <c r="J50" s="184"/>
      <c r="K50" s="185"/>
      <c r="L50" s="186"/>
      <c r="M50" s="189"/>
      <c r="N50" s="186"/>
      <c r="O50" s="186"/>
    </row>
    <row r="51" spans="2:15" ht="24">
      <c r="B51" s="181"/>
      <c r="C51" s="188" t="s">
        <v>158</v>
      </c>
      <c r="D51" s="195">
        <v>8.3799999999999999E-2</v>
      </c>
      <c r="E51" s="192">
        <v>5.7000000000000002E-3</v>
      </c>
      <c r="F51" s="186">
        <v>1.17E-2</v>
      </c>
      <c r="G51" s="198">
        <v>7.3000000000000001E-3</v>
      </c>
      <c r="H51" s="199">
        <v>5.8599999999999999E-2</v>
      </c>
      <c r="I51" s="97"/>
      <c r="J51" s="184"/>
      <c r="K51" s="185"/>
      <c r="L51" s="186"/>
      <c r="M51" s="189"/>
      <c r="N51" s="186"/>
      <c r="O51" s="186"/>
    </row>
    <row r="52" spans="2:15" ht="24">
      <c r="B52" s="181"/>
      <c r="C52" s="188" t="s">
        <v>159</v>
      </c>
      <c r="D52" s="195">
        <v>8.2299999999999998E-2</v>
      </c>
      <c r="E52" s="192">
        <v>6.7000000000000002E-3</v>
      </c>
      <c r="F52" s="186">
        <v>7.1000000000000004E-3</v>
      </c>
      <c r="G52" s="198">
        <v>7.4999999999999997E-3</v>
      </c>
      <c r="H52" s="199">
        <v>5.3699999999999998E-2</v>
      </c>
      <c r="I52" s="97"/>
      <c r="J52" s="184"/>
      <c r="K52" s="185"/>
      <c r="L52" s="186"/>
      <c r="M52" s="189"/>
      <c r="N52" s="186"/>
      <c r="O52" s="186"/>
    </row>
    <row r="53" spans="2:15">
      <c r="B53" s="181"/>
      <c r="C53" s="182" t="s">
        <v>153</v>
      </c>
      <c r="D53" s="195"/>
      <c r="E53" s="192"/>
      <c r="F53" s="186"/>
      <c r="G53" s="198"/>
      <c r="H53" s="199"/>
      <c r="I53" s="97"/>
      <c r="J53" s="184"/>
      <c r="K53" s="185"/>
      <c r="L53" s="186"/>
      <c r="M53" s="189"/>
      <c r="N53" s="186"/>
      <c r="O53" s="186"/>
    </row>
    <row r="54" spans="2:15">
      <c r="B54" s="182"/>
      <c r="C54" s="188" t="s">
        <v>154</v>
      </c>
      <c r="D54" s="195">
        <v>0.112</v>
      </c>
      <c r="E54" s="192">
        <v>1.0200000000000001E-2</v>
      </c>
      <c r="F54" s="186">
        <v>1.43E-2</v>
      </c>
      <c r="G54" s="198">
        <v>1.1900000000000001E-2</v>
      </c>
      <c r="H54" s="199">
        <v>0.11550000000000001</v>
      </c>
      <c r="I54" s="97"/>
      <c r="J54" s="184"/>
      <c r="K54" s="185"/>
      <c r="L54" s="186"/>
      <c r="M54" s="189"/>
      <c r="N54" s="186"/>
      <c r="O54" s="186"/>
    </row>
    <row r="55" spans="2:15">
      <c r="B55" s="181"/>
      <c r="C55" s="188" t="s">
        <v>160</v>
      </c>
      <c r="D55" s="195">
        <v>7.9399999999999998E-2</v>
      </c>
      <c r="E55" s="192">
        <v>4.7000000000000002E-3</v>
      </c>
      <c r="F55" s="186">
        <v>1.43E-2</v>
      </c>
      <c r="G55" s="198">
        <v>5.1000000000000004E-3</v>
      </c>
      <c r="H55" s="199">
        <v>4.2999999999999997E-2</v>
      </c>
      <c r="I55" s="97"/>
      <c r="J55" s="184"/>
      <c r="K55" s="185"/>
      <c r="L55" s="186"/>
      <c r="M55" s="189"/>
      <c r="N55" s="186"/>
      <c r="O55" s="186"/>
    </row>
    <row r="56" spans="2:15">
      <c r="B56" s="181"/>
      <c r="C56" s="188" t="s">
        <v>161</v>
      </c>
      <c r="D56" s="195">
        <v>6.5699999999999995E-2</v>
      </c>
      <c r="E56" s="192">
        <v>3.7000000000000002E-3</v>
      </c>
      <c r="F56" s="186">
        <v>1.0699999999999999E-2</v>
      </c>
      <c r="G56" s="198">
        <v>5.5999999999999999E-3</v>
      </c>
      <c r="H56" s="199">
        <v>2.8199999999999999E-2</v>
      </c>
      <c r="I56" s="97"/>
      <c r="J56" s="184"/>
      <c r="K56" s="185"/>
      <c r="L56" s="186"/>
      <c r="M56" s="189"/>
      <c r="N56" s="186"/>
      <c r="O56" s="186"/>
    </row>
    <row r="57" spans="2:15">
      <c r="B57" s="181"/>
      <c r="C57" s="188" t="s">
        <v>162</v>
      </c>
      <c r="D57" s="195">
        <v>3.78E-2</v>
      </c>
      <c r="E57" s="192">
        <v>4.1999999999999997E-3</v>
      </c>
      <c r="F57" s="186">
        <v>7.7000000000000002E-3</v>
      </c>
      <c r="G57" s="198">
        <v>3.7000000000000002E-3</v>
      </c>
      <c r="H57" s="199">
        <v>1.9199999999999998E-2</v>
      </c>
      <c r="I57" s="97"/>
      <c r="J57" s="184"/>
      <c r="K57" s="185"/>
      <c r="L57" s="186"/>
      <c r="M57" s="189"/>
      <c r="N57" s="186"/>
      <c r="O57" s="186"/>
    </row>
    <row r="58" spans="2:15">
      <c r="B58" s="181"/>
      <c r="C58" s="188" t="s">
        <v>185</v>
      </c>
      <c r="D58" s="195">
        <v>2.2800000000000001E-2</v>
      </c>
      <c r="E58" s="192" t="s">
        <v>311</v>
      </c>
      <c r="F58" s="186">
        <v>3.0999999999999999E-3</v>
      </c>
      <c r="G58" s="198">
        <v>2.2000000000000001E-3</v>
      </c>
      <c r="H58" s="199">
        <v>9.9000000000000008E-3</v>
      </c>
      <c r="I58" s="97"/>
      <c r="J58" s="184"/>
      <c r="K58" s="185"/>
      <c r="L58" s="186"/>
      <c r="M58" s="189"/>
      <c r="N58" s="186"/>
      <c r="O58" s="186"/>
    </row>
    <row r="59" spans="2:15" ht="15" customHeight="1">
      <c r="B59" s="181"/>
      <c r="C59" s="203" t="s">
        <v>308</v>
      </c>
      <c r="D59" s="197"/>
      <c r="E59" s="194"/>
      <c r="F59" s="190"/>
      <c r="G59" s="197"/>
      <c r="H59" s="194"/>
      <c r="I59" s="97"/>
      <c r="J59" s="190"/>
      <c r="K59" s="190"/>
      <c r="L59" s="190"/>
      <c r="M59" s="190"/>
      <c r="N59" s="190"/>
      <c r="O59" s="190"/>
    </row>
    <row r="60" spans="2:15" ht="24">
      <c r="B60" s="182"/>
      <c r="C60" s="188" t="s">
        <v>163</v>
      </c>
      <c r="D60" s="195">
        <v>7.6499999999999999E-2</v>
      </c>
      <c r="E60" s="192">
        <v>5.1999999999999998E-3</v>
      </c>
      <c r="F60" s="186">
        <v>1.0699999999999999E-2</v>
      </c>
      <c r="G60" s="198">
        <v>4.7999999999999996E-3</v>
      </c>
      <c r="H60" s="199">
        <v>4.7600000000000003E-2</v>
      </c>
      <c r="I60" s="97"/>
      <c r="J60" s="184"/>
      <c r="K60" s="185"/>
      <c r="L60" s="186"/>
      <c r="M60" s="189"/>
      <c r="N60" s="186"/>
      <c r="O60" s="186"/>
    </row>
    <row r="61" spans="2:15">
      <c r="B61" s="181"/>
      <c r="C61" s="188" t="s">
        <v>258</v>
      </c>
      <c r="D61" s="195">
        <v>7.5200000000000003E-2</v>
      </c>
      <c r="E61" s="192">
        <v>8.0999999999999996E-3</v>
      </c>
      <c r="F61" s="186">
        <v>1.77E-2</v>
      </c>
      <c r="G61" s="198">
        <v>1.3599999999999999E-2</v>
      </c>
      <c r="H61" s="199">
        <v>5.1299999999999998E-2</v>
      </c>
      <c r="I61" s="97"/>
      <c r="J61" s="184"/>
      <c r="K61" s="185"/>
      <c r="L61" s="186"/>
      <c r="M61" s="189"/>
      <c r="N61" s="186"/>
      <c r="O61" s="186"/>
    </row>
    <row r="62" spans="2:15">
      <c r="B62" s="181"/>
      <c r="C62" s="188" t="s">
        <v>260</v>
      </c>
      <c r="D62" s="195">
        <v>2.2800000000000001E-2</v>
      </c>
      <c r="E62" s="192" t="s">
        <v>311</v>
      </c>
      <c r="F62" s="186">
        <v>2.5999999999999999E-3</v>
      </c>
      <c r="G62" s="198">
        <v>2E-3</v>
      </c>
      <c r="H62" s="199">
        <v>1.03E-2</v>
      </c>
      <c r="I62" s="97"/>
      <c r="J62" s="184"/>
      <c r="K62" s="185"/>
      <c r="L62" s="186"/>
      <c r="M62" s="189"/>
      <c r="N62" s="186"/>
      <c r="O62" s="186"/>
    </row>
    <row r="63" spans="2:15" ht="24">
      <c r="B63" s="181"/>
      <c r="C63" s="188" t="s">
        <v>259</v>
      </c>
      <c r="D63" s="195">
        <v>0.1095</v>
      </c>
      <c r="E63" s="192">
        <v>1.18E-2</v>
      </c>
      <c r="F63" s="186">
        <v>8.0999999999999996E-3</v>
      </c>
      <c r="G63" s="198">
        <v>1.38E-2</v>
      </c>
      <c r="H63" s="199">
        <v>0.13220000000000001</v>
      </c>
      <c r="I63" s="97"/>
      <c r="J63" s="184"/>
      <c r="K63" s="185"/>
      <c r="L63" s="186"/>
      <c r="M63" s="189"/>
      <c r="N63" s="186"/>
      <c r="O63" s="186"/>
    </row>
    <row r="64" spans="2:15">
      <c r="B64" s="181"/>
      <c r="C64" s="188" t="s">
        <v>164</v>
      </c>
      <c r="D64" s="195">
        <v>2.9899999999999999E-2</v>
      </c>
      <c r="E64" s="192">
        <v>2.5999999999999999E-3</v>
      </c>
      <c r="F64" s="186">
        <v>1.6199999999999999E-2</v>
      </c>
      <c r="G64" s="198">
        <v>8.0000000000000002E-3</v>
      </c>
      <c r="H64" s="199">
        <v>2.5700000000000001E-2</v>
      </c>
      <c r="I64" s="97"/>
      <c r="J64" s="184"/>
      <c r="K64" s="185"/>
      <c r="L64" s="186"/>
      <c r="M64" s="189"/>
      <c r="N64" s="186"/>
      <c r="O64" s="186"/>
    </row>
    <row r="65" spans="2:15" ht="15" customHeight="1">
      <c r="B65" s="181"/>
      <c r="C65" s="203" t="s">
        <v>310</v>
      </c>
      <c r="D65" s="197"/>
      <c r="E65" s="194"/>
      <c r="F65" s="190"/>
      <c r="G65" s="197"/>
      <c r="H65" s="194"/>
      <c r="I65" s="97"/>
      <c r="J65" s="190"/>
      <c r="K65" s="190"/>
      <c r="L65" s="190"/>
      <c r="M65" s="190"/>
      <c r="N65" s="190"/>
      <c r="O65" s="190"/>
    </row>
    <row r="66" spans="2:15">
      <c r="B66" s="182"/>
      <c r="C66" s="180" t="s">
        <v>165</v>
      </c>
      <c r="D66" s="195">
        <v>5.57E-2</v>
      </c>
      <c r="E66" s="192">
        <v>4.5999999999999999E-3</v>
      </c>
      <c r="F66" s="186">
        <v>1.66E-2</v>
      </c>
      <c r="G66" s="198">
        <v>9.2999999999999992E-3</v>
      </c>
      <c r="H66" s="199">
        <v>5.4800000000000001E-2</v>
      </c>
      <c r="I66" s="97"/>
      <c r="J66" s="184"/>
      <c r="K66" s="185"/>
      <c r="L66" s="186"/>
      <c r="M66" s="189"/>
      <c r="N66" s="186"/>
      <c r="O66" s="186"/>
    </row>
    <row r="67" spans="2:15">
      <c r="B67" s="181"/>
      <c r="C67" s="180" t="s">
        <v>166</v>
      </c>
      <c r="D67" s="195">
        <v>4.6100000000000002E-2</v>
      </c>
      <c r="E67" s="192">
        <v>4.7000000000000002E-3</v>
      </c>
      <c r="F67" s="186">
        <v>9.5999999999999992E-3</v>
      </c>
      <c r="G67" s="198">
        <v>6.1000000000000004E-3</v>
      </c>
      <c r="H67" s="199">
        <v>2.06E-2</v>
      </c>
      <c r="I67" s="97"/>
      <c r="J67" s="184"/>
      <c r="K67" s="185"/>
      <c r="L67" s="186"/>
      <c r="M67" s="189"/>
      <c r="N67" s="186"/>
      <c r="O67" s="186"/>
    </row>
    <row r="68" spans="2:15">
      <c r="B68" s="181"/>
      <c r="C68" s="180" t="s">
        <v>167</v>
      </c>
      <c r="D68" s="195">
        <v>7.0699999999999999E-2</v>
      </c>
      <c r="E68" s="192">
        <v>4.7999999999999996E-3</v>
      </c>
      <c r="F68" s="186">
        <v>7.3000000000000001E-3</v>
      </c>
      <c r="G68" s="198">
        <v>3.5000000000000001E-3</v>
      </c>
      <c r="H68" s="199">
        <v>4.7600000000000003E-2</v>
      </c>
      <c r="I68" s="97"/>
      <c r="J68" s="184"/>
      <c r="K68" s="185"/>
      <c r="L68" s="186"/>
      <c r="M68" s="189"/>
      <c r="N68" s="186"/>
      <c r="O68" s="186"/>
    </row>
    <row r="69" spans="2:15">
      <c r="B69" s="181"/>
      <c r="C69" s="180" t="s">
        <v>168</v>
      </c>
      <c r="D69" s="195">
        <v>7.2800000000000004E-2</v>
      </c>
      <c r="E69" s="192">
        <v>4.3E-3</v>
      </c>
      <c r="F69" s="186">
        <v>4.4999999999999997E-3</v>
      </c>
      <c r="G69" s="198">
        <v>3.2000000000000002E-3</v>
      </c>
      <c r="H69" s="199">
        <v>4.3900000000000002E-2</v>
      </c>
      <c r="I69" s="97"/>
      <c r="J69" s="184"/>
      <c r="K69" s="185"/>
      <c r="L69" s="186"/>
      <c r="M69" s="189"/>
      <c r="N69" s="186"/>
      <c r="O69" s="186"/>
    </row>
    <row r="70" spans="2:15">
      <c r="B70" s="181"/>
      <c r="C70" s="183" t="s">
        <v>309</v>
      </c>
      <c r="D70" s="195"/>
      <c r="E70" s="192"/>
      <c r="F70" s="186"/>
      <c r="G70" s="198"/>
      <c r="H70" s="199"/>
      <c r="I70" s="97"/>
      <c r="J70" s="184"/>
      <c r="K70" s="185"/>
      <c r="L70" s="186"/>
      <c r="M70" s="189"/>
      <c r="N70" s="186"/>
      <c r="O70" s="186"/>
    </row>
    <row r="71" spans="2:15">
      <c r="B71" s="183"/>
      <c r="C71" s="180" t="s">
        <v>261</v>
      </c>
      <c r="D71" s="195">
        <v>2.3800000000000002E-2</v>
      </c>
      <c r="E71" s="192">
        <v>3.3999999999999998E-3</v>
      </c>
      <c r="F71" s="186">
        <v>1.0800000000000001E-2</v>
      </c>
      <c r="G71" s="198">
        <v>8.2000000000000007E-3</v>
      </c>
      <c r="H71" s="199">
        <v>3.0200000000000001E-2</v>
      </c>
      <c r="I71" s="97"/>
      <c r="J71" s="184"/>
      <c r="K71" s="185"/>
      <c r="L71" s="186"/>
      <c r="M71" s="187"/>
      <c r="N71" s="186"/>
      <c r="O71" s="186"/>
    </row>
    <row r="72" spans="2:15">
      <c r="B72" s="180"/>
      <c r="C72" s="180" t="s">
        <v>262</v>
      </c>
      <c r="D72" s="195">
        <v>9.64E-2</v>
      </c>
      <c r="E72" s="192">
        <v>4.1999999999999997E-3</v>
      </c>
      <c r="F72" s="186">
        <v>1.01E-2</v>
      </c>
      <c r="G72" s="198">
        <v>6.7999999999999996E-3</v>
      </c>
      <c r="H72" s="199">
        <v>4.8599999999999997E-2</v>
      </c>
      <c r="I72" s="97"/>
      <c r="J72" s="184"/>
      <c r="K72" s="185"/>
      <c r="L72" s="186"/>
      <c r="M72" s="187"/>
      <c r="N72" s="186"/>
      <c r="O72" s="186"/>
    </row>
    <row r="73" spans="2:15">
      <c r="B73" s="180"/>
      <c r="C73" s="180" t="s">
        <v>263</v>
      </c>
      <c r="D73" s="195">
        <v>6.2600000000000003E-2</v>
      </c>
      <c r="E73" s="192">
        <v>4.7999999999999996E-3</v>
      </c>
      <c r="F73" s="186">
        <v>9.2999999999999992E-3</v>
      </c>
      <c r="G73" s="198">
        <v>5.4999999999999997E-3</v>
      </c>
      <c r="H73" s="199">
        <v>4.2599999999999999E-2</v>
      </c>
      <c r="I73" s="97"/>
      <c r="J73" s="184"/>
      <c r="K73" s="185"/>
      <c r="L73" s="186"/>
      <c r="M73" s="187"/>
      <c r="N73" s="186"/>
      <c r="O73" s="186"/>
    </row>
    <row r="74" spans="2:15">
      <c r="B74" s="180"/>
      <c r="C74" s="180"/>
      <c r="D74" s="184"/>
      <c r="E74" s="185"/>
      <c r="F74" s="185"/>
      <c r="G74" s="187"/>
      <c r="H74" s="186"/>
      <c r="I74" s="186"/>
      <c r="J74" s="97"/>
    </row>
    <row r="75" spans="2:15">
      <c r="B75" s="183"/>
      <c r="C75" s="180"/>
      <c r="D75" s="184"/>
      <c r="E75" s="185"/>
      <c r="F75" s="185"/>
      <c r="G75" s="187"/>
      <c r="H75" s="186"/>
      <c r="I75" s="186"/>
      <c r="J75" s="97"/>
    </row>
  </sheetData>
  <mergeCells count="9">
    <mergeCell ref="D44:E44"/>
    <mergeCell ref="G44:H44"/>
    <mergeCell ref="F44:F45"/>
    <mergeCell ref="I15:K19"/>
    <mergeCell ref="I29:K33"/>
    <mergeCell ref="A39:L39"/>
    <mergeCell ref="A40:L40"/>
    <mergeCell ref="A38:I38"/>
    <mergeCell ref="A41:L41"/>
  </mergeCells>
  <pageMargins left="0.70866141732283472" right="0.70866141732283472"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fig1</vt:lpstr>
      <vt:lpstr>fig2</vt:lpstr>
      <vt:lpstr>fig3</vt:lpstr>
      <vt:lpstr>fig4</vt:lpstr>
      <vt:lpstr>fig5</vt:lpstr>
      <vt:lpstr>fig6</vt:lpstr>
      <vt:lpstr>fig7</vt:lpstr>
      <vt:lpstr>fig8</vt:lpstr>
      <vt:lpstr>fig9</vt:lpstr>
      <vt:lpstr>TableauEncadré3</vt:lpstr>
      <vt:lpstr>'fig1'!Zone_d_impression</vt:lpstr>
      <vt:lpstr>'fig5'!Zone_d_impression</vt:lpstr>
    </vt:vector>
  </TitlesOfParts>
  <Company>DSIC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GUEDJ Helene</dc:creator>
  <cp:lastModifiedBy>TUGORES François</cp:lastModifiedBy>
  <cp:lastPrinted>2019-02-12T09:06:35Z</cp:lastPrinted>
  <dcterms:created xsi:type="dcterms:W3CDTF">2018-12-10T15:21:15Z</dcterms:created>
  <dcterms:modified xsi:type="dcterms:W3CDTF">2019-05-17T08:41:09Z</dcterms:modified>
</cp:coreProperties>
</file>