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1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8\Pour mise en ligne\Excel\"/>
    </mc:Choice>
  </mc:AlternateContent>
  <bookViews>
    <workbookView xWindow="0" yWindow="0" windowWidth="21570" windowHeight="8160"/>
  </bookViews>
  <sheets>
    <sheet name="Repères" sheetId="88" r:id="rId1"/>
    <sheet name="Contexte" sheetId="71" r:id="rId2"/>
    <sheet name="Prejudice&amp;Recours" sheetId="72" r:id="rId3"/>
    <sheet name="Profil" sheetId="70" r:id="rId4"/>
  </sheets>
  <definedNames>
    <definedName name="CambriolagesColine" localSheetId="1">#REF!</definedName>
    <definedName name="CambriolagesColine" localSheetId="2">#REF!</definedName>
    <definedName name="CambriolagesColine" localSheetId="3">#REF!</definedName>
    <definedName name="CambriolagesColine" localSheetId="0">#REF!</definedName>
    <definedName name="CambriolagesColine">#REF!</definedName>
    <definedName name="d" localSheetId="1">#REF!</definedName>
    <definedName name="d" localSheetId="2">#REF!</definedName>
    <definedName name="d" localSheetId="3">#REF!</definedName>
    <definedName name="d" localSheetId="0">#REF!</definedName>
    <definedName name="d">#REF!</definedName>
    <definedName name="djdkd" localSheetId="1">#REF!</definedName>
    <definedName name="djdkd" localSheetId="2">#REF!</definedName>
    <definedName name="djdkd" localSheetId="3">#REF!</definedName>
    <definedName name="djdkd" localSheetId="0">#REF!</definedName>
    <definedName name="djdkd">#REF!</definedName>
    <definedName name="DonneesActeDL" localSheetId="1">#REF!</definedName>
    <definedName name="DonneesActeDL" localSheetId="2">#REF!</definedName>
    <definedName name="DonneesActeDL" localSheetId="3">#REF!</definedName>
    <definedName name="DonneesActeDL" localSheetId="0">#REF!</definedName>
    <definedName name="DonneesActeDL">#REF!</definedName>
    <definedName name="DonneesAssurance" localSheetId="1">#REF!</definedName>
    <definedName name="DonneesAssurance" localSheetId="2">#REF!</definedName>
    <definedName name="DonneesAssurance" localSheetId="3">#REF!</definedName>
    <definedName name="DonneesAssurance" localSheetId="0">#REF!</definedName>
    <definedName name="DonneesAssurance">#REF!</definedName>
    <definedName name="DonneesAssurance17">#REF!</definedName>
    <definedName name="DonneesAssurance18">#REF!</definedName>
    <definedName name="DonneesAssurance2RM" localSheetId="1">#REF!</definedName>
    <definedName name="DonneesAssurance2RM" localSheetId="2">#REF!</definedName>
    <definedName name="DonneesAssurance2RM" localSheetId="3">#REF!</definedName>
    <definedName name="DonneesAssurance2RM" localSheetId="0">#REF!</definedName>
    <definedName name="DonneesAssurance2RM">#REF!</definedName>
    <definedName name="DonneesAssuranceAL" localSheetId="1">#REF!</definedName>
    <definedName name="DonneesAssuranceAL" localSheetId="2">#REF!</definedName>
    <definedName name="DonneesAssuranceAL" localSheetId="3">#REF!</definedName>
    <definedName name="DonneesAssuranceAL" localSheetId="0">#REF!</definedName>
    <definedName name="DonneesAssuranceAL">#REF!</definedName>
    <definedName name="DonneesAssuranceDL" localSheetId="1">#REF!</definedName>
    <definedName name="DonneesAssuranceDL" localSheetId="2">#REF!</definedName>
    <definedName name="DonneesAssuranceDL" localSheetId="3">#REF!</definedName>
    <definedName name="DonneesAssuranceDL" localSheetId="0">#REF!</definedName>
    <definedName name="DonneesAssuranceDL">#REF!</definedName>
    <definedName name="DonneesAssuranceOV" localSheetId="1">#REF!</definedName>
    <definedName name="DonneesAssuranceOV" localSheetId="2">#REF!</definedName>
    <definedName name="DonneesAssuranceOV" localSheetId="0">#REF!</definedName>
    <definedName name="DonneesAssuranceOV">#REF!</definedName>
    <definedName name="DonneesAssuranceRS" localSheetId="1">#REF!</definedName>
    <definedName name="DonneesAssuranceRS" localSheetId="2">#REF!</definedName>
    <definedName name="DonneesAssuranceRS" localSheetId="3">#REF!</definedName>
    <definedName name="DonneesAssuranceRS" localSheetId="0">#REF!</definedName>
    <definedName name="DonneesAssuranceRS">#REF!</definedName>
    <definedName name="DonneesAssuranceVL" localSheetId="1">#REF!</definedName>
    <definedName name="DonneesAssuranceVL" localSheetId="2">#REF!</definedName>
    <definedName name="DonneesAssuranceVL" localSheetId="0">#REF!</definedName>
    <definedName name="DonneesAssuranceVL">#REF!</definedName>
    <definedName name="DonneesAssuranceVSE" localSheetId="1">#REF!</definedName>
    <definedName name="DonneesAssuranceVSE" localSheetId="2">#REF!</definedName>
    <definedName name="DonneesAssuranceVSE" localSheetId="3">#REF!</definedName>
    <definedName name="DonneesAssuranceVSE" localSheetId="0">#REF!</definedName>
    <definedName name="DonneesAssuranceVSE">#REF!</definedName>
    <definedName name="DonneesAssuranceVV" localSheetId="1">#REF!</definedName>
    <definedName name="DonneesAssuranceVV" localSheetId="2">#REF!</definedName>
    <definedName name="DonneesAssuranceVV" localSheetId="3">#REF!</definedName>
    <definedName name="DonneesAssuranceVV" localSheetId="0">#REF!</definedName>
    <definedName name="DonneesAssuranceVV">#REF!</definedName>
    <definedName name="DonneesAuteurs" localSheetId="1">#REF!</definedName>
    <definedName name="DonneesAuteurs" localSheetId="2">#REF!</definedName>
    <definedName name="DonneesAuteurs" localSheetId="3">#REF!</definedName>
    <definedName name="DonneesAuteurs" localSheetId="0">#REF!</definedName>
    <definedName name="DonneesAuteurs">#REF!</definedName>
    <definedName name="DonneesAuteurs17">#REF!</definedName>
    <definedName name="DonneesAuteurs18">#REF!</definedName>
    <definedName name="DonneesAuteursDL" localSheetId="1">#REF!</definedName>
    <definedName name="DonneesAuteursDL" localSheetId="2">#REF!</definedName>
    <definedName name="DonneesAuteursDL" localSheetId="3">#REF!</definedName>
    <definedName name="DonneesAuteursDL" localSheetId="0">#REF!</definedName>
    <definedName name="DonneesAuteursDL">#REF!</definedName>
    <definedName name="DonneesAuteursOV" localSheetId="1">#REF!</definedName>
    <definedName name="DonneesAuteursOV" localSheetId="2">#REF!</definedName>
    <definedName name="DonneesAuteursOV" localSheetId="0">#REF!</definedName>
    <definedName name="DonneesAuteursOV">#REF!</definedName>
    <definedName name="DonneesAuteursVSE" localSheetId="1">#REF!</definedName>
    <definedName name="DonneesAuteursVSE" localSheetId="2">#REF!</definedName>
    <definedName name="DonneesAuteursVSE" localSheetId="3">#REF!</definedName>
    <definedName name="DonneesAuteursVSE" localSheetId="0">#REF!</definedName>
    <definedName name="DonneesAuteursVSE">#REF!</definedName>
    <definedName name="DonnéesCambri" localSheetId="1">#REF!</definedName>
    <definedName name="DonnéesCambri" localSheetId="2">#REF!</definedName>
    <definedName name="DonnéesCambri" localSheetId="3">#REF!</definedName>
    <definedName name="DonnéesCambri" localSheetId="0">#REF!</definedName>
    <definedName name="DonnéesCambri">#REF!</definedName>
    <definedName name="DonneesDescFaits2RM" localSheetId="1">#REF!</definedName>
    <definedName name="DonneesDescFaits2RM" localSheetId="2">#REF!</definedName>
    <definedName name="DonneesDescFaits2RM" localSheetId="3">#REF!</definedName>
    <definedName name="DonneesDescFaits2RM" localSheetId="0">#REF!</definedName>
    <definedName name="DonneesDescFaits2RM">#REF!</definedName>
    <definedName name="DonneesDescFaitsVAV" localSheetId="1">#REF!</definedName>
    <definedName name="DonneesDescFaitsVAV" localSheetId="2">#REF!</definedName>
    <definedName name="DonneesDescFaitsVAV" localSheetId="3">#REF!</definedName>
    <definedName name="DonneesDescFaitsVAV" localSheetId="0">#REF!</definedName>
    <definedName name="DonneesDescFaitsVAV">#REF!</definedName>
    <definedName name="DonneesDescVelo" localSheetId="1">#REF!</definedName>
    <definedName name="DonneesDescVelo" localSheetId="2">#REF!</definedName>
    <definedName name="DonneesDescVelo" localSheetId="0">#REF!</definedName>
    <definedName name="DonneesDescVelo">#REF!</definedName>
    <definedName name="DonneesEffraction" localSheetId="1">#REF!</definedName>
    <definedName name="DonneesEffraction" localSheetId="2">#REF!</definedName>
    <definedName name="DonneesEffraction" localSheetId="3">#REF!</definedName>
    <definedName name="DonneesEffraction" localSheetId="0">#REF!</definedName>
    <definedName name="DonneesEffraction">#REF!</definedName>
    <definedName name="DonneesEntreeVE" localSheetId="1">#REF!</definedName>
    <definedName name="DonneesEntreeVE" localSheetId="2">#REF!</definedName>
    <definedName name="DonneesEntreeVE" localSheetId="3">#REF!</definedName>
    <definedName name="DonneesEntreeVE" localSheetId="0">#REF!</definedName>
    <definedName name="DonneesEntreeVE">#REF!</definedName>
    <definedName name="DonneesPlainte" localSheetId="1">#REF!</definedName>
    <definedName name="DonneesPlainte" localSheetId="2">#REF!</definedName>
    <definedName name="DonneesPlainte" localSheetId="3">#REF!</definedName>
    <definedName name="DonneesPlainte" localSheetId="0">#REF!</definedName>
    <definedName name="DonneesPlainte">#REF!</definedName>
    <definedName name="DonneesPlainte17">#REF!</definedName>
    <definedName name="DonneesPlainte18">#REF!</definedName>
    <definedName name="DonneesPlainte2RM" localSheetId="1">#REF!</definedName>
    <definedName name="DonneesPlainte2RM" localSheetId="2">#REF!</definedName>
    <definedName name="DonneesPlainte2RM" localSheetId="3">#REF!</definedName>
    <definedName name="DonneesPlainte2RM" localSheetId="0">#REF!</definedName>
    <definedName name="DonneesPlainte2RM">#REF!</definedName>
    <definedName name="DonneesPlainteAL" localSheetId="1">#REF!</definedName>
    <definedName name="DonneesPlainteAL" localSheetId="2">#REF!</definedName>
    <definedName name="DonneesPlainteAL" localSheetId="3">#REF!</definedName>
    <definedName name="DonneesPlainteAL" localSheetId="0">#REF!</definedName>
    <definedName name="DonneesPlainteAL">#REF!</definedName>
    <definedName name="DonneesPlainteOV" localSheetId="1">#REF!</definedName>
    <definedName name="DonneesPlainteOV" localSheetId="2">#REF!</definedName>
    <definedName name="DonneesPlainteOV" localSheetId="0">#REF!</definedName>
    <definedName name="DonneesPlainteOV">#REF!</definedName>
    <definedName name="DonneesPlainteRS" localSheetId="1">#REF!</definedName>
    <definedName name="DonneesPlainteRS" localSheetId="2">#REF!</definedName>
    <definedName name="DonneesPlainteRS" localSheetId="3">#REF!</definedName>
    <definedName name="DonneesPlainteRS" localSheetId="0">#REF!</definedName>
    <definedName name="DonneesPlainteRS">#REF!</definedName>
    <definedName name="DonneesPlainteVAV" localSheetId="1">#REF!</definedName>
    <definedName name="DonneesPlainteVAV" localSheetId="2">#REF!</definedName>
    <definedName name="DonneesPlainteVAV" localSheetId="3">#REF!</definedName>
    <definedName name="DonneesPlainteVAV" localSheetId="0">#REF!</definedName>
    <definedName name="DonneesPlainteVAV">#REF!</definedName>
    <definedName name="DonneesPlainteVL" localSheetId="1">#REF!</definedName>
    <definedName name="DonneesPlainteVL" localSheetId="2">#REF!</definedName>
    <definedName name="DonneesPlainteVL" localSheetId="0">#REF!</definedName>
    <definedName name="DonneesPlainteVL">#REF!</definedName>
    <definedName name="DonneesPlainteVSE" localSheetId="1">#REF!</definedName>
    <definedName name="DonneesPlainteVSE" localSheetId="2">#REF!</definedName>
    <definedName name="DonneesPlainteVSE" localSheetId="3">#REF!</definedName>
    <definedName name="DonneesPlainteVSE" localSheetId="0">#REF!</definedName>
    <definedName name="DonneesPlainteVSE">#REF!</definedName>
    <definedName name="DonneesPlainteVV" localSheetId="1">#REF!</definedName>
    <definedName name="DonneesPlainteVV" localSheetId="2">#REF!</definedName>
    <definedName name="DonneesPlainteVV" localSheetId="3">#REF!</definedName>
    <definedName name="DonneesPlainteVV" localSheetId="0">#REF!</definedName>
    <definedName name="DonneesPlainteVV">#REF!</definedName>
    <definedName name="DonneesProfil17">#REF!</definedName>
    <definedName name="DonneesProfil18">#REF!</definedName>
    <definedName name="DonneesProfilEqu17">#REF!</definedName>
    <definedName name="DonneesProfilEqu18">#REF!</definedName>
    <definedName name="DonneesReperes" localSheetId="1">#REF!</definedName>
    <definedName name="DonneesReperes" localSheetId="2">#REF!</definedName>
    <definedName name="DonneesReperes" localSheetId="3">#REF!</definedName>
    <definedName name="DonneesReperes" localSheetId="0">#REF!</definedName>
    <definedName name="DonneesReperes">#REF!</definedName>
    <definedName name="DonneesReperes16" localSheetId="1">#REF!</definedName>
    <definedName name="DonneesReperes16" localSheetId="2">#REF!</definedName>
    <definedName name="DonneesReperes16" localSheetId="3">#REF!</definedName>
    <definedName name="DonneesReperes16" localSheetId="0">#REF!</definedName>
    <definedName name="DonneesReperes16">#REF!</definedName>
    <definedName name="DonneesReperes17">#REF!</definedName>
    <definedName name="DonneesReperes18">#REF!</definedName>
    <definedName name="DonneesReperes2" localSheetId="1">#REF!</definedName>
    <definedName name="DonneesReperes2" localSheetId="2">#REF!</definedName>
    <definedName name="DonneesReperes2" localSheetId="3">#REF!</definedName>
    <definedName name="DonneesReperes2" localSheetId="0">#REF!</definedName>
    <definedName name="DonneesReperes2">#REF!</definedName>
    <definedName name="DonneesReperes241016" localSheetId="1">#REF!</definedName>
    <definedName name="DonneesReperes241016" localSheetId="2">#REF!</definedName>
    <definedName name="DonneesReperes241016" localSheetId="3">#REF!</definedName>
    <definedName name="DonneesReperes241016" localSheetId="0">#REF!</definedName>
    <definedName name="DonneesReperes241016">#REF!</definedName>
    <definedName name="DonneesReperes2RM" localSheetId="1">#REF!</definedName>
    <definedName name="DonneesReperes2RM" localSheetId="2">#REF!</definedName>
    <definedName name="DonneesReperes2RM" localSheetId="3">#REF!</definedName>
    <definedName name="DonneesReperes2RM" localSheetId="0">#REF!</definedName>
    <definedName name="DonneesReperes2RM">#REF!</definedName>
    <definedName name="DonneesReperes2RM2" localSheetId="1">#REF!</definedName>
    <definedName name="DonneesReperes2RM2" localSheetId="2">#REF!</definedName>
    <definedName name="DonneesReperes2RM2" localSheetId="3">#REF!</definedName>
    <definedName name="DonneesReperes2RM2" localSheetId="0">#REF!</definedName>
    <definedName name="DonneesReperes2RM2">#REF!</definedName>
    <definedName name="DonneesReperes3" localSheetId="1">#REF!</definedName>
    <definedName name="DonneesReperes3" localSheetId="2">#REF!</definedName>
    <definedName name="DonneesReperes3" localSheetId="3">#REF!</definedName>
    <definedName name="DonneesReperes3" localSheetId="0">#REF!</definedName>
    <definedName name="DonneesReperes3">#REF!</definedName>
    <definedName name="DonneesReperesAL" localSheetId="1">#REF!</definedName>
    <definedName name="DonneesReperesAL" localSheetId="2">#REF!</definedName>
    <definedName name="DonneesReperesAL" localSheetId="3">#REF!</definedName>
    <definedName name="DonneesReperesAL" localSheetId="0">#REF!</definedName>
    <definedName name="DonneesReperesAL">#REF!</definedName>
    <definedName name="DonneesReperesAL2" localSheetId="1">#REF!</definedName>
    <definedName name="DonneesReperesAL2" localSheetId="2">#REF!</definedName>
    <definedName name="DonneesReperesAL2" localSheetId="3">#REF!</definedName>
    <definedName name="DonneesReperesAL2" localSheetId="0">#REF!</definedName>
    <definedName name="DonneesReperesAL2">#REF!</definedName>
    <definedName name="DonneesReperesDL" localSheetId="1">#REF!</definedName>
    <definedName name="DonneesReperesDL" localSheetId="2">#REF!</definedName>
    <definedName name="DonneesReperesDL" localSheetId="3">#REF!</definedName>
    <definedName name="DonneesReperesDL" localSheetId="0">#REF!</definedName>
    <definedName name="DonneesReperesDL">#REF!</definedName>
    <definedName name="DonneesReperesDV" localSheetId="1">#REF!</definedName>
    <definedName name="DonneesReperesDV" localSheetId="2">#REF!</definedName>
    <definedName name="DonneesReperesDV" localSheetId="3">#REF!</definedName>
    <definedName name="DonneesReperesDV" localSheetId="0">#REF!</definedName>
    <definedName name="DonneesReperesDV">#REF!</definedName>
    <definedName name="DonneesReperesOV" localSheetId="1">#REF!</definedName>
    <definedName name="DonneesReperesOV" localSheetId="2">#REF!</definedName>
    <definedName name="DonneesReperesOV" localSheetId="0">#REF!</definedName>
    <definedName name="DonneesReperesOV">#REF!</definedName>
    <definedName name="DonneesReperesOV2" localSheetId="1">#REF!</definedName>
    <definedName name="DonneesReperesOV2" localSheetId="2">#REF!</definedName>
    <definedName name="DonneesReperesOV2" localSheetId="0">#REF!</definedName>
    <definedName name="DonneesReperesOV2">#REF!</definedName>
    <definedName name="DonneesReperesTVAV" localSheetId="1">#REF!</definedName>
    <definedName name="DonneesReperesTVAV" localSheetId="2">#REF!</definedName>
    <definedName name="DonneesReperesTVAV" localSheetId="3">#REF!</definedName>
    <definedName name="DonneesReperesTVAV" localSheetId="0">#REF!</definedName>
    <definedName name="DonneesReperesTVAV">#REF!</definedName>
    <definedName name="DonneesReperesTVAV2" localSheetId="1">#REF!</definedName>
    <definedName name="DonneesReperesTVAV2" localSheetId="2">#REF!</definedName>
    <definedName name="DonneesReperesTVAV2" localSheetId="3">#REF!</definedName>
    <definedName name="DonneesReperesTVAV2" localSheetId="0">#REF!</definedName>
    <definedName name="DonneesReperesTVAV2">#REF!</definedName>
    <definedName name="DonneesReperesVAV" localSheetId="1">#REF!</definedName>
    <definedName name="DonneesReperesVAV" localSheetId="2">#REF!</definedName>
    <definedName name="DonneesReperesVAV" localSheetId="3">#REF!</definedName>
    <definedName name="DonneesReperesVAV" localSheetId="0">#REF!</definedName>
    <definedName name="DonneesReperesVAV">#REF!</definedName>
    <definedName name="DonneesReperesVAV2" localSheetId="1">#REF!</definedName>
    <definedName name="DonneesReperesVAV2" localSheetId="2">#REF!</definedName>
    <definedName name="DonneesReperesVAV2" localSheetId="3">#REF!</definedName>
    <definedName name="DonneesReperesVAV2" localSheetId="0">#REF!</definedName>
    <definedName name="DonneesReperesVAV2">#REF!</definedName>
    <definedName name="DonneesReperesVE" localSheetId="1">#REF!</definedName>
    <definedName name="DonneesReperesVE" localSheetId="2">#REF!</definedName>
    <definedName name="DonneesReperesVE" localSheetId="3">#REF!</definedName>
    <definedName name="DonneesReperesVE" localSheetId="0">#REF!</definedName>
    <definedName name="DonneesReperesVE">#REF!</definedName>
    <definedName name="DonneesReperesVL" localSheetId="1">#REF!</definedName>
    <definedName name="DonneesReperesVL" localSheetId="2">#REF!</definedName>
    <definedName name="DonneesReperesVL" localSheetId="0">#REF!</definedName>
    <definedName name="DonneesReperesVL">#REF!</definedName>
    <definedName name="DonneesReperesVL2" localSheetId="1">#REF!</definedName>
    <definedName name="DonneesReperesVL2" localSheetId="2">#REF!</definedName>
    <definedName name="DonneesReperesVL2" localSheetId="0">#REF!</definedName>
    <definedName name="DonneesReperesVL2">#REF!</definedName>
    <definedName name="DonneesViolencesVAV" localSheetId="1">#REF!</definedName>
    <definedName name="DonneesViolencesVAV" localSheetId="2">#REF!</definedName>
    <definedName name="DonneesViolencesVAV" localSheetId="3">#REF!</definedName>
    <definedName name="DonneesViolencesVAV" localSheetId="0">#REF!</definedName>
    <definedName name="DonneesViolencesVAV">#REF!</definedName>
    <definedName name="DonneesVol" localSheetId="1">#REF!</definedName>
    <definedName name="DonneesVol" localSheetId="2">#REF!</definedName>
    <definedName name="DonneesVol" localSheetId="3">#REF!</definedName>
    <definedName name="DonneesVol" localSheetId="0">#REF!</definedName>
    <definedName name="DonneesVol">#REF!</definedName>
    <definedName name="DonneesVol17">#REF!</definedName>
    <definedName name="DonneesVol18">#REF!</definedName>
    <definedName name="DonneesVolOV" localSheetId="1">#REF!</definedName>
    <definedName name="DonneesVolOV" localSheetId="2">#REF!</definedName>
    <definedName name="DonneesVolOV" localSheetId="0">#REF!</definedName>
    <definedName name="DonneesVolOV">#REF!</definedName>
    <definedName name="DonneesVolV" localSheetId="1">#REF!</definedName>
    <definedName name="DonneesVolV" localSheetId="2">#REF!</definedName>
    <definedName name="DonneesVolV" localSheetId="3">#REF!</definedName>
    <definedName name="DonneesVolV" localSheetId="0">#REF!</definedName>
    <definedName name="DonneesVolV">#REF!</definedName>
    <definedName name="DonneesVolVAV" localSheetId="1">#REF!</definedName>
    <definedName name="DonneesVolVAV" localSheetId="2">#REF!</definedName>
    <definedName name="DonneesVolVAV" localSheetId="3">#REF!</definedName>
    <definedName name="DonneesVolVAV" localSheetId="0">#REF!</definedName>
    <definedName name="DonneesVolVAV">#REF!</definedName>
    <definedName name="DonneesVolVAV2" localSheetId="1">#REF!</definedName>
    <definedName name="DonneesVolVAV2" localSheetId="2">#REF!</definedName>
    <definedName name="DonneesVolVAV2" localSheetId="3">#REF!</definedName>
    <definedName name="DonneesVolVAV2" localSheetId="0">#REF!</definedName>
    <definedName name="DonneesVolVAV2">#REF!</definedName>
    <definedName name="DonneesVolVSE" localSheetId="1">#REF!</definedName>
    <definedName name="DonneesVolVSE" localSheetId="2">#REF!</definedName>
    <definedName name="DonneesVolVSE" localSheetId="3">#REF!</definedName>
    <definedName name="DonneesVolVSE" localSheetId="0">#REF!</definedName>
    <definedName name="DonneesVolVSE">#REF!</definedName>
    <definedName name="Effraction" localSheetId="1">#REF!</definedName>
    <definedName name="Effraction" localSheetId="2">#REF!</definedName>
    <definedName name="Effraction" localSheetId="3">#REF!</definedName>
    <definedName name="Effraction" localSheetId="0">#REF!</definedName>
    <definedName name="Effraction">#REF!</definedName>
    <definedName name="EncadreAssurance17" localSheetId="1">#REF!</definedName>
    <definedName name="EncadreAssurance17" localSheetId="2">#REF!</definedName>
    <definedName name="EncadreAssurance17" localSheetId="3">#REF!</definedName>
    <definedName name="EncadreAssurance17" localSheetId="0">#REF!</definedName>
    <definedName name="EncadreAssurance17">#REF!</definedName>
    <definedName name="EncadrePolice17" localSheetId="1">#REF!</definedName>
    <definedName name="EncadrePolice17" localSheetId="2">#REF!</definedName>
    <definedName name="EncadrePolice17" localSheetId="3">#REF!</definedName>
    <definedName name="EncadrePolice17" localSheetId="0">#REF!</definedName>
    <definedName name="EncadrePolice17">#REF!</definedName>
    <definedName name="NOMONGLETREPERES" localSheetId="1">#REF!</definedName>
    <definedName name="NOMONGLETREPERES" localSheetId="2">#REF!</definedName>
    <definedName name="NOMONGLETREPERES" localSheetId="3">#REF!</definedName>
    <definedName name="NOMONGLETREPERES" localSheetId="0">#REF!</definedName>
    <definedName name="NOMONGLETREPERES">#REF!</definedName>
    <definedName name="ONGLETASSURANCE" localSheetId="1">#REF!</definedName>
    <definedName name="ONGLETASSURANCE" localSheetId="2">#REF!</definedName>
    <definedName name="ONGLETASSURANCE" localSheetId="0">#REF!</definedName>
    <definedName name="ONGLETASSURANCE">#REF!</definedName>
    <definedName name="ONGLETASSURANCEDL" localSheetId="1">#REF!</definedName>
    <definedName name="ONGLETASSURANCEDL" localSheetId="2">#REF!</definedName>
    <definedName name="ONGLETASSURANCEDL" localSheetId="3">#REF!</definedName>
    <definedName name="ONGLETASSURANCEDL" localSheetId="0">#REF!</definedName>
    <definedName name="ONGLETASSURANCEDL">#REF!</definedName>
    <definedName name="ONGLETENTREE" localSheetId="1">#REF!</definedName>
    <definedName name="ONGLETENTREE" localSheetId="2">#REF!</definedName>
    <definedName name="ONGLETENTREE" localSheetId="3">#REF!</definedName>
    <definedName name="ONGLETENTREE" localSheetId="0">#REF!</definedName>
    <definedName name="ONGLETENTREE">#REF!</definedName>
    <definedName name="ONGLETFAITS" localSheetId="1">#REF!</definedName>
    <definedName name="ONGLETFAITS" localSheetId="2">#REF!</definedName>
    <definedName name="ONGLETFAITS" localSheetId="0">#REF!</definedName>
    <definedName name="ONGLETFAITS">#REF!</definedName>
    <definedName name="ONGLETRECOURS" localSheetId="1">#REF!</definedName>
    <definedName name="ONGLETRECOURS" localSheetId="2">#REF!</definedName>
    <definedName name="ONGLETRECOURS" localSheetId="3">#REF!</definedName>
    <definedName name="ONGLETRECOURS" localSheetId="0">#REF!</definedName>
    <definedName name="ONGLETRECOURS">#REF!</definedName>
    <definedName name="ONGLETVOL" localSheetId="1">#REF!</definedName>
    <definedName name="ONGLETVOL" localSheetId="2">#REF!</definedName>
    <definedName name="ONGLETVOL" localSheetId="3">#REF!</definedName>
    <definedName name="ONGLETVOL" localSheetId="0">#REF!</definedName>
    <definedName name="ONGLETVOL">#REF!</definedName>
    <definedName name="ReperesCambri" localSheetId="1">#REF!</definedName>
    <definedName name="ReperesCambri" localSheetId="2">#REF!</definedName>
    <definedName name="ReperesCambri" localSheetId="3">#REF!</definedName>
    <definedName name="ReperesCambri" localSheetId="0">#REF!</definedName>
    <definedName name="ReperesCambri">#REF!</definedName>
    <definedName name="V18_Assurance18">#REF!</definedName>
    <definedName name="V18_Auteurs18">#REF!</definedName>
    <definedName name="V18_Plainte18">#REF!</definedName>
    <definedName name="V18_Profil18">#REF!</definedName>
    <definedName name="V18_Reperes18">#REF!</definedName>
    <definedName name="V18_Vol18">#REF!</definedName>
    <definedName name="_xlnm.Print_Area" localSheetId="2">'Prejudice&amp;Recours'!$A$3:$I$3</definedName>
    <definedName name="_xlnm.Print_Area" localSheetId="3">Profil!$B$2:$H$16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72" l="1"/>
  <c r="C64" i="72"/>
  <c r="D64" i="72"/>
  <c r="B32" i="71"/>
  <c r="C57" i="72" l="1"/>
  <c r="D57" i="72"/>
  <c r="B57" i="72"/>
  <c r="B39" i="71" l="1"/>
  <c r="D50" i="72" l="1"/>
</calcChain>
</file>

<file path=xl/sharedStrings.xml><?xml version="1.0" encoding="utf-8"?>
<sst xmlns="http://schemas.openxmlformats.org/spreadsheetml/2006/main" count="147" uniqueCount="129">
  <si>
    <t>Ensemble</t>
  </si>
  <si>
    <t>Tentatives</t>
  </si>
  <si>
    <t>Données</t>
  </si>
  <si>
    <t>Dépôt de plainte</t>
  </si>
  <si>
    <t>Déclaration à l'assurance</t>
  </si>
  <si>
    <t>30-39 ans</t>
  </si>
  <si>
    <t>40-49 ans</t>
  </si>
  <si>
    <t>50-59 ans</t>
  </si>
  <si>
    <t>Région parisienne</t>
  </si>
  <si>
    <t>Bassin parisien</t>
  </si>
  <si>
    <t>Nord</t>
  </si>
  <si>
    <t>Est</t>
  </si>
  <si>
    <t>Ouest</t>
  </si>
  <si>
    <t>Sud-Ouest</t>
  </si>
  <si>
    <t>Méditerranée</t>
  </si>
  <si>
    <t xml:space="preserve"> </t>
  </si>
  <si>
    <t>Zone</t>
  </si>
  <si>
    <t>Agglomération parisienne</t>
  </si>
  <si>
    <t>Maison de ville groupée</t>
  </si>
  <si>
    <t>Maisons dispersées, hors agglomération</t>
  </si>
  <si>
    <t>Maisons en lotissement, en quartier pavillonnaire</t>
  </si>
  <si>
    <t>Immeubles en ville</t>
  </si>
  <si>
    <t>Immeubles en cité ou grand ensemble</t>
  </si>
  <si>
    <t>Habitat mixte : immeubles et maisons</t>
  </si>
  <si>
    <t>Communes rurales</t>
  </si>
  <si>
    <t>60 ans ou plus</t>
  </si>
  <si>
    <t>Retraités</t>
  </si>
  <si>
    <t>Déclaration à la police ou à la gendarmerie</t>
  </si>
  <si>
    <t>Voiture non retrouvée</t>
  </si>
  <si>
    <t>Dégradations</t>
  </si>
  <si>
    <t>Dans un autre lieu</t>
  </si>
  <si>
    <t>Dans un parking ouvert</t>
  </si>
  <si>
    <t>Dans la rue</t>
  </si>
  <si>
    <t>Vols et tentatives de vol de voiture</t>
  </si>
  <si>
    <t>Vols de voiture</t>
  </si>
  <si>
    <t>Code</t>
  </si>
  <si>
    <t>Moins de 30 ans</t>
  </si>
  <si>
    <t>Etudiants et autres inactifs</t>
  </si>
  <si>
    <t>Ne sait pas/Refus</t>
  </si>
  <si>
    <t>Ménages victimes d'une tentative</t>
  </si>
  <si>
    <t>Ensemble des ménages victimes</t>
  </si>
  <si>
    <t>Pas de déplacement au commissariat ou à la gendarmerie</t>
  </si>
  <si>
    <t>Pas de déclaration à l'assurance</t>
  </si>
  <si>
    <t>Centre-Est</t>
  </si>
  <si>
    <t>moins de 20 000 hab.</t>
  </si>
  <si>
    <t>20 000 - 100 000 hab.</t>
  </si>
  <si>
    <t>100 000 hab. ou plus</t>
  </si>
  <si>
    <t>Maison indépendante, pavillon, ferme</t>
  </si>
  <si>
    <t>Appartement (immeuble 2 - 9 logements)</t>
  </si>
  <si>
    <t>Appartement (immeuble de 10 logements ou +)</t>
  </si>
  <si>
    <t>Modeste</t>
  </si>
  <si>
    <t>Aisé</t>
  </si>
  <si>
    <t xml:space="preserve">Vols et tentatives de vol de voiture - indicateurs annuels </t>
  </si>
  <si>
    <t>Ménages victimes de vols de voiture</t>
  </si>
  <si>
    <t>Elements sur le moment et le lieu des faits</t>
  </si>
  <si>
    <t>Dans le quartier ou le village</t>
  </si>
  <si>
    <t>Hors du quartier ou du village</t>
  </si>
  <si>
    <t>Hiver (janv.-fév. et déc.)</t>
  </si>
  <si>
    <t>Printemps (mars-mai)</t>
  </si>
  <si>
    <t>Été (juin-août)</t>
  </si>
  <si>
    <t>Automne (sept.-nov.)</t>
  </si>
  <si>
    <t>Ménages victimes d'un vol de voiture</t>
  </si>
  <si>
    <t>TV ens.</t>
  </si>
  <si>
    <t>TV eq.</t>
  </si>
  <si>
    <t>Ne sait pas</t>
  </si>
  <si>
    <t>En journée</t>
  </si>
  <si>
    <t>Vols et dégradations</t>
  </si>
  <si>
    <t>GLOBAL</t>
  </si>
  <si>
    <t>Proportion de victimes de vol ou tentative de vol de voiture selon les caractéristiques de la zone de résidence et du logement</t>
  </si>
  <si>
    <t>ZEAT</t>
  </si>
  <si>
    <t>TailleUU</t>
  </si>
  <si>
    <t>TypeLogement</t>
  </si>
  <si>
    <t>TypeVoisinage</t>
  </si>
  <si>
    <t>AgePR</t>
  </si>
  <si>
    <t>CSPR</t>
  </si>
  <si>
    <t>NIVIE</t>
  </si>
  <si>
    <t>Dans un parking fermé</t>
  </si>
  <si>
    <t>Dans un garage</t>
  </si>
  <si>
    <t>dans résidence principale</t>
  </si>
  <si>
    <t>hors résidence principale</t>
  </si>
  <si>
    <t>Voiture retrouvée</t>
  </si>
  <si>
    <t>VolsRet</t>
  </si>
  <si>
    <t>Ménages victimes de vol ou tentative de vol de voiture</t>
  </si>
  <si>
    <t>Proportion de victimes parmi les ménages (%)</t>
  </si>
  <si>
    <t>Proportion de victimes parmi les ménages équipés (%)</t>
  </si>
  <si>
    <t>Nombre pour 1 000 ménages</t>
  </si>
  <si>
    <t>Nombre pour 1 000 ménages équipés</t>
  </si>
  <si>
    <r>
      <rPr>
        <b/>
        <sz val="9"/>
        <color theme="1" tint="0.34998626667073579"/>
        <rFont val="Albany AMT"/>
        <family val="2"/>
      </rP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</si>
  <si>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r>
      <rPr>
        <b/>
        <sz val="9"/>
        <color theme="1" tint="0.34998626667073579"/>
        <rFont val="Albany AMT"/>
        <family val="2"/>
      </rPr>
      <t xml:space="preserve">Source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2007 - 2018, Insee-ONDRP-SSMSI.</t>
    </r>
  </si>
  <si>
    <r>
      <t xml:space="preserve">Lieu des faits </t>
    </r>
    <r>
      <rPr>
        <sz val="11"/>
        <color rgb="FF41A3A3"/>
        <rFont val="Albany AMT"/>
        <family val="2"/>
      </rPr>
      <t>(en % des ménages victimes d'un vol ou d'une tentative)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</si>
  <si>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métropolitaine, incident le plus récent dans l'année.</t>
    </r>
  </si>
  <si>
    <r>
      <t xml:space="preserve">Moment des faits </t>
    </r>
    <r>
      <rPr>
        <sz val="11"/>
        <color rgb="FF41A3A3"/>
        <rFont val="Albany AMT"/>
        <family val="2"/>
      </rPr>
      <t>(en % des ménages victimes d'un vol ou d'une tentative)</t>
    </r>
  </si>
  <si>
    <t>De nuit</t>
  </si>
  <si>
    <t>Dépôt d'une main courante</t>
  </si>
  <si>
    <t>Abandon de la démarche</t>
  </si>
  <si>
    <r>
      <rPr>
        <b/>
        <sz val="9"/>
        <color theme="1" tint="0.34998626667073579"/>
        <rFont val="Albany AMT"/>
        <family val="2"/>
      </rP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métropolitaine, incident le plus récent dans l'année.</t>
    </r>
  </si>
  <si>
    <t>QP</t>
  </si>
  <si>
    <t>QPV</t>
  </si>
  <si>
    <t>Hors QPV</t>
  </si>
  <si>
    <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Les ménages équipés désignent les ménages possédant une voiture.</t>
    </r>
  </si>
  <si>
    <t>Ménages victimes d'un vol ou d'une tentative</t>
  </si>
  <si>
    <t>Proportion de victimes de vol ou tentative de vol de voiture selon les caractéristiques socio-démographiques du ménage</t>
  </si>
  <si>
    <t>…</t>
  </si>
  <si>
    <t>Proportion de victimes parmi les ménages (en %)</t>
  </si>
  <si>
    <t>Nombre annuel de vols et tentatives de vol de voiture et proportion de ménages victimes entre 2006 et 2017</t>
  </si>
  <si>
    <t>Part de ménages victimes effectivement volés (%)</t>
  </si>
  <si>
    <r>
      <t>Part de multivictimes</t>
    </r>
    <r>
      <rPr>
        <vertAlign val="superscript"/>
        <sz val="10"/>
        <color rgb="FF000000"/>
        <rFont val="Albany AMT"/>
        <family val="2"/>
      </rPr>
      <t>1</t>
    </r>
    <r>
      <rPr>
        <sz val="10"/>
        <color rgb="FF000000"/>
        <rFont val="Albany AMT"/>
        <family val="2"/>
      </rPr>
      <t xml:space="preserve"> parmi les victimes (%)</t>
    </r>
  </si>
  <si>
    <t>* Moyennes sur la période 2015-2017.</t>
  </si>
  <si>
    <t>8*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</si>
  <si>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210 000 ménages - soit 0,7 % des ménages - déclarent avoir été victimes d'un vol ou d'une tentative de vol de voiture en 2017.</t>
    </r>
  </si>
  <si>
    <t>Chômeurs</t>
  </si>
  <si>
    <t>25*</t>
  </si>
  <si>
    <r>
      <t xml:space="preserve">1. </t>
    </r>
    <r>
      <rPr>
        <sz val="9"/>
        <color theme="1" tint="0.34998626667073579"/>
        <rFont val="Albany AMT"/>
        <family val="2"/>
      </rPr>
      <t>Les multivictimes désignent les ménages ayant subi plusieurs vols ou tentatives de vol de voiture au cours d'une année donnée.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</si>
  <si>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2011 et 2017, 77 % des ménages victimes d'un vol ou d'une tentative de vol de voiture déclarent que les faits se sont produits dans leur quartier ou leur village : dans la résidence principale pour 12 % et ailleurs dans le quartier ou le village pour 65 %.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</si>
  <si>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entre 2011 et 2017, 25 % des ménages victimes d'un vol ou d'une tentative de vol de voiture déclarent que les faits se sont déroulés en été.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</si>
  <si>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2012 à 2018, Insee-ONDRP-SSMSI.</t>
    </r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</si>
  <si>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>NS =  Non Significatif, l'effectif de victimes concernées dans l'échantillon est sous le seuil de diffusion.</t>
    </r>
  </si>
  <si>
    <t>Importants ou assez importants</t>
  </si>
  <si>
    <t>Peu importants ou pas de dégâts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</si>
  <si>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2011 et 2017,  % des ménages dont la voiture a été volée puis retrouvée déclarent que les dommages subis par la voiture (vols et/ou dégradations) sont « importants » ou « assez importants ».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</si>
  <si>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2011 et 2017, 55 % des ménages victimes d'une tentative de vol de voiture ne se sont pas déplacés au commissariat ou en gendarmerie pour signaler les faits, 37 % l'ont fait et ont déposé plainte.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</si>
  <si>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entre 2011 et 2017, 86 % des ménages victimes d'un vol de voiture ont fait une déclaration de sinistre auprès de leur assurance.</t>
    </r>
  </si>
  <si>
    <t>Personnes en emploi¹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</si>
  <si>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</si>
  <si>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NS =  Non Significatif, l'effectif de victimes concernées dans l'échantillon est sous le seuil de diffusion.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</si>
  <si>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chaque année entre 2011 et 2017, 1,6 % des ménages possédant une voiture résidant dans l'agglomération parisienne ont été victimes d'un vol ou d'une tentative de vol de voiture.</t>
    </r>
  </si>
  <si>
    <t>Médian inférieur</t>
  </si>
  <si>
    <t>Médian supérieur</t>
  </si>
  <si>
    <t>Données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</si>
</sst>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0,&quot; 000&quot;"/>
    <numFmt numFmtId="167" formatCode="[$-40C]mmm\-yy;@"/>
  </numFmts>
  <fonts count="35">
    <font>
      <sz val="11"/>
      <color theme="1"/>
      <name val="Calibri"/>
      <family val="2"/>
      <scheme val="minor"/>
    </font>
    <font>
      <b/>
      <sz val="14"/>
      <color theme="5"/>
      <name val="Palatino Linotype"/>
      <family val="1"/>
    </font>
    <font>
      <sz val="8"/>
      <color theme="1"/>
      <name val="Palatino Linotype"/>
      <family val="1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 tint="0.499984740745262"/>
      <name val="Palatino Linotype"/>
      <family val="1"/>
    </font>
    <font>
      <sz val="11"/>
      <color theme="1" tint="0.499984740745262"/>
      <name val="Calibri"/>
      <family val="2"/>
      <scheme val="minor"/>
    </font>
    <font>
      <sz val="9"/>
      <color theme="1" tint="0.499984740745262"/>
      <name val="Albany AMT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i/>
      <sz val="8"/>
      <color theme="1" tint="0.34998626667073579"/>
      <name val="Times New Roman"/>
      <family val="1"/>
    </font>
    <font>
      <i/>
      <sz val="8"/>
      <color theme="1" tint="0.499984740745262"/>
      <name val="Albany AMT"/>
      <family val="2"/>
    </font>
    <font>
      <sz val="8"/>
      <color theme="1" tint="0.499984740745262"/>
      <name val="Albany AMT"/>
      <family val="2"/>
    </font>
    <font>
      <i/>
      <sz val="8"/>
      <color theme="1" tint="0.34998626667073579"/>
      <name val="Albany AMT"/>
      <family val="2"/>
    </font>
    <font>
      <sz val="11"/>
      <name val="Calibri"/>
      <family val="2"/>
      <scheme val="minor"/>
    </font>
    <font>
      <sz val="11"/>
      <color theme="1"/>
      <name val="Albany AMT"/>
      <family val="2"/>
    </font>
    <font>
      <sz val="8"/>
      <color rgb="FF000000"/>
      <name val="Albany AMT"/>
      <family val="2"/>
    </font>
    <font>
      <b/>
      <sz val="11"/>
      <color rgb="FF41A3A3"/>
      <name val="Albany AMT"/>
      <family val="2"/>
    </font>
    <font>
      <sz val="11"/>
      <color rgb="FF41A3A3"/>
      <name val="Albany AMT"/>
      <family val="2"/>
    </font>
    <font>
      <b/>
      <sz val="10"/>
      <color theme="0"/>
      <name val="Albany AMT"/>
      <family val="2"/>
    </font>
    <font>
      <sz val="10"/>
      <color rgb="FF000000"/>
      <name val="Albany AMT"/>
      <family val="2"/>
    </font>
    <font>
      <sz val="10"/>
      <name val="Albany AMT"/>
      <family val="2"/>
    </font>
    <font>
      <b/>
      <sz val="10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sz val="9"/>
      <color theme="1" tint="0.34998626667073579"/>
      <name val="Calibri"/>
      <family val="2"/>
    </font>
    <font>
      <vertAlign val="superscript"/>
      <sz val="10"/>
      <color rgb="FF000000"/>
      <name val="Albany A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1A3A3"/>
        <bgColor indexed="64"/>
      </patternFill>
    </fill>
    <fill>
      <patternFill patternType="solid">
        <fgColor rgb="FFD8F0E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Border="1" applyAlignment="1">
      <alignment vertical="center"/>
    </xf>
    <xf numFmtId="0" fontId="0" fillId="0" borderId="0" xfId="0" applyFill="1" applyBorder="1"/>
    <xf numFmtId="0" fontId="7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10" fillId="0" borderId="0" xfId="0" applyFont="1"/>
    <xf numFmtId="0" fontId="12" fillId="2" borderId="0" xfId="0" applyFont="1" applyFill="1" applyAlignment="1">
      <alignment vertical="center"/>
    </xf>
    <xf numFmtId="167" fontId="0" fillId="0" borderId="0" xfId="0" applyNumberFormat="1" applyAlignment="1" applyProtection="1">
      <alignment vertical="center"/>
    </xf>
    <xf numFmtId="3" fontId="0" fillId="0" borderId="0" xfId="0" applyNumberFormat="1"/>
    <xf numFmtId="9" fontId="0" fillId="0" borderId="0" xfId="0" applyNumberFormat="1" applyFill="1"/>
    <xf numFmtId="0" fontId="13" fillId="0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0" fillId="2" borderId="1" xfId="0" applyFill="1" applyBorder="1"/>
    <xf numFmtId="0" fontId="0" fillId="2" borderId="0" xfId="0" applyFill="1" applyBorder="1"/>
    <xf numFmtId="0" fontId="14" fillId="2" borderId="0" xfId="0" applyFont="1" applyFill="1" applyBorder="1" applyAlignment="1">
      <alignment vertical="center"/>
    </xf>
    <xf numFmtId="0" fontId="16" fillId="2" borderId="0" xfId="0" applyFont="1" applyFill="1"/>
    <xf numFmtId="9" fontId="0" fillId="0" borderId="0" xfId="0" applyNumberFormat="1" applyFill="1" applyBorder="1"/>
    <xf numFmtId="9" fontId="15" fillId="0" borderId="0" xfId="0" applyNumberFormat="1" applyFont="1" applyFill="1" applyAlignment="1">
      <alignment horizontal="right"/>
    </xf>
    <xf numFmtId="0" fontId="15" fillId="0" borderId="0" xfId="0" applyFont="1" applyFill="1"/>
    <xf numFmtId="0" fontId="0" fillId="0" borderId="0" xfId="0" applyAlignment="1"/>
    <xf numFmtId="0" fontId="18" fillId="2" borderId="0" xfId="0" applyFont="1" applyFill="1" applyAlignment="1">
      <alignment horizontal="center" vertical="center" wrapText="1"/>
    </xf>
    <xf numFmtId="9" fontId="0" fillId="0" borderId="0" xfId="0" applyNumberFormat="1" applyFill="1" applyAlignment="1">
      <alignment wrapText="1"/>
    </xf>
    <xf numFmtId="0" fontId="5" fillId="0" borderId="0" xfId="0" applyFont="1" applyFill="1" applyBorder="1"/>
    <xf numFmtId="0" fontId="17" fillId="2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165" fontId="0" fillId="0" borderId="0" xfId="0" applyNumberFormat="1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Alignment="1">
      <alignment horizontal="left" vertical="center"/>
    </xf>
    <xf numFmtId="165" fontId="3" fillId="0" borderId="0" xfId="0" applyNumberFormat="1" applyFont="1" applyFill="1" applyAlignment="1">
      <alignment horizontal="left" vertical="center" wrapText="1"/>
    </xf>
    <xf numFmtId="0" fontId="18" fillId="2" borderId="0" xfId="0" applyFont="1" applyFill="1" applyAlignment="1">
      <alignment horizontal="center" vertical="top" wrapText="1"/>
    </xf>
    <xf numFmtId="0" fontId="20" fillId="3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24" fillId="2" borderId="0" xfId="0" applyFont="1" applyFill="1" applyAlignment="1">
      <alignment wrapText="1"/>
    </xf>
    <xf numFmtId="0" fontId="24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1" fontId="22" fillId="4" borderId="0" xfId="0" applyNumberFormat="1" applyFont="1" applyFill="1" applyBorder="1" applyAlignment="1">
      <alignment horizontal="right" vertical="center"/>
    </xf>
    <xf numFmtId="9" fontId="9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0" fillId="3" borderId="0" xfId="0" applyFont="1" applyFill="1" applyBorder="1" applyAlignment="1">
      <alignment horizontal="right" vertical="center"/>
    </xf>
    <xf numFmtId="1" fontId="22" fillId="2" borderId="0" xfId="0" applyNumberFormat="1" applyFont="1" applyFill="1" applyBorder="1" applyAlignment="1">
      <alignment horizontal="right" vertical="center"/>
    </xf>
    <xf numFmtId="166" fontId="23" fillId="4" borderId="0" xfId="0" applyNumberFormat="1" applyFont="1" applyFill="1" applyBorder="1" applyAlignment="1">
      <alignment horizontal="right" vertical="center"/>
    </xf>
    <xf numFmtId="164" fontId="22" fillId="2" borderId="0" xfId="0" applyNumberFormat="1" applyFont="1" applyFill="1" applyBorder="1" applyAlignment="1">
      <alignment horizontal="right" vertical="center"/>
    </xf>
    <xf numFmtId="164" fontId="22" fillId="4" borderId="0" xfId="0" applyNumberFormat="1" applyFont="1" applyFill="1" applyBorder="1" applyAlignment="1">
      <alignment horizontal="right" vertical="center"/>
    </xf>
    <xf numFmtId="166" fontId="23" fillId="2" borderId="0" xfId="0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wrapText="1"/>
    </xf>
    <xf numFmtId="1" fontId="24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24" fillId="2" borderId="0" xfId="0" applyFont="1" applyFill="1" applyBorder="1" applyAlignment="1">
      <alignment vertical="center" wrapText="1"/>
    </xf>
    <xf numFmtId="0" fontId="24" fillId="2" borderId="0" xfId="0" applyFont="1" applyFill="1"/>
    <xf numFmtId="3" fontId="0" fillId="0" borderId="0" xfId="0" applyNumberForma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ill="1"/>
    <xf numFmtId="1" fontId="0" fillId="0" borderId="0" xfId="0" applyNumberFormat="1" applyFill="1" applyBorder="1"/>
    <xf numFmtId="9" fontId="0" fillId="0" borderId="0" xfId="0" quotePrefix="1" applyNumberFormat="1" applyFill="1"/>
    <xf numFmtId="0" fontId="18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24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vertical="top" wrapText="1"/>
    </xf>
    <xf numFmtId="0" fontId="5" fillId="5" borderId="0" xfId="0" applyFont="1" applyFill="1"/>
    <xf numFmtId="0" fontId="0" fillId="5" borderId="0" xfId="0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left"/>
    </xf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 horizontal="left" vertical="center" wrapText="1"/>
    </xf>
    <xf numFmtId="3" fontId="0" fillId="5" borderId="0" xfId="0" applyNumberFormat="1" applyFill="1" applyBorder="1" applyAlignment="1">
      <alignment horizontal="right"/>
    </xf>
    <xf numFmtId="3" fontId="0" fillId="5" borderId="0" xfId="0" applyNumberFormat="1" applyFill="1" applyBorder="1"/>
    <xf numFmtId="0" fontId="5" fillId="5" borderId="0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164" fontId="0" fillId="5" borderId="0" xfId="0" applyNumberFormat="1" applyFill="1" applyAlignment="1">
      <alignment horizontal="right"/>
    </xf>
    <xf numFmtId="164" fontId="0" fillId="5" borderId="0" xfId="0" applyNumberFormat="1" applyFill="1"/>
    <xf numFmtId="0" fontId="29" fillId="5" borderId="0" xfId="0" applyFont="1" applyFill="1"/>
    <xf numFmtId="0" fontId="30" fillId="5" borderId="0" xfId="0" applyFont="1" applyFill="1" applyBorder="1"/>
    <xf numFmtId="9" fontId="30" fillId="5" borderId="0" xfId="0" applyNumberFormat="1" applyFont="1" applyFill="1" applyBorder="1"/>
    <xf numFmtId="0" fontId="29" fillId="5" borderId="0" xfId="0" applyFont="1" applyFill="1" applyBorder="1"/>
    <xf numFmtId="9" fontId="30" fillId="5" borderId="0" xfId="0" applyNumberFormat="1" applyFont="1" applyFill="1"/>
    <xf numFmtId="0" fontId="30" fillId="5" borderId="0" xfId="0" applyFont="1" applyFill="1" applyAlignment="1"/>
    <xf numFmtId="1" fontId="30" fillId="5" borderId="0" xfId="0" applyNumberFormat="1" applyFont="1" applyFill="1"/>
    <xf numFmtId="0" fontId="30" fillId="5" borderId="0" xfId="0" applyFont="1" applyFill="1"/>
    <xf numFmtId="0" fontId="30" fillId="5" borderId="0" xfId="0" applyFont="1" applyFill="1" applyBorder="1" applyAlignment="1"/>
    <xf numFmtId="0" fontId="29" fillId="5" borderId="0" xfId="0" applyFont="1" applyFill="1" applyBorder="1" applyAlignment="1">
      <alignment horizontal="right"/>
    </xf>
    <xf numFmtId="1" fontId="30" fillId="5" borderId="0" xfId="0" applyNumberFormat="1" applyFont="1" applyFill="1" applyAlignment="1"/>
    <xf numFmtId="1" fontId="30" fillId="5" borderId="0" xfId="0" applyNumberFormat="1" applyFont="1" applyFill="1" applyAlignment="1">
      <alignment wrapText="1"/>
    </xf>
    <xf numFmtId="9" fontId="30" fillId="5" borderId="0" xfId="0" applyNumberFormat="1" applyFont="1" applyFill="1" applyAlignment="1">
      <alignment wrapText="1"/>
    </xf>
    <xf numFmtId="0" fontId="30" fillId="5" borderId="0" xfId="0" applyFont="1" applyFill="1" applyAlignment="1">
      <alignment horizontal="right"/>
    </xf>
    <xf numFmtId="9" fontId="29" fillId="5" borderId="0" xfId="0" applyNumberFormat="1" applyFont="1" applyFill="1" applyBorder="1" applyAlignment="1">
      <alignment horizontal="center" vertical="center"/>
    </xf>
    <xf numFmtId="1" fontId="30" fillId="5" borderId="0" xfId="0" applyNumberFormat="1" applyFont="1" applyFill="1" applyAlignment="1">
      <alignment horizontal="center" vertical="center"/>
    </xf>
    <xf numFmtId="9" fontId="30" fillId="5" borderId="0" xfId="0" applyNumberFormat="1" applyFont="1" applyFill="1" applyAlignment="1">
      <alignment horizontal="center" vertical="center"/>
    </xf>
    <xf numFmtId="1" fontId="30" fillId="5" borderId="0" xfId="0" applyNumberFormat="1" applyFont="1" applyFill="1" applyAlignment="1">
      <alignment horizontal="center" vertical="center" wrapText="1"/>
    </xf>
    <xf numFmtId="9" fontId="30" fillId="5" borderId="0" xfId="0" applyNumberFormat="1" applyFont="1" applyFill="1" applyAlignment="1">
      <alignment horizontal="center" vertical="center" wrapText="1"/>
    </xf>
    <xf numFmtId="0" fontId="29" fillId="5" borderId="0" xfId="0" applyFont="1" applyFill="1" applyAlignment="1">
      <alignment horizontal="right"/>
    </xf>
    <xf numFmtId="9" fontId="30" fillId="5" borderId="0" xfId="0" quotePrefix="1" applyNumberFormat="1" applyFont="1" applyFill="1"/>
    <xf numFmtId="0" fontId="31" fillId="5" borderId="0" xfId="0" applyFont="1" applyFill="1"/>
    <xf numFmtId="0" fontId="29" fillId="5" borderId="0" xfId="0" applyFont="1" applyFill="1" applyAlignment="1">
      <alignment horizontal="left" vertical="center" wrapText="1"/>
    </xf>
    <xf numFmtId="9" fontId="31" fillId="5" borderId="0" xfId="0" applyNumberFormat="1" applyFont="1" applyFill="1" applyAlignment="1">
      <alignment horizontal="right"/>
    </xf>
    <xf numFmtId="9" fontId="30" fillId="5" borderId="0" xfId="0" applyNumberFormat="1" applyFont="1" applyFill="1" applyAlignment="1">
      <alignment horizontal="right"/>
    </xf>
    <xf numFmtId="0" fontId="29" fillId="5" borderId="0" xfId="0" applyFont="1" applyFill="1" applyBorder="1" applyAlignment="1">
      <alignment horizontal="left"/>
    </xf>
    <xf numFmtId="0" fontId="30" fillId="5" borderId="0" xfId="0" applyFont="1" applyFill="1" applyAlignment="1">
      <alignment horizontal="left"/>
    </xf>
    <xf numFmtId="0" fontId="29" fillId="5" borderId="0" xfId="0" applyFont="1" applyFill="1" applyBorder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165" fontId="33" fillId="5" borderId="0" xfId="0" applyNumberFormat="1" applyFont="1" applyFill="1" applyAlignment="1">
      <alignment horizontal="right" vertical="top" wrapText="1"/>
    </xf>
    <xf numFmtId="0" fontId="30" fillId="5" borderId="0" xfId="0" applyFont="1" applyFill="1" applyBorder="1" applyAlignment="1">
      <alignment horizontal="left" vertical="center"/>
    </xf>
    <xf numFmtId="165" fontId="30" fillId="5" borderId="0" xfId="0" applyNumberFormat="1" applyFont="1" applyFill="1" applyAlignment="1">
      <alignment horizontal="right" vertical="center"/>
    </xf>
    <xf numFmtId="165" fontId="33" fillId="5" borderId="0" xfId="0" applyNumberFormat="1" applyFont="1" applyFill="1" applyAlignment="1">
      <alignment horizontal="right" vertical="center" wrapText="1"/>
    </xf>
    <xf numFmtId="0" fontId="34" fillId="5" borderId="0" xfId="0" applyFont="1" applyFill="1" applyBorder="1" applyAlignment="1">
      <alignment horizontal="left" vertical="center"/>
    </xf>
    <xf numFmtId="165" fontId="33" fillId="5" borderId="0" xfId="0" applyNumberFormat="1" applyFont="1" applyFill="1" applyBorder="1" applyAlignment="1">
      <alignment horizontal="right" vertical="center" wrapText="1"/>
    </xf>
    <xf numFmtId="0" fontId="30" fillId="5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E7E6"/>
      <color rgb="FF41A3A3"/>
      <color rgb="FFD8F0EF"/>
      <color rgb="FFACDFDE"/>
      <color rgb="FFABDEDD"/>
      <color rgb="FFFF4F4F"/>
      <color rgb="FFF0FEFD"/>
      <color rgb="FFFF3300"/>
      <color rgb="FFDA9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40751553448107E-2"/>
          <c:y val="4.1480985476459856E-2"/>
          <c:w val="0.8618053178135342"/>
          <c:h val="0.8387507297725757"/>
        </c:manualLayout>
      </c:layout>
      <c:barChart>
        <c:barDir val="col"/>
        <c:grouping val="clustered"/>
        <c:varyColors val="0"/>
        <c:ser>
          <c:idx val="0"/>
          <c:order val="1"/>
          <c:tx>
            <c:v>Proportion de victimes parmi les ménages possédant une voiture (en %)</c:v>
          </c:tx>
          <c:spPr>
            <a:solidFill>
              <a:srgbClr val="C3E7E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Repères!$B$44:$M$44</c:f>
              <c:numCache>
                <c:formatCode>0.0</c:formatCode>
                <c:ptCount val="12"/>
                <c:pt idx="0">
                  <c:v>2.32007501758225</c:v>
                </c:pt>
                <c:pt idx="1">
                  <c:v>1.8817613053347799</c:v>
                </c:pt>
                <c:pt idx="2">
                  <c:v>1.86829612608774</c:v>
                </c:pt>
                <c:pt idx="3">
                  <c:v>1.65373558505684</c:v>
                </c:pt>
                <c:pt idx="4">
                  <c:v>1.5990336439169299</c:v>
                </c:pt>
                <c:pt idx="5">
                  <c:v>1.1538826866654399</c:v>
                </c:pt>
                <c:pt idx="6">
                  <c:v>1.0436691425896401</c:v>
                </c:pt>
                <c:pt idx="7">
                  <c:v>1.18239001284275</c:v>
                </c:pt>
                <c:pt idx="8">
                  <c:v>0.91742624951024199</c:v>
                </c:pt>
                <c:pt idx="9">
                  <c:v>1.0094707135813901</c:v>
                </c:pt>
                <c:pt idx="10">
                  <c:v>1.0297051711342899</c:v>
                </c:pt>
                <c:pt idx="11">
                  <c:v>0.88669878925157397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7-4CE5-86E4-3D17791C7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720080"/>
        <c:axId val="281719520"/>
      </c:barChart>
      <c:lineChart>
        <c:grouping val="standard"/>
        <c:varyColors val="0"/>
        <c:ser>
          <c:idx val="1"/>
          <c:order val="0"/>
          <c:tx>
            <c:strRef>
              <c:f>Repères!$A$43</c:f>
              <c:strCache>
                <c:ptCount val="1"/>
                <c:pt idx="0">
                  <c:v>Vols et tentatives de vol de voiture</c:v>
                </c:pt>
              </c:strCache>
            </c:strRef>
          </c:tx>
          <c:spPr>
            <a:ln w="28575" cap="rnd">
              <a:solidFill>
                <a:srgbClr val="41A3A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542102070211265E-2"/>
                  <c:y val="-3.4297951980166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C7-4CE5-86E4-3D17791C7FCC}"/>
                </c:ext>
              </c:extLst>
            </c:dLbl>
            <c:dLbl>
              <c:idx val="1"/>
              <c:layout>
                <c:manualLayout>
                  <c:x val="-1.7725261242126759E-2"/>
                  <c:y val="-2.572346398512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C7-4CE5-86E4-3D17791C7FC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C7-4CE5-86E4-3D17791C7F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C7-4CE5-86E4-3D17791C7FCC}"/>
                </c:ext>
              </c:extLst>
            </c:dLbl>
            <c:dLbl>
              <c:idx val="4"/>
              <c:layout>
                <c:manualLayout>
                  <c:x val="-2.9542102070211337E-2"/>
                  <c:y val="-2.1436219987604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C7-4CE5-86E4-3D17791C7FC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C7-4CE5-86E4-3D17791C7FCC}"/>
                </c:ext>
              </c:extLst>
            </c:dLbl>
            <c:dLbl>
              <c:idx val="6"/>
              <c:layout>
                <c:manualLayout>
                  <c:x val="-4.7267363312338023E-2"/>
                  <c:y val="3.0010707982645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C7-4CE5-86E4-3D17791C7FCC}"/>
                </c:ext>
              </c:extLst>
            </c:dLbl>
            <c:dLbl>
              <c:idx val="7"/>
              <c:layout>
                <c:manualLayout>
                  <c:x val="-4.1358942898295767E-2"/>
                  <c:y val="-3.0010707982645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EC7-4CE5-86E4-3D17791C7FCC}"/>
                </c:ext>
              </c:extLst>
            </c:dLbl>
            <c:dLbl>
              <c:idx val="8"/>
              <c:layout>
                <c:manualLayout>
                  <c:x val="-4.1358942898295767E-2"/>
                  <c:y val="3.0010707982645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EC7-4CE5-86E4-3D17791C7FC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C7-4CE5-86E4-3D17791C7FC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C7-4CE5-86E4-3D17791C7FCC}"/>
                </c:ext>
              </c:extLst>
            </c:dLbl>
            <c:dLbl>
              <c:idx val="11"/>
              <c:layout>
                <c:manualLayout>
                  <c:x val="-7.87789388538967E-3"/>
                  <c:y val="-2.572346398512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EC7-4CE5-86E4-3D17791C7F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Repères!$B$39:$M$39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Repères!$B$43:$M$43</c:f>
              <c:numCache>
                <c:formatCode>#,##0</c:formatCode>
                <c:ptCount val="12"/>
                <c:pt idx="0">
                  <c:v>570000</c:v>
                </c:pt>
                <c:pt idx="1">
                  <c:v>482000</c:v>
                </c:pt>
                <c:pt idx="2">
                  <c:v>456000</c:v>
                </c:pt>
                <c:pt idx="3">
                  <c:v>397000</c:v>
                </c:pt>
                <c:pt idx="4">
                  <c:v>395000</c:v>
                </c:pt>
                <c:pt idx="5">
                  <c:v>294000</c:v>
                </c:pt>
                <c:pt idx="6">
                  <c:v>270000</c:v>
                </c:pt>
                <c:pt idx="7">
                  <c:v>294000</c:v>
                </c:pt>
                <c:pt idx="8">
                  <c:v>242000</c:v>
                </c:pt>
                <c:pt idx="9">
                  <c:v>263000</c:v>
                </c:pt>
                <c:pt idx="10">
                  <c:v>263000</c:v>
                </c:pt>
                <c:pt idx="11">
                  <c:v>232000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EC7-4CE5-86E4-3D17791C7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281718400"/>
        <c:axId val="281718960"/>
      </c:lineChart>
      <c:catAx>
        <c:axId val="28171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1718960"/>
        <c:crossesAt val="0"/>
        <c:auto val="1"/>
        <c:lblAlgn val="ctr"/>
        <c:lblOffset val="100"/>
        <c:noMultiLvlLbl val="0"/>
      </c:catAx>
      <c:valAx>
        <c:axId val="281718960"/>
        <c:scaling>
          <c:orientation val="minMax"/>
          <c:max val="6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1718400"/>
        <c:crosses val="autoZero"/>
        <c:crossBetween val="between"/>
        <c:majorUnit val="100000"/>
      </c:valAx>
      <c:valAx>
        <c:axId val="281719520"/>
        <c:scaling>
          <c:orientation val="minMax"/>
          <c:max val="4.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1720080"/>
        <c:crosses val="max"/>
        <c:crossBetween val="between"/>
      </c:valAx>
      <c:catAx>
        <c:axId val="28172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28171952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3631814533287513"/>
          <c:y val="4.8379016675016109E-2"/>
          <c:w val="0.63170148240872492"/>
          <c:h val="0.106803012278396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95290250429"/>
          <c:y val="0.11528027723523232"/>
          <c:w val="0.68946701771702568"/>
          <c:h val="0.56837559345651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'Prejudice&amp;Recours'!$C$48</c:f>
              <c:numCache>
                <c:formatCode>0%</c:formatCode>
                <c:ptCount val="1"/>
                <c:pt idx="0">
                  <c:v>0.71250000000000002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4-47DC-A36F-C7B08218A723}"/>
            </c:ext>
          </c:extLst>
        </c:ser>
        <c:ser>
          <c:idx val="2"/>
          <c:order val="1"/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'Prejudice&amp;Recours'!$C$49</c:f>
              <c:numCache>
                <c:formatCode>0%</c:formatCode>
                <c:ptCount val="1"/>
                <c:pt idx="0">
                  <c:v>0.28750000000000003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4-47DC-A36F-C7B08218A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284187728"/>
        <c:axId val="284389520"/>
      </c:barChart>
      <c:catAx>
        <c:axId val="284187728"/>
        <c:scaling>
          <c:orientation val="minMax"/>
        </c:scaling>
        <c:delete val="1"/>
        <c:axPos val="b"/>
        <c:majorTickMark val="out"/>
        <c:minorTickMark val="none"/>
        <c:tickLblPos val="nextTo"/>
        <c:crossAx val="284389520"/>
        <c:crosses val="autoZero"/>
        <c:auto val="1"/>
        <c:lblAlgn val="ctr"/>
        <c:lblOffset val="100"/>
        <c:noMultiLvlLbl val="0"/>
      </c:catAx>
      <c:valAx>
        <c:axId val="2843895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18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48944679080509"/>
          <c:y val="0.27879316724753667"/>
          <c:w val="0.29473975172351807"/>
          <c:h val="0.65442299062901865"/>
        </c:manualLayout>
      </c:layout>
      <c:barChart>
        <c:barDir val="bar"/>
        <c:grouping val="clustered"/>
        <c:varyColors val="0"/>
        <c:ser>
          <c:idx val="1"/>
          <c:order val="0"/>
          <c:tx>
            <c:v>Proportion de victimes parmi les ménages possédant une voiture</c:v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Profil!$B$52:$B$59</c:f>
              <c:strCache>
                <c:ptCount val="8"/>
                <c:pt idx="0">
                  <c:v>Région parisienne</c:v>
                </c:pt>
                <c:pt idx="1">
                  <c:v>Bassin parisien</c:v>
                </c:pt>
                <c:pt idx="2">
                  <c:v>Nord</c:v>
                </c:pt>
                <c:pt idx="3">
                  <c:v>Est</c:v>
                </c:pt>
                <c:pt idx="4">
                  <c:v>Ouest</c:v>
                </c:pt>
                <c:pt idx="5">
                  <c:v>Sud-Ouest</c:v>
                </c:pt>
                <c:pt idx="6">
                  <c:v>Centre-Est</c:v>
                </c:pt>
                <c:pt idx="7">
                  <c:v>Méditerranée</c:v>
                </c:pt>
              </c:strCache>
            </c:strRef>
          </c:cat>
          <c:val>
            <c:numRef>
              <c:f>Profil!$D$52:$D$59</c:f>
              <c:numCache>
                <c:formatCode>0.0%</c:formatCode>
                <c:ptCount val="8"/>
                <c:pt idx="0">
                  <c:v>1.62997334537218E-2</c:v>
                </c:pt>
                <c:pt idx="1">
                  <c:v>9.4646839480365796E-3</c:v>
                </c:pt>
                <c:pt idx="2">
                  <c:v>1.6205567977293198E-2</c:v>
                </c:pt>
                <c:pt idx="3">
                  <c:v>6.6481209052791403E-3</c:v>
                </c:pt>
                <c:pt idx="4">
                  <c:v>4.9406272745388304E-3</c:v>
                </c:pt>
                <c:pt idx="5">
                  <c:v>8.4219436673561906E-3</c:v>
                </c:pt>
                <c:pt idx="6">
                  <c:v>1.0358683876853301E-2</c:v>
                </c:pt>
                <c:pt idx="7">
                  <c:v>1.26729325374408E-2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A-4E33-B274-E02FFDBDC60E}"/>
            </c:ext>
          </c:extLst>
        </c:ser>
        <c:ser>
          <c:idx val="0"/>
          <c:order val="1"/>
          <c:tx>
            <c:v>Proportion de victimes parmi l'ensemble des ménages</c:v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Profil!$B$52:$B$59</c:f>
              <c:strCache>
                <c:ptCount val="8"/>
                <c:pt idx="0">
                  <c:v>Région parisienne</c:v>
                </c:pt>
                <c:pt idx="1">
                  <c:v>Bassin parisien</c:v>
                </c:pt>
                <c:pt idx="2">
                  <c:v>Nord</c:v>
                </c:pt>
                <c:pt idx="3">
                  <c:v>Est</c:v>
                </c:pt>
                <c:pt idx="4">
                  <c:v>Ouest</c:v>
                </c:pt>
                <c:pt idx="5">
                  <c:v>Sud-Ouest</c:v>
                </c:pt>
                <c:pt idx="6">
                  <c:v>Centre-Est</c:v>
                </c:pt>
                <c:pt idx="7">
                  <c:v>Méditerranée</c:v>
                </c:pt>
              </c:strCache>
            </c:strRef>
          </c:cat>
          <c:val>
            <c:numRef>
              <c:f>Profil!$C$52:$C$59</c:f>
              <c:numCache>
                <c:formatCode>0.0%</c:formatCode>
                <c:ptCount val="8"/>
                <c:pt idx="0">
                  <c:v>1.0744945248537001E-2</c:v>
                </c:pt>
                <c:pt idx="1">
                  <c:v>8.0016871711164495E-3</c:v>
                </c:pt>
                <c:pt idx="2">
                  <c:v>1.2828254081887E-2</c:v>
                </c:pt>
                <c:pt idx="3">
                  <c:v>5.6141936829536198E-3</c:v>
                </c:pt>
                <c:pt idx="4">
                  <c:v>4.3634671002036503E-3</c:v>
                </c:pt>
                <c:pt idx="5">
                  <c:v>7.3424501510503401E-3</c:v>
                </c:pt>
                <c:pt idx="6">
                  <c:v>8.7688957661171199E-3</c:v>
                </c:pt>
                <c:pt idx="7">
                  <c:v>1.04581261778831E-2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5A-4E33-B274-E02FFDBDC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4392320"/>
        <c:axId val="284392880"/>
      </c:barChart>
      <c:catAx>
        <c:axId val="284392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4392880"/>
        <c:crosses val="autoZero"/>
        <c:auto val="1"/>
        <c:lblAlgn val="ctr"/>
        <c:lblOffset val="100"/>
        <c:noMultiLvlLbl val="0"/>
      </c:catAx>
      <c:valAx>
        <c:axId val="284392880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39232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21044470344209945"/>
          <c:y val="4.9060195344434405E-2"/>
          <c:w val="0.71650565776493047"/>
          <c:h val="0.123905918691616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9499758791405988"/>
          <c:y val="0.17280003475425842"/>
          <c:w val="0.35382109470151824"/>
          <c:h val="0.648557905145699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Profil!$B$60:$B$64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20 000 - 100 000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Profil!$D$60:$D$64</c:f>
              <c:numCache>
                <c:formatCode>0.0%</c:formatCode>
                <c:ptCount val="5"/>
                <c:pt idx="0">
                  <c:v>5.0420517738601301E-3</c:v>
                </c:pt>
                <c:pt idx="1">
                  <c:v>7.9659855396517695E-3</c:v>
                </c:pt>
                <c:pt idx="2">
                  <c:v>8.5913808545003603E-3</c:v>
                </c:pt>
                <c:pt idx="3">
                  <c:v>1.43287379956403E-2</c:v>
                </c:pt>
                <c:pt idx="4">
                  <c:v>1.6534721832809799E-2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4-4890-9252-AEC54039145D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7.4090111540269482E-2"/>
                  <c:y val="6.020726458485977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F4-4890-9252-AEC5403914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Profil!$B$60:$B$64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20 000 - 100 000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Profil!$C$60:$C$64</c:f>
              <c:numCache>
                <c:formatCode>0.0%</c:formatCode>
                <c:ptCount val="5"/>
                <c:pt idx="0">
                  <c:v>4.69802616459912E-3</c:v>
                </c:pt>
                <c:pt idx="1">
                  <c:v>7.0135957812597202E-3</c:v>
                </c:pt>
                <c:pt idx="2">
                  <c:v>7.1160126750725904E-3</c:v>
                </c:pt>
                <c:pt idx="3">
                  <c:v>1.12388323513037E-2</c:v>
                </c:pt>
                <c:pt idx="4">
                  <c:v>1.0481337449053701E-2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F4-4890-9252-AEC540391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84395680"/>
        <c:axId val="284396240"/>
      </c:barChart>
      <c:catAx>
        <c:axId val="284395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4396240"/>
        <c:crosses val="autoZero"/>
        <c:auto val="1"/>
        <c:lblAlgn val="ctr"/>
        <c:lblOffset val="100"/>
        <c:noMultiLvlLbl val="0"/>
      </c:catAx>
      <c:valAx>
        <c:axId val="284396240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39568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932809956618926"/>
          <c:y val="0.21663111468126506"/>
          <c:w val="0.47172036729830136"/>
          <c:h val="0.6277367939897942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Profil!$B$65:$B$68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Profil!$D$65:$D$68</c:f>
              <c:numCache>
                <c:formatCode>0.0%</c:formatCode>
                <c:ptCount val="4"/>
                <c:pt idx="0">
                  <c:v>5.8584432726689001E-3</c:v>
                </c:pt>
                <c:pt idx="1">
                  <c:v>1.20078668149169E-2</c:v>
                </c:pt>
                <c:pt idx="2">
                  <c:v>1.5529486825731799E-2</c:v>
                </c:pt>
                <c:pt idx="3">
                  <c:v>1.4266050635398901E-2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0-47EE-937F-080B25A986A5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0.10646941859540285"/>
                  <c:y val="5.38394529050153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A0-47EE-937F-080B25A986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Profil!$B$65:$B$68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Profil!$C$65:$C$68</c:f>
              <c:numCache>
                <c:formatCode>0.0%</c:formatCode>
                <c:ptCount val="4"/>
                <c:pt idx="0">
                  <c:v>5.5316613967180397E-3</c:v>
                </c:pt>
                <c:pt idx="1">
                  <c:v>1.0619395520393199E-2</c:v>
                </c:pt>
                <c:pt idx="2">
                  <c:v>1.11849315957169E-2</c:v>
                </c:pt>
                <c:pt idx="3">
                  <c:v>9.2584732665878001E-3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A0-47EE-937F-080B25A98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84999600"/>
        <c:axId val="285000720"/>
      </c:barChart>
      <c:catAx>
        <c:axId val="284999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5000720"/>
        <c:crosses val="autoZero"/>
        <c:auto val="1"/>
        <c:lblAlgn val="ctr"/>
        <c:lblOffset val="100"/>
        <c:noMultiLvlLbl val="0"/>
      </c:catAx>
      <c:valAx>
        <c:axId val="285000720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99960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494678195900351"/>
          <c:y val="0.25577060203142671"/>
          <c:w val="0.47593256364426839"/>
          <c:h val="0.716571031276519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Profil!$B$69:$B$73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Profil!$D$69:$D$73</c:f>
              <c:numCache>
                <c:formatCode>0.0%</c:formatCode>
                <c:ptCount val="5"/>
                <c:pt idx="0">
                  <c:v>5.5136986589437303E-3</c:v>
                </c:pt>
                <c:pt idx="1">
                  <c:v>8.9030806938558693E-3</c:v>
                </c:pt>
                <c:pt idx="2">
                  <c:v>1.456344630885E-2</c:v>
                </c:pt>
                <c:pt idx="3">
                  <c:v>1.5988168703907801E-2</c:v>
                </c:pt>
                <c:pt idx="4">
                  <c:v>1.2799732663911099E-2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1-4757-9261-8E073E9DAD02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9.67173888540006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71-4757-9261-8E073E9DAD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Profil!$B$69:$B$73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Profil!$C$69:$C$73</c:f>
              <c:numCache>
                <c:formatCode>0.0%</c:formatCode>
                <c:ptCount val="5"/>
                <c:pt idx="0">
                  <c:v>5.1649487749267304E-3</c:v>
                </c:pt>
                <c:pt idx="1">
                  <c:v>8.1565163860897495E-3</c:v>
                </c:pt>
                <c:pt idx="2">
                  <c:v>9.6029237706428492E-3</c:v>
                </c:pt>
                <c:pt idx="3">
                  <c:v>1.0594147680894001E-2</c:v>
                </c:pt>
                <c:pt idx="4">
                  <c:v>9.8965321807898896E-3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1-4757-9261-8E073E9DA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5003520"/>
        <c:axId val="285004080"/>
      </c:barChart>
      <c:catAx>
        <c:axId val="285003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5004080"/>
        <c:crosses val="autoZero"/>
        <c:auto val="1"/>
        <c:lblAlgn val="ctr"/>
        <c:lblOffset val="100"/>
        <c:noMultiLvlLbl val="0"/>
      </c:catAx>
      <c:valAx>
        <c:axId val="285004080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500352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201559490298578"/>
          <c:y val="0.17849045112454867"/>
          <c:w val="0.49280388277709775"/>
          <c:h val="0.7495943170147210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Profil!$B$74:$B$78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Profil!$D$74:$D$78</c:f>
              <c:numCache>
                <c:formatCode>0.0%</c:formatCode>
                <c:ptCount val="5"/>
                <c:pt idx="0">
                  <c:v>2.2057957234391402E-2</c:v>
                </c:pt>
                <c:pt idx="1">
                  <c:v>1.4673919503041101E-2</c:v>
                </c:pt>
                <c:pt idx="2">
                  <c:v>1.2190190021808101E-2</c:v>
                </c:pt>
                <c:pt idx="3">
                  <c:v>9.8328220968688703E-3</c:v>
                </c:pt>
                <c:pt idx="4">
                  <c:v>5.1097374716327802E-3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A-4A77-8932-9EEDDCCF6540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9.447016549481442E-2"/>
                  <c:y val="-7.5751610594128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1A-4A77-8932-9EEDDCCF6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Profil!$B$74:$B$78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Profil!$C$74:$C$78</c:f>
              <c:numCache>
                <c:formatCode>0.0%</c:formatCode>
                <c:ptCount val="5"/>
                <c:pt idx="0">
                  <c:v>1.51142353217644E-2</c:v>
                </c:pt>
                <c:pt idx="1">
                  <c:v>1.2406356692816801E-2</c:v>
                </c:pt>
                <c:pt idx="2">
                  <c:v>1.0647825881493E-2</c:v>
                </c:pt>
                <c:pt idx="3">
                  <c:v>8.6615716785967307E-3</c:v>
                </c:pt>
                <c:pt idx="4">
                  <c:v>3.9444910470430401E-3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A-4A77-8932-9EEDDCCF6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84830960"/>
        <c:axId val="284831520"/>
      </c:barChart>
      <c:catAx>
        <c:axId val="284830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4831520"/>
        <c:crosses val="autoZero"/>
        <c:auto val="1"/>
        <c:lblAlgn val="ctr"/>
        <c:lblOffset val="100"/>
        <c:noMultiLvlLbl val="0"/>
      </c:catAx>
      <c:valAx>
        <c:axId val="284831520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83096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423862063632715"/>
          <c:y val="0.18861118166680782"/>
          <c:w val="0.47566741299529663"/>
          <c:h val="0.6291788526434195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Profil!$B$79:$B$82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Profil!$D$79:$D$82</c:f>
              <c:numCache>
                <c:formatCode>0.0%</c:formatCode>
                <c:ptCount val="4"/>
                <c:pt idx="0">
                  <c:v>1.28314054287928E-2</c:v>
                </c:pt>
                <c:pt idx="1">
                  <c:v>1.5868226636319201E-2</c:v>
                </c:pt>
                <c:pt idx="2">
                  <c:v>4.6423509967834196E-3</c:v>
                </c:pt>
                <c:pt idx="3">
                  <c:v>7.8034781550234402E-3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0-4283-BCB1-7CBC26696488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Profil!$B$79:$B$82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Profil!$C$79:$C$82</c:f>
              <c:numCache>
                <c:formatCode>0.0%</c:formatCode>
                <c:ptCount val="4"/>
                <c:pt idx="0">
                  <c:v>1.13950655782812E-2</c:v>
                </c:pt>
                <c:pt idx="1">
                  <c:v>1.0210484980321699E-2</c:v>
                </c:pt>
                <c:pt idx="2">
                  <c:v>3.6033805092554501E-3</c:v>
                </c:pt>
                <c:pt idx="3">
                  <c:v>3.9842864426327699E-3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0-4283-BCB1-7CBC26696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4834320"/>
        <c:axId val="284834880"/>
      </c:barChart>
      <c:catAx>
        <c:axId val="284834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4834880"/>
        <c:crosses val="autoZero"/>
        <c:auto val="1"/>
        <c:lblAlgn val="ctr"/>
        <c:lblOffset val="100"/>
        <c:noMultiLvlLbl val="0"/>
      </c:catAx>
      <c:valAx>
        <c:axId val="284834880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83432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0252448035898"/>
          <c:y val="0.23230448237326146"/>
          <c:w val="0.44951664227812232"/>
          <c:h val="0.693519421477521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Profil!$B$83:$B$86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Profil!$D$83:$D$86</c:f>
              <c:numCache>
                <c:formatCode>0.0%</c:formatCode>
                <c:ptCount val="4"/>
                <c:pt idx="0">
                  <c:v>1.2347598859932699E-2</c:v>
                </c:pt>
                <c:pt idx="1">
                  <c:v>9.8569194716755897E-3</c:v>
                </c:pt>
                <c:pt idx="2">
                  <c:v>9.3294131349350908E-3</c:v>
                </c:pt>
                <c:pt idx="3">
                  <c:v>9.9935888381798496E-3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C-41F3-A6A6-5516B81210C4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Profil!$B$83:$B$86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Profil!$C$83:$C$86</c:f>
              <c:numCache>
                <c:formatCode>0.0%</c:formatCode>
                <c:ptCount val="4"/>
                <c:pt idx="0">
                  <c:v>8.5661841630104707E-3</c:v>
                </c:pt>
                <c:pt idx="1">
                  <c:v>7.9919997381560602E-3</c:v>
                </c:pt>
                <c:pt idx="2">
                  <c:v>8.1907774277746592E-3</c:v>
                </c:pt>
                <c:pt idx="3">
                  <c:v>8.8094698027775808E-3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C-41F3-A6A6-5516B8121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4837680"/>
        <c:axId val="285238672"/>
      </c:barChart>
      <c:catAx>
        <c:axId val="284837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5238672"/>
        <c:crosses val="autoZero"/>
        <c:auto val="1"/>
        <c:lblAlgn val="ctr"/>
        <c:lblOffset val="100"/>
        <c:noMultiLvlLbl val="0"/>
      </c:catAx>
      <c:valAx>
        <c:axId val="285238672"/>
        <c:scaling>
          <c:orientation val="minMax"/>
          <c:max val="3.0000000000000006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83768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00015439246563"/>
          <c:y val="0.32261207349081367"/>
          <c:w val="0.46225042457928051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Profil!$B$87:$B$88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Profil!$D$87:$D$88</c:f>
              <c:numCache>
                <c:formatCode>0.0%</c:formatCode>
                <c:ptCount val="2"/>
                <c:pt idx="0">
                  <c:v>2.0752012713906798E-2</c:v>
                </c:pt>
                <c:pt idx="1">
                  <c:v>9.1438673776516998E-3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5-4DC3-98A5-B3993E4FBBB6}"/>
            </c:ext>
          </c:extLst>
        </c:ser>
        <c:ser>
          <c:idx val="1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Profil!$B$87:$B$88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Profil!$C$87:$C$88</c:f>
              <c:numCache>
                <c:formatCode>0.0%</c:formatCode>
                <c:ptCount val="2"/>
                <c:pt idx="0">
                  <c:v>1.25057799452953E-2</c:v>
                </c:pt>
                <c:pt idx="1">
                  <c:v>7.5866545504996398E-3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5-4DC3-98A5-B3993E4F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85241472"/>
        <c:axId val="285242032"/>
      </c:barChart>
      <c:catAx>
        <c:axId val="285241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5242032"/>
        <c:crosses val="autoZero"/>
        <c:auto val="1"/>
        <c:lblAlgn val="ctr"/>
        <c:lblOffset val="100"/>
        <c:noMultiLvlLbl val="0"/>
      </c:catAx>
      <c:valAx>
        <c:axId val="285242032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5241472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876328396013438E-2"/>
          <c:y val="0.11910806021042242"/>
          <c:w val="0.33811574252519133"/>
          <c:h val="0.767469066366704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65-49D0-A2AA-9A5B9A5580B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65-49D0-A2AA-9A5B9A5580B0}"/>
              </c:ext>
            </c:extLst>
          </c:dPt>
          <c:dPt>
            <c:idx val="2"/>
            <c:bubble3D val="0"/>
            <c:spPr>
              <a:solidFill>
                <a:schemeClr val="bg2">
                  <a:lumMod val="9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65-49D0-A2AA-9A5B9A5580B0}"/>
              </c:ext>
            </c:extLst>
          </c:dPt>
          <c:dLbls>
            <c:dLbl>
              <c:idx val="2"/>
              <c:layout>
                <c:manualLayout>
                  <c:x val="-8.2383495769322544E-3"/>
                  <c:y val="1.0582010582010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65-49D0-A2AA-9A5B9A5580B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Contexte!$A$37:$A$39</c:f>
              <c:strCache>
                <c:ptCount val="3"/>
                <c:pt idx="0">
                  <c:v>En journée</c:v>
                </c:pt>
                <c:pt idx="1">
                  <c:v>De nuit</c:v>
                </c:pt>
                <c:pt idx="2">
                  <c:v>Ne sait pas</c:v>
                </c:pt>
              </c:strCache>
            </c:strRef>
          </c:cat>
          <c:val>
            <c:numRef>
              <c:f>Contexte!$B$37:$B$39</c:f>
              <c:numCache>
                <c:formatCode>0</c:formatCode>
                <c:ptCount val="3"/>
                <c:pt idx="0">
                  <c:v>18.993964764048901</c:v>
                </c:pt>
                <c:pt idx="1">
                  <c:v>72.896774764608892</c:v>
                </c:pt>
                <c:pt idx="2">
                  <c:v>8.1092604713422105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65-49D0-A2AA-9A5B9A558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807187563093074"/>
          <c:y val="0.23274174061575642"/>
          <c:w val="0.33905989024099265"/>
          <c:h val="0.45502312210973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1991369065174E-2"/>
          <c:y val="0.22447848910190574"/>
          <c:w val="0.26386948215802153"/>
          <c:h val="0.5334754079653085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ACA-4B24-A7B9-DC0C48251D61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ACA-4B24-A7B9-DC0C48251D61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ACA-4B24-A7B9-DC0C48251D61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ACA-4B24-A7B9-DC0C48251D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Contexte!$A$42:$A$45</c:f>
              <c:strCache>
                <c:ptCount val="4"/>
                <c:pt idx="0">
                  <c:v>Hiver (janv.-fév. et déc.)</c:v>
                </c:pt>
                <c:pt idx="1">
                  <c:v>Printemps (mars-mai)</c:v>
                </c:pt>
                <c:pt idx="2">
                  <c:v>Été (juin-août)</c:v>
                </c:pt>
                <c:pt idx="3">
                  <c:v>Automne (sept.-nov.)</c:v>
                </c:pt>
              </c:strCache>
            </c:strRef>
          </c:cat>
          <c:val>
            <c:numRef>
              <c:f>Contexte!$B$42:$B$45</c:f>
              <c:numCache>
                <c:formatCode>0</c:formatCode>
                <c:ptCount val="4"/>
                <c:pt idx="0">
                  <c:v>24.5</c:v>
                </c:pt>
                <c:pt idx="1">
                  <c:v>20.61</c:v>
                </c:pt>
                <c:pt idx="2">
                  <c:v>24.71</c:v>
                </c:pt>
                <c:pt idx="3">
                  <c:v>30.18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CA-4B24-A7B9-DC0C48251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46058209562211"/>
          <c:y val="0.28889649663357297"/>
          <c:w val="0.55280711404422034"/>
          <c:h val="0.38370528008323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7314938143016"/>
          <c:y val="8.0971625502194097E-2"/>
          <c:w val="0.36957588235236805"/>
          <c:h val="0.74628890675979187"/>
        </c:manualLayout>
      </c:layout>
      <c:ofPieChart>
        <c:ofPieType val="bar"/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93-4AEC-AF90-329C04757F69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93-4AEC-AF90-329C04757F69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393-4AEC-AF90-329C04757F69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393-4AEC-AF90-329C04757F69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393-4AEC-AF90-329C04757F6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93-4AEC-AF90-329C04757F69}"/>
                </c:ext>
              </c:extLst>
            </c:dLbl>
            <c:dLbl>
              <c:idx val="2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93-4AEC-AF90-329C04757F69}"/>
                </c:ext>
              </c:extLst>
            </c:dLbl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393-4AEC-AF90-329C04757F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Contexte!$A$31:$A$34</c:f>
              <c:strCache>
                <c:ptCount val="3"/>
                <c:pt idx="0">
                  <c:v>Hors du quartier ou du village</c:v>
                </c:pt>
                <c:pt idx="1">
                  <c:v>Ne sait pas/Refus</c:v>
                </c:pt>
                <c:pt idx="2">
                  <c:v>Dans le quartier ou le village</c:v>
                </c:pt>
              </c:strCache>
            </c:strRef>
          </c:cat>
          <c:val>
            <c:numRef>
              <c:f>Contexte!$B$31:$B$34</c:f>
              <c:numCache>
                <c:formatCode>0</c:formatCode>
                <c:ptCount val="4"/>
                <c:pt idx="0">
                  <c:v>22.270002595217701</c:v>
                </c:pt>
                <c:pt idx="1">
                  <c:v>1.1831951791755984</c:v>
                </c:pt>
                <c:pt idx="2">
                  <c:v>11.7789477601161</c:v>
                </c:pt>
                <c:pt idx="3">
                  <c:v>64.767854465490601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93-4AEC-AF90-329C04757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2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9.7855052863680791E-2"/>
          <c:y val="0.76639273108712824"/>
          <c:w val="0.44444533372063927"/>
          <c:h val="0.18404879551999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398634966281872"/>
          <c:y val="0.12997803845947828"/>
          <c:w val="0.45996533053549432"/>
          <c:h val="0.746224221972253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Contexte!$B$47</c:f>
              <c:strCache>
                <c:ptCount val="1"/>
                <c:pt idx="0">
                  <c:v>Ensemble des ménages victimes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29-4281-9643-DF825B2069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Contexte!$A$48:$A$52</c:f>
              <c:strCache>
                <c:ptCount val="5"/>
                <c:pt idx="0">
                  <c:v>Dans un autre lieu</c:v>
                </c:pt>
                <c:pt idx="1">
                  <c:v>Dans un garage</c:v>
                </c:pt>
                <c:pt idx="2">
                  <c:v>Dans un parking fermé</c:v>
                </c:pt>
                <c:pt idx="3">
                  <c:v>Dans un parking ouvert</c:v>
                </c:pt>
                <c:pt idx="4">
                  <c:v>Dans la rue</c:v>
                </c:pt>
              </c:strCache>
            </c:strRef>
          </c:cat>
          <c:val>
            <c:numRef>
              <c:f>Contexte!$B$48:$B$52</c:f>
              <c:numCache>
                <c:formatCode>0%</c:formatCode>
                <c:ptCount val="5"/>
                <c:pt idx="0">
                  <c:v>0.04</c:v>
                </c:pt>
                <c:pt idx="1">
                  <c:v>0</c:v>
                </c:pt>
                <c:pt idx="2">
                  <c:v>9.5718733798706296E-2</c:v>
                </c:pt>
                <c:pt idx="3">
                  <c:v>0.295468003253957</c:v>
                </c:pt>
                <c:pt idx="4">
                  <c:v>0.53785128017693196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9-4281-9643-DF825B206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3001152"/>
        <c:axId val="283001712"/>
      </c:barChart>
      <c:catAx>
        <c:axId val="28300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3001712"/>
        <c:crosses val="autoZero"/>
        <c:auto val="1"/>
        <c:lblAlgn val="ctr"/>
        <c:lblOffset val="100"/>
        <c:noMultiLvlLbl val="0"/>
      </c:catAx>
      <c:valAx>
        <c:axId val="2830017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300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64513306804387"/>
          <c:y val="1.3074971109972723E-3"/>
          <c:w val="0.43252617616346345"/>
          <c:h val="0.5705668699889204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7E-477D-A39E-0B2E9F4279D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7E-477D-A39E-0B2E9F4279DC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'Prejudice&amp;Recours'!$A$50:$A$51</c:f>
              <c:strCache>
                <c:ptCount val="2"/>
                <c:pt idx="0">
                  <c:v>Voiture retrouvée</c:v>
                </c:pt>
                <c:pt idx="1">
                  <c:v>Voiture non retrouvée</c:v>
                </c:pt>
              </c:strCache>
            </c:strRef>
          </c:cat>
          <c:val>
            <c:numRef>
              <c:f>'Prejudice&amp;Recours'!$C$50:$C$51</c:f>
              <c:numCache>
                <c:formatCode>0</c:formatCode>
                <c:ptCount val="2"/>
                <c:pt idx="0">
                  <c:v>55.8715618318002</c:v>
                </c:pt>
                <c:pt idx="1">
                  <c:v>44.1284381681998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7E-477D-A39E-0B2E9F427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906781813563621E-2"/>
          <c:y val="0.59891781531826682"/>
          <c:w val="0.75782744898823129"/>
          <c:h val="0.236442535650889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595198951779375E-2"/>
          <c:y val="2.0980631731378405E-2"/>
          <c:w val="0.46868026112120592"/>
          <c:h val="0.635752104262829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'Prejudice&amp;Recours'!$A$60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6.73967807688858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7C-466B-BCE1-5DED5310B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'Prejudice&amp;Recours'!$B$59:$D$59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'Prejudice&amp;Recours'!$B$60:$D$60</c:f>
              <c:numCache>
                <c:formatCode>0%</c:formatCode>
                <c:ptCount val="3"/>
                <c:pt idx="0">
                  <c:v>0.49740000000000001</c:v>
                </c:pt>
                <c:pt idx="1">
                  <c:v>0.37390000000000001</c:v>
                </c:pt>
                <c:pt idx="2">
                  <c:v>0.90820000000000001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C-466B-BCE1-5DED5310B625}"/>
            </c:ext>
          </c:extLst>
        </c:ser>
        <c:ser>
          <c:idx val="1"/>
          <c:order val="1"/>
          <c:tx>
            <c:strRef>
              <c:f>'Prejudice&amp;Recours'!$A$61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7C-466B-BCE1-5DED5310B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'Prejudice&amp;Recours'!$B$59:$D$59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'Prejudice&amp;Recours'!$B$61:$D$61</c:f>
              <c:numCache>
                <c:formatCode>0%</c:formatCode>
                <c:ptCount val="3"/>
                <c:pt idx="0">
                  <c:v>4.9700000000000001E-2</c:v>
                </c:pt>
                <c:pt idx="1">
                  <c:v>6.1400000000000003E-2</c:v>
                </c:pt>
                <c:pt idx="2">
                  <c:v>1.0699999999999999E-2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7C-466B-BCE1-5DED5310B625}"/>
            </c:ext>
          </c:extLst>
        </c:ser>
        <c:ser>
          <c:idx val="2"/>
          <c:order val="2"/>
          <c:tx>
            <c:strRef>
              <c:f>'Prejudice&amp;Recours'!$A$62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'Prejudice&amp;Recours'!$B$59:$D$59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'Prejudice&amp;Recours'!$B$62:$D$62</c:f>
              <c:numCache>
                <c:formatCode>0%</c:formatCode>
                <c:ptCount val="3"/>
                <c:pt idx="0">
                  <c:v>1.7999999999999999E-2</c:v>
                </c:pt>
                <c:pt idx="1">
                  <c:v>1.54E-2</c:v>
                </c:pt>
                <c:pt idx="2">
                  <c:v>2.6499999999999999E-2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7C-466B-BCE1-5DED5310B625}"/>
            </c:ext>
          </c:extLst>
        </c:ser>
        <c:ser>
          <c:idx val="3"/>
          <c:order val="3"/>
          <c:tx>
            <c:strRef>
              <c:f>'Prejudice&amp;Recours'!$A$63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7C-466B-BCE1-5DED5310B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'Prejudice&amp;Recours'!$B$59:$D$59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'Prejudice&amp;Recours'!$B$63:$D$63</c:f>
              <c:numCache>
                <c:formatCode>0%</c:formatCode>
                <c:ptCount val="3"/>
                <c:pt idx="0">
                  <c:v>0.435</c:v>
                </c:pt>
                <c:pt idx="1">
                  <c:v>0.54757038961620597</c:v>
                </c:pt>
                <c:pt idx="2">
                  <c:v>5.4699999999999999E-2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7C-466B-BCE1-5DED5310B625}"/>
            </c:ext>
          </c:extLst>
        </c:ser>
        <c:ser>
          <c:idx val="4"/>
          <c:order val="4"/>
          <c:tx>
            <c:strRef>
              <c:f>'Prejudice&amp;Recours'!$A$64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'Prejudice&amp;Recours'!$B$59:$D$59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'Prejudice&amp;Recours'!$B$64:$D$64</c:f>
              <c:numCache>
                <c:formatCode>0%</c:formatCode>
                <c:ptCount val="3"/>
                <c:pt idx="0">
                  <c:v>-1.0000000000010001E-4</c:v>
                </c:pt>
                <c:pt idx="1">
                  <c:v>1.7296103837940446E-3</c:v>
                </c:pt>
                <c:pt idx="2">
                  <c:v>-1.0000000000000286E-4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7C-466B-BCE1-5DED5310B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83811056"/>
        <c:axId val="283811616"/>
      </c:barChart>
      <c:catAx>
        <c:axId val="2838110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3811616"/>
        <c:crosses val="autoZero"/>
        <c:auto val="1"/>
        <c:lblAlgn val="ctr"/>
        <c:lblOffset val="100"/>
        <c:noMultiLvlLbl val="0"/>
      </c:catAx>
      <c:valAx>
        <c:axId val="283811616"/>
        <c:scaling>
          <c:orientation val="minMax"/>
          <c:max val="1"/>
          <c:min val="0"/>
        </c:scaling>
        <c:delete val="1"/>
        <c:axPos val="r"/>
        <c:numFmt formatCode="0%" sourceLinked="1"/>
        <c:majorTickMark val="none"/>
        <c:minorTickMark val="none"/>
        <c:tickLblPos val="nextTo"/>
        <c:crossAx val="283811056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7982265953019604"/>
          <c:y val="1.1602859987329148E-3"/>
          <c:w val="0.51367985595207188"/>
          <c:h val="0.40572540501402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83066889366102E-2"/>
          <c:y val="2.6376098735507329E-2"/>
          <c:w val="0.48385705375344829"/>
          <c:h val="0.6506779708624713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'Prejudice&amp;Recours'!$A$55</c:f>
              <c:strCache>
                <c:ptCount val="1"/>
                <c:pt idx="0">
                  <c:v>Déclaration à l'assurance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BB-4795-8E8D-A4BFC8E035E8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BB-4795-8E8D-A4BFC8E035E8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BB-4795-8E8D-A4BFC8E03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'Prejudice&amp;Recours'!$B$54:$D$54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'Prejudice&amp;Recours'!$B$55:$D$55</c:f>
              <c:numCache>
                <c:formatCode>0%</c:formatCode>
                <c:ptCount val="3"/>
                <c:pt idx="0">
                  <c:v>0.51739999999999997</c:v>
                </c:pt>
                <c:pt idx="1">
                  <c:v>0.41299999999999998</c:v>
                </c:pt>
                <c:pt idx="2">
                  <c:v>0.86480000000000001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BB-4795-8E8D-A4BFC8E035E8}"/>
            </c:ext>
          </c:extLst>
        </c:ser>
        <c:ser>
          <c:idx val="2"/>
          <c:order val="1"/>
          <c:tx>
            <c:strRef>
              <c:f>'Prejudice&amp;Recours'!$A$56</c:f>
              <c:strCache>
                <c:ptCount val="1"/>
                <c:pt idx="0">
                  <c:v>Pas de déclaration à l'assurance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BB-4795-8E8D-A4BFC8E03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'Prejudice&amp;Recours'!$B$54:$D$54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'Prejudice&amp;Recours'!$B$56:$D$56</c:f>
              <c:numCache>
                <c:formatCode>0%</c:formatCode>
                <c:ptCount val="3"/>
                <c:pt idx="0">
                  <c:v>0.4768</c:v>
                </c:pt>
                <c:pt idx="1">
                  <c:v>0.58160000000000001</c:v>
                </c:pt>
                <c:pt idx="2">
                  <c:v>0.1283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BB-4795-8E8D-A4BFC8E035E8}"/>
            </c:ext>
          </c:extLst>
        </c:ser>
        <c:ser>
          <c:idx val="1"/>
          <c:order val="2"/>
          <c:tx>
            <c:strRef>
              <c:f>'Prejudice&amp;Recours'!$A$57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'Prejudice&amp;Recours'!$B$54:$D$54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'Prejudice&amp;Recours'!$B$57:$D$57</c:f>
              <c:numCache>
                <c:formatCode>0%</c:formatCode>
                <c:ptCount val="3"/>
                <c:pt idx="0">
                  <c:v>5.8000000000000274E-3</c:v>
                </c:pt>
                <c:pt idx="1">
                  <c:v>5.3999999999999604E-3</c:v>
                </c:pt>
                <c:pt idx="2">
                  <c:v>6.8999999999999895E-3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BB-4795-8E8D-A4BFC8E03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84180448"/>
        <c:axId val="284181008"/>
      </c:barChart>
      <c:catAx>
        <c:axId val="2841804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4181008"/>
        <c:crosses val="autoZero"/>
        <c:auto val="1"/>
        <c:lblAlgn val="ctr"/>
        <c:lblOffset val="100"/>
        <c:noMultiLvlLbl val="0"/>
      </c:catAx>
      <c:valAx>
        <c:axId val="284181008"/>
        <c:scaling>
          <c:orientation val="minMax"/>
          <c:max val="1"/>
          <c:min val="0"/>
        </c:scaling>
        <c:delete val="1"/>
        <c:axPos val="r"/>
        <c:numFmt formatCode="0%" sourceLinked="1"/>
        <c:majorTickMark val="none"/>
        <c:minorTickMark val="none"/>
        <c:tickLblPos val="nextTo"/>
        <c:crossAx val="2841804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7722328967252298"/>
          <c:y val="5.5998500714416949E-2"/>
          <c:w val="0.34414832117277205"/>
          <c:h val="0.279816144119287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29116852682299"/>
          <c:y val="7.7247190255064269E-2"/>
          <c:w val="0.41633169167757983"/>
          <c:h val="0.62084177939296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'Prejudice&amp;Recours'!$A$48</c:f>
              <c:strCache>
                <c:ptCount val="1"/>
                <c:pt idx="0">
                  <c:v>Importants ou assez importants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'Prejudice&amp;Recours'!$D$48</c:f>
              <c:numCache>
                <c:formatCode>0%</c:formatCode>
                <c:ptCount val="1"/>
                <c:pt idx="0">
                  <c:v>0.510768418561935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4-4167-B322-607E979D2099}"/>
            </c:ext>
          </c:extLst>
        </c:ser>
        <c:ser>
          <c:idx val="2"/>
          <c:order val="1"/>
          <c:tx>
            <c:strRef>
              <c:f>'Prejudice&amp;Recours'!$A$49</c:f>
              <c:strCache>
                <c:ptCount val="1"/>
                <c:pt idx="0">
                  <c:v>Peu importants ou pas de dégâts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'Prejudice&amp;Recours'!$D$49</c:f>
              <c:numCache>
                <c:formatCode>0%</c:formatCode>
                <c:ptCount val="1"/>
                <c:pt idx="0">
                  <c:v>0.489231581438065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4-4167-B322-607E979D2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284184368"/>
        <c:axId val="284184928"/>
      </c:barChart>
      <c:catAx>
        <c:axId val="28418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4184928"/>
        <c:crosses val="autoZero"/>
        <c:auto val="1"/>
        <c:lblAlgn val="ctr"/>
        <c:lblOffset val="100"/>
        <c:noMultiLvlLbl val="0"/>
      </c:catAx>
      <c:valAx>
        <c:axId val="284184928"/>
        <c:scaling>
          <c:orientation val="minMax"/>
          <c:max val="0.8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18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13814636198334E-2"/>
          <c:y val="0.20888848893888265"/>
          <c:w val="0.39314469569443744"/>
          <c:h val="0.46093498256810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133349</xdr:rowOff>
    </xdr:from>
    <xdr:to>
      <xdr:col>6</xdr:col>
      <xdr:colOff>647699</xdr:colOff>
      <xdr:row>32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504825</xdr:colOff>
      <xdr:row>11</xdr:row>
      <xdr:rowOff>85725</xdr:rowOff>
    </xdr:to>
    <xdr:cxnSp macro="">
      <xdr:nvCxnSpPr>
        <xdr:cNvPr id="3" name="Connecteur droit 2"/>
        <xdr:cNvCxnSpPr/>
      </xdr:nvCxnSpPr>
      <xdr:spPr>
        <a:xfrm>
          <a:off x="0" y="2286000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0.03498</cdr:y>
    </cdr:from>
    <cdr:to>
      <cdr:x>1</cdr:x>
      <cdr:y>0.17204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61972"/>
          <a:ext cx="3181351" cy="24282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0.21379</cdr:x>
      <cdr:y>0.08179</cdr:y>
    </cdr:from>
    <cdr:to>
      <cdr:x>0.79995</cdr:x>
      <cdr:y>0.21918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31044" y="129319"/>
          <a:ext cx="2004360" cy="2172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0.19192</cdr:x>
      <cdr:y>0.01783</cdr:y>
    </cdr:from>
    <cdr:to>
      <cdr:x>0.88824</cdr:x>
      <cdr:y>0.28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1533" y="16983"/>
          <a:ext cx="2255017" cy="2497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 de la ville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 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13</xdr:row>
      <xdr:rowOff>152401</xdr:rowOff>
    </xdr:from>
    <xdr:to>
      <xdr:col>8</xdr:col>
      <xdr:colOff>409575</xdr:colOff>
      <xdr:row>19</xdr:row>
      <xdr:rowOff>114301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304800</xdr:rowOff>
    </xdr:from>
    <xdr:to>
      <xdr:col>4</xdr:col>
      <xdr:colOff>552450</xdr:colOff>
      <xdr:row>21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247650</xdr:colOff>
      <xdr:row>1</xdr:row>
      <xdr:rowOff>57151</xdr:rowOff>
    </xdr:from>
    <xdr:to>
      <xdr:col>8</xdr:col>
      <xdr:colOff>590551</xdr:colOff>
      <xdr:row>9</xdr:row>
      <xdr:rowOff>180975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</xdr:row>
      <xdr:rowOff>276225</xdr:rowOff>
    </xdr:from>
    <xdr:to>
      <xdr:col>3</xdr:col>
      <xdr:colOff>685799</xdr:colOff>
      <xdr:row>8</xdr:row>
      <xdr:rowOff>190500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6</xdr:col>
      <xdr:colOff>285750</xdr:colOff>
      <xdr:row>2</xdr:row>
      <xdr:rowOff>133349</xdr:rowOff>
    </xdr:from>
    <xdr:ext cx="1190625" cy="357662"/>
    <xdr:sp macro="" textlink="">
      <xdr:nvSpPr>
        <xdr:cNvPr id="14" name="ZoneTexte 13"/>
        <xdr:cNvSpPr txBox="1"/>
      </xdr:nvSpPr>
      <xdr:spPr>
        <a:xfrm>
          <a:off x="4800600" y="619124"/>
          <a:ext cx="119062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dans la résidence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principale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6</xdr:col>
      <xdr:colOff>104775</xdr:colOff>
      <xdr:row>3</xdr:row>
      <xdr:rowOff>76200</xdr:rowOff>
    </xdr:from>
    <xdr:to>
      <xdr:col>6</xdr:col>
      <xdr:colOff>320775</xdr:colOff>
      <xdr:row>3</xdr:row>
      <xdr:rowOff>123827</xdr:rowOff>
    </xdr:to>
    <xdr:cxnSp macro="">
      <xdr:nvCxnSpPr>
        <xdr:cNvPr id="16" name="Connecteur droit 15"/>
        <xdr:cNvCxnSpPr/>
      </xdr:nvCxnSpPr>
      <xdr:spPr>
        <a:xfrm flipV="1">
          <a:off x="4619625" y="847725"/>
          <a:ext cx="216000" cy="47627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0.56372</cdr:x>
      <cdr:y>0.42869</cdr:y>
    </cdr:from>
    <cdr:to>
      <cdr:x>0.86865</cdr:x>
      <cdr:y>0.6935</cdr:y>
    </cdr:to>
    <cdr:sp macro="" textlink="">
      <cdr:nvSpPr>
        <cdr:cNvPr id="2" name="ZoneTexte 13"/>
        <cdr:cNvSpPr txBox="1"/>
      </cdr:nvSpPr>
      <cdr:spPr>
        <a:xfrm xmlns:a="http://schemas.openxmlformats.org/drawingml/2006/main">
          <a:off x="2314227" y="955497"/>
          <a:ext cx="1251822" cy="59022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dans le quartier ou le village mais hors de la résidence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principale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0.51443</cdr:x>
      <cdr:y>0.48718</cdr:y>
    </cdr:from>
    <cdr:to>
      <cdr:x>0.56705</cdr:x>
      <cdr:y>0.49393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2111895" y="1146176"/>
          <a:ext cx="216000" cy="1587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428625</xdr:colOff>
      <xdr:row>9</xdr:row>
      <xdr:rowOff>95251</xdr:rowOff>
    </xdr:from>
    <xdr:ext cx="1962149" cy="557002"/>
    <xdr:sp macro="" textlink="">
      <xdr:nvSpPr>
        <xdr:cNvPr id="2" name="ZoneTexte 1"/>
        <xdr:cNvSpPr txBox="1"/>
      </xdr:nvSpPr>
      <xdr:spPr>
        <a:xfrm>
          <a:off x="1952625" y="1914526"/>
          <a:ext cx="1962149" cy="557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vol de voiture ayant retrouvé leur véhicule</a:t>
          </a:r>
        </a:p>
      </xdr:txBody>
    </xdr:sp>
    <xdr:clientData/>
  </xdr:oneCellAnchor>
  <xdr:twoCellAnchor>
    <xdr:from>
      <xdr:col>0</xdr:col>
      <xdr:colOff>9525</xdr:colOff>
      <xdr:row>1</xdr:row>
      <xdr:rowOff>352424</xdr:rowOff>
    </xdr:from>
    <xdr:to>
      <xdr:col>2</xdr:col>
      <xdr:colOff>361949</xdr:colOff>
      <xdr:row>5</xdr:row>
      <xdr:rowOff>51490</xdr:rowOff>
    </xdr:to>
    <xdr:sp macro="" textlink="">
      <xdr:nvSpPr>
        <xdr:cNvPr id="5" name="ZoneTexte 7"/>
        <xdr:cNvSpPr txBox="1"/>
      </xdr:nvSpPr>
      <xdr:spPr>
        <a:xfrm>
          <a:off x="9525" y="485774"/>
          <a:ext cx="1876424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 La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voiture volée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a-t-elle été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retrouvée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? »</a:t>
          </a:r>
        </a:p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(en % des ménages victimes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d'un </a:t>
          </a:r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vol effectif de voiture)</a:t>
          </a:r>
        </a:p>
      </xdr:txBody>
    </xdr:sp>
    <xdr:clientData/>
  </xdr:twoCellAnchor>
  <xdr:twoCellAnchor>
    <xdr:from>
      <xdr:col>0</xdr:col>
      <xdr:colOff>0</xdr:colOff>
      <xdr:row>5</xdr:row>
      <xdr:rowOff>66677</xdr:rowOff>
    </xdr:from>
    <xdr:to>
      <xdr:col>2</xdr:col>
      <xdr:colOff>247650</xdr:colOff>
      <xdr:row>12</xdr:row>
      <xdr:rowOff>76201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15</xdr:row>
      <xdr:rowOff>133351</xdr:rowOff>
    </xdr:from>
    <xdr:to>
      <xdr:col>8</xdr:col>
      <xdr:colOff>66674</xdr:colOff>
      <xdr:row>26</xdr:row>
      <xdr:rowOff>247651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27</xdr:row>
      <xdr:rowOff>133350</xdr:rowOff>
    </xdr:from>
    <xdr:to>
      <xdr:col>7</xdr:col>
      <xdr:colOff>695325</xdr:colOff>
      <xdr:row>38</xdr:row>
      <xdr:rowOff>171451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233362</xdr:colOff>
      <xdr:row>3</xdr:row>
      <xdr:rowOff>66675</xdr:rowOff>
    </xdr:from>
    <xdr:to>
      <xdr:col>8</xdr:col>
      <xdr:colOff>38100</xdr:colOff>
      <xdr:row>12</xdr:row>
      <xdr:rowOff>19050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457200</xdr:colOff>
      <xdr:row>3</xdr:row>
      <xdr:rowOff>66675</xdr:rowOff>
    </xdr:from>
    <xdr:to>
      <xdr:col>4</xdr:col>
      <xdr:colOff>719138</xdr:colOff>
      <xdr:row>12</xdr:row>
      <xdr:rowOff>38100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5</xdr:col>
      <xdr:colOff>647700</xdr:colOff>
      <xdr:row>9</xdr:row>
      <xdr:rowOff>104775</xdr:rowOff>
    </xdr:from>
    <xdr:ext cx="1666874" cy="361950"/>
    <xdr:sp macro="" textlink="">
      <xdr:nvSpPr>
        <xdr:cNvPr id="14" name="ZoneTexte 13"/>
        <xdr:cNvSpPr txBox="1"/>
      </xdr:nvSpPr>
      <xdr:spPr>
        <a:xfrm>
          <a:off x="4429125" y="1924050"/>
          <a:ext cx="1666874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d'une tentative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 vol de voiture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3</xdr:col>
      <xdr:colOff>104774</xdr:colOff>
      <xdr:row>1</xdr:row>
      <xdr:rowOff>333375</xdr:rowOff>
    </xdr:from>
    <xdr:ext cx="3524251" cy="357662"/>
    <xdr:sp macro="" textlink="">
      <xdr:nvSpPr>
        <xdr:cNvPr id="3" name="ZoneTexte 2"/>
        <xdr:cNvSpPr txBox="1"/>
      </xdr:nvSpPr>
      <xdr:spPr>
        <a:xfrm>
          <a:off x="2381249" y="466725"/>
          <a:ext cx="3524251" cy="3576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 Comment qualifieriez-vous les dommages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(vols et/ou dégradations)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subis par votre voiture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? 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285750</xdr:rowOff>
    </xdr:from>
    <xdr:to>
      <xdr:col>7</xdr:col>
      <xdr:colOff>19050</xdr:colOff>
      <xdr:row>15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581026</xdr:colOff>
      <xdr:row>3</xdr:row>
      <xdr:rowOff>19049</xdr:rowOff>
    </xdr:from>
    <xdr:to>
      <xdr:col>8</xdr:col>
      <xdr:colOff>209550</xdr:colOff>
      <xdr:row>13</xdr:row>
      <xdr:rowOff>47625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11</xdr:row>
      <xdr:rowOff>1</xdr:rowOff>
    </xdr:from>
    <xdr:to>
      <xdr:col>8</xdr:col>
      <xdr:colOff>180975</xdr:colOff>
      <xdr:row>20</xdr:row>
      <xdr:rowOff>142875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13</xdr:row>
      <xdr:rowOff>114302</xdr:rowOff>
    </xdr:from>
    <xdr:to>
      <xdr:col>4</xdr:col>
      <xdr:colOff>85725</xdr:colOff>
      <xdr:row>24</xdr:row>
      <xdr:rowOff>123825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104774</xdr:rowOff>
    </xdr:from>
    <xdr:to>
      <xdr:col>3</xdr:col>
      <xdr:colOff>704849</xdr:colOff>
      <xdr:row>35</xdr:row>
      <xdr:rowOff>114299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771524</xdr:colOff>
      <xdr:row>26</xdr:row>
      <xdr:rowOff>85725</xdr:rowOff>
    </xdr:from>
    <xdr:to>
      <xdr:col>8</xdr:col>
      <xdr:colOff>133350</xdr:colOff>
      <xdr:row>35</xdr:row>
      <xdr:rowOff>142875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704849</xdr:colOff>
      <xdr:row>33</xdr:row>
      <xdr:rowOff>161926</xdr:rowOff>
    </xdr:from>
    <xdr:to>
      <xdr:col>8</xdr:col>
      <xdr:colOff>304800</xdr:colOff>
      <xdr:row>41</xdr:row>
      <xdr:rowOff>66675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</xdr:row>
      <xdr:rowOff>57150</xdr:rowOff>
    </xdr:from>
    <xdr:to>
      <xdr:col>4</xdr:col>
      <xdr:colOff>47625</xdr:colOff>
      <xdr:row>4</xdr:row>
      <xdr:rowOff>104777</xdr:rowOff>
    </xdr:to>
    <xdr:sp macro="" textlink="">
      <xdr:nvSpPr>
        <xdr:cNvPr id="9" name="ZoneTexte 1"/>
        <xdr:cNvSpPr txBox="1"/>
      </xdr:nvSpPr>
      <xdr:spPr>
        <a:xfrm>
          <a:off x="0" y="952500"/>
          <a:ext cx="3105150" cy="23812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Zone d'étude et d'aménagement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du territoire (ZEAT)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3</xdr:col>
      <xdr:colOff>752475</xdr:colOff>
      <xdr:row>19</xdr:row>
      <xdr:rowOff>114300</xdr:rowOff>
    </xdr:from>
    <xdr:to>
      <xdr:col>8</xdr:col>
      <xdr:colOff>171450</xdr:colOff>
      <xdr:row>24</xdr:row>
      <xdr:rowOff>114300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0.39609</cdr:x>
      <cdr:y>0.02453</cdr:y>
    </cdr:from>
    <cdr:to>
      <cdr:x>0.78953</cdr:x>
      <cdr:y>0.13875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67547" y="47434"/>
          <a:ext cx="1656402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0.26636</cdr:x>
      <cdr:y>0.08984</cdr:y>
    </cdr:from>
    <cdr:to>
      <cdr:x>0.66778</cdr:x>
      <cdr:y>0.2359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5001" y="166865"/>
          <a:ext cx="1288527" cy="2712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de logement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0.18711</cdr:x>
      <cdr:y>0.13104</cdr:y>
    </cdr:from>
    <cdr:to>
      <cdr:x>0.76074</cdr:x>
      <cdr:y>0.24526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81020" y="275840"/>
          <a:ext cx="1781177" cy="240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d'habitat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environnant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0.14945</cdr:x>
      <cdr:y>0.01719</cdr:y>
    </cdr:from>
    <cdr:to>
      <cdr:x>0.95738</cdr:x>
      <cdr:y>0.17365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6982" y="26856"/>
          <a:ext cx="2416397" cy="2444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M16" sqref="M16"/>
    </sheetView>
  </sheetViews>
  <sheetFormatPr baseColWidth="10" defaultRowHeight="15"/>
  <cols>
    <col min="1" max="1" width="50" customWidth="1"/>
    <col min="2" max="2" width="7.5703125" style="58" bestFit="1" customWidth="1"/>
    <col min="3" max="3" width="7.42578125" style="58" bestFit="1" customWidth="1"/>
    <col min="4" max="7" width="8.7109375" style="58" customWidth="1"/>
  </cols>
  <sheetData>
    <row r="1" spans="1:7" ht="11.1" customHeight="1">
      <c r="A1" s="2"/>
      <c r="B1" s="53"/>
      <c r="C1" s="53"/>
      <c r="D1" s="53"/>
      <c r="E1" s="53"/>
      <c r="F1" s="53"/>
      <c r="G1" s="53"/>
    </row>
    <row r="2" spans="1:7" ht="27.95" customHeight="1">
      <c r="A2" s="77" t="s">
        <v>52</v>
      </c>
      <c r="B2" s="77"/>
      <c r="C2" s="77"/>
      <c r="D2" s="77"/>
      <c r="E2" s="77"/>
      <c r="F2" s="77"/>
      <c r="G2" s="77"/>
    </row>
    <row r="3" spans="1:7" ht="15" customHeight="1">
      <c r="A3" s="41"/>
      <c r="B3" s="59">
        <v>2006</v>
      </c>
      <c r="C3" s="59" t="s">
        <v>102</v>
      </c>
      <c r="D3" s="59">
        <v>2014</v>
      </c>
      <c r="E3" s="59">
        <v>2015</v>
      </c>
      <c r="F3" s="59">
        <v>2016</v>
      </c>
      <c r="G3" s="59">
        <v>2017</v>
      </c>
    </row>
    <row r="4" spans="1:7" ht="15" customHeight="1">
      <c r="A4" s="45" t="s">
        <v>82</v>
      </c>
      <c r="B4" s="61">
        <v>504730</v>
      </c>
      <c r="C4" s="61" t="s">
        <v>102</v>
      </c>
      <c r="D4" s="61">
        <v>213009.1</v>
      </c>
      <c r="E4" s="61">
        <v>233669</v>
      </c>
      <c r="F4" s="61">
        <v>238474.6</v>
      </c>
      <c r="G4" s="61">
        <v>210449.8</v>
      </c>
    </row>
    <row r="5" spans="1:7" ht="15" customHeight="1">
      <c r="A5" s="42" t="s">
        <v>83</v>
      </c>
      <c r="B5" s="62">
        <v>1.91001022383179</v>
      </c>
      <c r="C5" s="62"/>
      <c r="D5" s="62">
        <v>0.75338180589929304</v>
      </c>
      <c r="E5" s="62">
        <v>0.81973294770487004</v>
      </c>
      <c r="F5" s="62">
        <v>0.83448929117228698</v>
      </c>
      <c r="G5" s="62">
        <v>0.72609678153026103</v>
      </c>
    </row>
    <row r="6" spans="1:7" ht="15" customHeight="1">
      <c r="A6" s="44" t="s">
        <v>84</v>
      </c>
      <c r="B6" s="63">
        <v>2.32007501758225</v>
      </c>
      <c r="C6" s="63"/>
      <c r="D6" s="63">
        <v>0.91742624951024199</v>
      </c>
      <c r="E6" s="63">
        <v>1.0094707135813901</v>
      </c>
      <c r="F6" s="63">
        <v>1.0297051711342899</v>
      </c>
      <c r="G6" s="63">
        <v>0.88669878925157397</v>
      </c>
    </row>
    <row r="7" spans="1:7" ht="15" customHeight="1">
      <c r="A7" s="42" t="s">
        <v>106</v>
      </c>
      <c r="B7" s="62"/>
      <c r="C7" s="62"/>
      <c r="D7" s="62"/>
      <c r="E7" s="62"/>
      <c r="F7" s="62"/>
      <c r="G7" s="62" t="s">
        <v>108</v>
      </c>
    </row>
    <row r="8" spans="1:7" ht="15" customHeight="1">
      <c r="A8" s="44" t="s">
        <v>105</v>
      </c>
      <c r="B8" s="63"/>
      <c r="C8" s="63"/>
      <c r="D8" s="63"/>
      <c r="E8" s="63"/>
      <c r="F8" s="63"/>
      <c r="G8" s="63" t="s">
        <v>111</v>
      </c>
    </row>
    <row r="9" spans="1:7" ht="15" customHeight="1">
      <c r="A9" s="49" t="s">
        <v>33</v>
      </c>
      <c r="B9" s="64">
        <v>569609.30000000005</v>
      </c>
      <c r="C9" s="64" t="s">
        <v>102</v>
      </c>
      <c r="D9" s="64">
        <v>241645.4</v>
      </c>
      <c r="E9" s="64">
        <v>263035.09999999998</v>
      </c>
      <c r="F9" s="64">
        <v>263371.09999999998</v>
      </c>
      <c r="G9" s="64">
        <v>232349.4</v>
      </c>
    </row>
    <row r="10" spans="1:7" ht="15" customHeight="1">
      <c r="A10" s="46" t="s">
        <v>85</v>
      </c>
      <c r="B10" s="54">
        <v>21.555278794398401</v>
      </c>
      <c r="C10" s="54"/>
      <c r="D10" s="54">
        <v>8.5466418025923403</v>
      </c>
      <c r="E10" s="54">
        <v>9.2275200335879006</v>
      </c>
      <c r="F10" s="54">
        <v>9.2160910450951796</v>
      </c>
      <c r="G10" s="54">
        <v>8.0165508130911594</v>
      </c>
    </row>
    <row r="11" spans="1:7" ht="15" customHeight="1">
      <c r="A11" s="43" t="s">
        <v>86</v>
      </c>
      <c r="B11" s="60">
        <v>26.183034626681799</v>
      </c>
      <c r="C11" s="60"/>
      <c r="D11" s="60">
        <v>10.407622633652799</v>
      </c>
      <c r="E11" s="60">
        <v>11.363348586845101</v>
      </c>
      <c r="F11" s="60">
        <v>11.372053191296899</v>
      </c>
      <c r="G11" s="60">
        <v>9.7896948185899806</v>
      </c>
    </row>
    <row r="12" spans="1:7" s="67" customFormat="1" ht="27" customHeight="1">
      <c r="A12" s="65" t="s">
        <v>107</v>
      </c>
      <c r="B12" s="66"/>
      <c r="C12" s="66"/>
      <c r="D12" s="66"/>
      <c r="E12" s="66"/>
      <c r="F12" s="66"/>
      <c r="G12" s="66"/>
    </row>
    <row r="13" spans="1:7" ht="24.75" customHeight="1">
      <c r="A13" s="78" t="s">
        <v>112</v>
      </c>
      <c r="B13" s="79"/>
      <c r="C13" s="79"/>
      <c r="D13" s="79"/>
      <c r="E13" s="79"/>
      <c r="F13" s="79"/>
      <c r="G13" s="79"/>
    </row>
    <row r="14" spans="1:7">
      <c r="A14" s="78" t="s">
        <v>99</v>
      </c>
      <c r="B14" s="78"/>
      <c r="C14" s="78"/>
      <c r="D14" s="78"/>
      <c r="E14" s="78"/>
      <c r="F14" s="78"/>
      <c r="G14" s="78"/>
    </row>
    <row r="15" spans="1:7" ht="27" customHeight="1">
      <c r="A15" s="81" t="s">
        <v>109</v>
      </c>
      <c r="B15" s="81"/>
      <c r="C15" s="81"/>
      <c r="D15" s="81"/>
      <c r="E15" s="81"/>
      <c r="F15" s="81"/>
      <c r="G15" s="81"/>
    </row>
    <row r="16" spans="1:7" ht="42.75" customHeight="1">
      <c r="A16" s="80" t="s">
        <v>104</v>
      </c>
      <c r="B16" s="80"/>
      <c r="C16" s="80"/>
      <c r="D16" s="80"/>
      <c r="E16" s="80"/>
      <c r="F16" s="80"/>
      <c r="G16" s="80"/>
    </row>
    <row r="17" spans="1:10" ht="15" customHeight="1">
      <c r="A17" s="12"/>
      <c r="B17" s="55"/>
      <c r="C17" s="55"/>
      <c r="D17" s="55"/>
      <c r="E17" s="55"/>
      <c r="F17" s="55"/>
      <c r="G17" s="55"/>
    </row>
    <row r="18" spans="1:10" ht="15" customHeight="1">
      <c r="A18" s="2"/>
      <c r="B18" s="53"/>
      <c r="C18" s="53"/>
      <c r="D18" s="53"/>
      <c r="E18" s="53"/>
      <c r="F18" s="53"/>
      <c r="G18" s="53"/>
      <c r="J18" s="13"/>
    </row>
    <row r="19" spans="1:10" ht="15" customHeight="1">
      <c r="A19" s="2"/>
      <c r="B19" s="53"/>
      <c r="C19" s="53"/>
      <c r="D19" s="53"/>
      <c r="E19" s="53"/>
      <c r="F19" s="53"/>
      <c r="G19" s="53"/>
    </row>
    <row r="20" spans="1:10" ht="15" customHeight="1">
      <c r="A20" s="2"/>
      <c r="B20" s="53"/>
      <c r="C20" s="53"/>
      <c r="D20" s="53"/>
      <c r="E20" s="53"/>
      <c r="F20" s="53"/>
      <c r="G20" s="53"/>
    </row>
    <row r="21" spans="1:10" ht="15" customHeight="1">
      <c r="A21" s="2"/>
      <c r="B21" s="53"/>
      <c r="C21" s="53"/>
      <c r="D21" s="53"/>
      <c r="E21" s="53"/>
      <c r="F21" s="53"/>
      <c r="G21" s="53"/>
    </row>
    <row r="22" spans="1:10" ht="15" customHeight="1">
      <c r="A22" s="2"/>
      <c r="B22" s="53"/>
      <c r="C22" s="53"/>
      <c r="D22" s="53"/>
      <c r="E22" s="53"/>
      <c r="F22" s="53"/>
      <c r="G22" s="53"/>
    </row>
    <row r="23" spans="1:10" ht="15" customHeight="1">
      <c r="A23" s="2"/>
      <c r="B23" s="53"/>
      <c r="C23" s="53"/>
      <c r="D23" s="53"/>
      <c r="E23" s="53"/>
      <c r="F23" s="53"/>
      <c r="G23" s="53"/>
    </row>
    <row r="24" spans="1:10" ht="15" customHeight="1">
      <c r="A24" s="2"/>
      <c r="B24" s="53"/>
      <c r="C24" s="53"/>
      <c r="D24" s="53"/>
      <c r="E24" s="53"/>
      <c r="F24" s="53"/>
      <c r="G24" s="53"/>
    </row>
    <row r="25" spans="1:10" ht="15" customHeight="1">
      <c r="A25" s="2"/>
      <c r="B25" s="53"/>
      <c r="C25" s="53"/>
      <c r="D25" s="53"/>
      <c r="E25" s="53"/>
      <c r="F25" s="53"/>
      <c r="G25" s="53"/>
    </row>
    <row r="26" spans="1:10" ht="15" customHeight="1">
      <c r="A26" s="2"/>
      <c r="B26" s="53"/>
      <c r="C26" s="53"/>
      <c r="D26" s="53"/>
      <c r="E26" s="53"/>
      <c r="F26" s="53"/>
      <c r="G26" s="53"/>
    </row>
    <row r="27" spans="1:10" ht="15" customHeight="1">
      <c r="A27" s="2"/>
      <c r="B27" s="53"/>
      <c r="C27" s="53"/>
      <c r="D27" s="53"/>
      <c r="E27" s="53"/>
      <c r="F27" s="53"/>
      <c r="G27" s="53"/>
    </row>
    <row r="28" spans="1:10" ht="15" customHeight="1">
      <c r="A28" s="2"/>
      <c r="B28" s="53"/>
      <c r="C28" s="53"/>
      <c r="D28" s="53"/>
      <c r="E28" s="53"/>
      <c r="F28" s="53"/>
      <c r="G28" s="53"/>
    </row>
    <row r="29" spans="1:10" ht="15" customHeight="1">
      <c r="A29" s="3"/>
      <c r="B29" s="53"/>
      <c r="C29" s="53"/>
      <c r="D29" s="53"/>
      <c r="E29" s="53"/>
      <c r="F29" s="53"/>
      <c r="G29" s="53"/>
    </row>
    <row r="30" spans="1:10" ht="15" customHeight="1">
      <c r="A30" s="3"/>
      <c r="B30" s="53"/>
      <c r="C30" s="53"/>
      <c r="D30" s="53"/>
      <c r="E30" s="53"/>
      <c r="F30" s="53"/>
      <c r="G30" s="53"/>
    </row>
    <row r="31" spans="1:10" ht="15" customHeight="1">
      <c r="A31" s="3"/>
      <c r="B31" s="53"/>
      <c r="C31" s="53"/>
      <c r="D31" s="53"/>
      <c r="E31" s="53"/>
      <c r="F31" s="53"/>
      <c r="G31" s="53"/>
    </row>
    <row r="32" spans="1:10" ht="15" customHeight="1">
      <c r="A32" s="3"/>
      <c r="B32" s="53"/>
      <c r="C32" s="53"/>
      <c r="D32" s="53"/>
      <c r="E32" s="53"/>
      <c r="F32" s="53"/>
      <c r="G32" s="53"/>
    </row>
    <row r="33" spans="1:18" ht="12" customHeight="1">
      <c r="A33" s="47" t="s">
        <v>87</v>
      </c>
      <c r="B33" s="56"/>
      <c r="C33" s="56"/>
      <c r="D33" s="56"/>
      <c r="E33" s="56"/>
      <c r="F33" s="56"/>
      <c r="G33" s="56"/>
    </row>
    <row r="34" spans="1:18" ht="12" customHeight="1">
      <c r="A34" s="48" t="s">
        <v>88</v>
      </c>
      <c r="B34" s="57"/>
      <c r="C34" s="57"/>
      <c r="D34" s="57"/>
      <c r="E34" s="57"/>
      <c r="F34" s="57"/>
      <c r="G34" s="57"/>
    </row>
    <row r="38" spans="1:18">
      <c r="A38" s="88" t="s">
        <v>128</v>
      </c>
      <c r="B38" s="89"/>
      <c r="C38" s="89"/>
      <c r="D38" s="89"/>
      <c r="E38" s="89"/>
      <c r="F38" s="89"/>
      <c r="G38" s="89"/>
      <c r="H38" s="90"/>
      <c r="I38" s="90"/>
      <c r="J38" s="90"/>
      <c r="K38" s="90"/>
      <c r="L38" s="90"/>
      <c r="M38" s="90"/>
      <c r="N38" s="1"/>
      <c r="P38" s="15"/>
      <c r="Q38" s="16"/>
      <c r="R38" s="16"/>
    </row>
    <row r="39" spans="1:18">
      <c r="A39" s="91"/>
      <c r="B39" s="92">
        <v>2006</v>
      </c>
      <c r="C39" s="92">
        <v>2007</v>
      </c>
      <c r="D39" s="92">
        <v>2008</v>
      </c>
      <c r="E39" s="92">
        <v>2009</v>
      </c>
      <c r="F39" s="92">
        <v>2010</v>
      </c>
      <c r="G39" s="92">
        <v>2011</v>
      </c>
      <c r="H39" s="92">
        <v>2012</v>
      </c>
      <c r="I39" s="92">
        <v>2013</v>
      </c>
      <c r="J39" s="92">
        <v>2014</v>
      </c>
      <c r="K39" s="92">
        <v>2015</v>
      </c>
      <c r="L39" s="92">
        <v>2016</v>
      </c>
      <c r="M39" s="92">
        <v>2017</v>
      </c>
      <c r="P39" s="15"/>
      <c r="Q39" s="16"/>
      <c r="R39" s="16"/>
    </row>
    <row r="40" spans="1:18" ht="15" customHeight="1">
      <c r="A40" s="93" t="s">
        <v>34</v>
      </c>
      <c r="B40" s="94">
        <v>118000</v>
      </c>
      <c r="C40" s="94">
        <v>121000</v>
      </c>
      <c r="D40" s="94">
        <v>109000</v>
      </c>
      <c r="E40" s="94">
        <v>92000</v>
      </c>
      <c r="F40" s="94">
        <v>87000</v>
      </c>
      <c r="G40" s="95">
        <v>74000</v>
      </c>
      <c r="H40" s="95">
        <v>67000</v>
      </c>
      <c r="I40" s="95">
        <v>74000</v>
      </c>
      <c r="J40" s="95">
        <v>74000</v>
      </c>
      <c r="K40" s="95">
        <v>45000</v>
      </c>
      <c r="L40" s="95">
        <v>49000</v>
      </c>
      <c r="M40" s="95">
        <v>55000</v>
      </c>
      <c r="P40" s="15"/>
      <c r="Q40" s="16"/>
      <c r="R40" s="16"/>
    </row>
    <row r="41" spans="1:18" ht="15" customHeight="1">
      <c r="A41" s="93" t="s">
        <v>1</v>
      </c>
      <c r="B41" s="94">
        <v>451000</v>
      </c>
      <c r="C41" s="94">
        <v>361000</v>
      </c>
      <c r="D41" s="94">
        <v>347000</v>
      </c>
      <c r="E41" s="94">
        <v>305000</v>
      </c>
      <c r="F41" s="94">
        <v>308000</v>
      </c>
      <c r="G41" s="95">
        <v>220000</v>
      </c>
      <c r="H41" s="95">
        <v>203000</v>
      </c>
      <c r="I41" s="95">
        <v>220000</v>
      </c>
      <c r="J41" s="95">
        <v>168000</v>
      </c>
      <c r="K41" s="95">
        <v>218000</v>
      </c>
      <c r="L41" s="95">
        <v>215000</v>
      </c>
      <c r="M41" s="95">
        <v>177000</v>
      </c>
      <c r="P41" s="15"/>
      <c r="Q41" s="16"/>
      <c r="R41" s="16"/>
    </row>
    <row r="42" spans="1:18">
      <c r="A42" s="96" t="s">
        <v>53</v>
      </c>
      <c r="B42" s="94">
        <v>114000</v>
      </c>
      <c r="C42" s="94">
        <v>119000</v>
      </c>
      <c r="D42" s="94">
        <v>107000</v>
      </c>
      <c r="E42" s="94">
        <v>89000</v>
      </c>
      <c r="F42" s="94">
        <v>85000</v>
      </c>
      <c r="G42" s="94">
        <v>70000</v>
      </c>
      <c r="H42" s="94">
        <v>65000</v>
      </c>
      <c r="I42" s="94">
        <v>74000</v>
      </c>
      <c r="J42" s="94">
        <v>68000</v>
      </c>
      <c r="K42" s="94">
        <v>43000</v>
      </c>
      <c r="L42" s="94">
        <v>49000</v>
      </c>
      <c r="M42" s="94">
        <v>53000</v>
      </c>
      <c r="P42" s="15"/>
      <c r="Q42" s="16"/>
      <c r="R42" s="16"/>
    </row>
    <row r="43" spans="1:18">
      <c r="A43" s="96" t="s">
        <v>33</v>
      </c>
      <c r="B43" s="94">
        <v>570000</v>
      </c>
      <c r="C43" s="94">
        <v>482000</v>
      </c>
      <c r="D43" s="94">
        <v>456000</v>
      </c>
      <c r="E43" s="94">
        <v>397000</v>
      </c>
      <c r="F43" s="94">
        <v>395000</v>
      </c>
      <c r="G43" s="94">
        <v>294000</v>
      </c>
      <c r="H43" s="94">
        <v>270000</v>
      </c>
      <c r="I43" s="94">
        <v>294000</v>
      </c>
      <c r="J43" s="94">
        <v>242000</v>
      </c>
      <c r="K43" s="94">
        <v>263000</v>
      </c>
      <c r="L43" s="94">
        <v>263000</v>
      </c>
      <c r="M43" s="94">
        <v>232000</v>
      </c>
      <c r="P43" s="15"/>
      <c r="Q43" s="16"/>
      <c r="R43" s="16"/>
    </row>
    <row r="44" spans="1:18">
      <c r="A44" s="97" t="s">
        <v>103</v>
      </c>
      <c r="B44" s="98">
        <v>2.32007501758225</v>
      </c>
      <c r="C44" s="98">
        <v>1.8817613053347799</v>
      </c>
      <c r="D44" s="98">
        <v>1.86829612608774</v>
      </c>
      <c r="E44" s="98">
        <v>1.65373558505684</v>
      </c>
      <c r="F44" s="98">
        <v>1.5990336439169299</v>
      </c>
      <c r="G44" s="98">
        <v>1.1538826866654399</v>
      </c>
      <c r="H44" s="99">
        <v>1.0436691425896401</v>
      </c>
      <c r="I44" s="99">
        <v>1.18239001284275</v>
      </c>
      <c r="J44" s="99">
        <v>0.91742624951024199</v>
      </c>
      <c r="K44" s="99">
        <v>1.0094707135813901</v>
      </c>
      <c r="L44" s="99">
        <v>1.0297051711342899</v>
      </c>
      <c r="M44" s="99">
        <v>0.88669878925157397</v>
      </c>
    </row>
    <row r="47" spans="1:18">
      <c r="B47" s="71"/>
      <c r="C47" s="71"/>
      <c r="D47" s="71"/>
      <c r="E47" s="71"/>
      <c r="F47" s="71"/>
      <c r="G47" s="71"/>
      <c r="H47" s="16"/>
      <c r="I47" s="16"/>
      <c r="J47" s="16"/>
      <c r="K47" s="16"/>
      <c r="L47" s="16"/>
      <c r="M47" s="16"/>
    </row>
    <row r="48" spans="1:18">
      <c r="B48" s="71"/>
      <c r="C48" s="71"/>
      <c r="D48" s="71"/>
      <c r="E48" s="71"/>
      <c r="F48" s="71"/>
      <c r="G48" s="71"/>
      <c r="H48" s="16"/>
      <c r="I48" s="16"/>
      <c r="J48" s="16"/>
      <c r="K48" s="16"/>
      <c r="L48" s="16"/>
      <c r="M48" s="16"/>
    </row>
    <row r="49" spans="2:13">
      <c r="B49" s="71"/>
      <c r="C49" s="71"/>
      <c r="D49" s="71"/>
      <c r="E49" s="71"/>
      <c r="F49" s="71"/>
      <c r="G49" s="71"/>
      <c r="H49" s="16"/>
      <c r="I49" s="16"/>
      <c r="J49" s="16"/>
      <c r="K49" s="16"/>
      <c r="L49" s="16"/>
      <c r="M49" s="16"/>
    </row>
    <row r="50" spans="2:13">
      <c r="B50" s="71"/>
      <c r="C50" s="71"/>
      <c r="D50" s="71"/>
      <c r="E50" s="71"/>
      <c r="F50" s="71"/>
      <c r="G50" s="71"/>
      <c r="H50" s="16"/>
      <c r="I50" s="16"/>
      <c r="J50" s="16"/>
      <c r="K50" s="16"/>
      <c r="L50" s="16"/>
      <c r="M50" s="16"/>
    </row>
  </sheetData>
  <mergeCells count="5">
    <mergeCell ref="A2:G2"/>
    <mergeCell ref="A13:G13"/>
    <mergeCell ref="A14:G14"/>
    <mergeCell ref="A16:G16"/>
    <mergeCell ref="A15:G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Normal="100" workbookViewId="0">
      <selection activeCell="E38" sqref="E38"/>
    </sheetView>
  </sheetViews>
  <sheetFormatPr baseColWidth="10" defaultRowHeight="15"/>
  <cols>
    <col min="1" max="8" width="11.28515625" customWidth="1"/>
  </cols>
  <sheetData>
    <row r="1" spans="1:8" ht="11.1" customHeight="1">
      <c r="A1" s="2"/>
      <c r="B1" s="2"/>
      <c r="C1" s="2"/>
      <c r="D1" s="2"/>
      <c r="E1" s="2"/>
      <c r="F1" s="2"/>
      <c r="G1" s="2"/>
      <c r="H1" s="2"/>
    </row>
    <row r="2" spans="1:8" ht="27.95" customHeight="1">
      <c r="A2" s="82" t="s">
        <v>89</v>
      </c>
      <c r="B2" s="82"/>
      <c r="C2" s="82"/>
      <c r="D2" s="82"/>
      <c r="E2" s="82"/>
      <c r="F2" s="82"/>
      <c r="G2" s="82"/>
      <c r="H2" s="82"/>
    </row>
    <row r="3" spans="1:8" ht="22.5" customHeight="1">
      <c r="A3" s="28"/>
      <c r="B3" s="28"/>
      <c r="C3" s="28"/>
      <c r="D3" s="28"/>
      <c r="E3" s="28"/>
      <c r="F3" s="28"/>
      <c r="G3" s="28"/>
      <c r="H3" s="28"/>
    </row>
    <row r="4" spans="1:8" ht="22.5" customHeight="1">
      <c r="A4" s="28"/>
      <c r="B4" s="28"/>
      <c r="C4" s="28"/>
      <c r="D4" s="28"/>
      <c r="E4" s="28"/>
      <c r="F4" s="28"/>
      <c r="G4" s="28"/>
      <c r="H4" s="28"/>
    </row>
    <row r="5" spans="1:8" ht="18.75" customHeight="1">
      <c r="A5" s="4"/>
      <c r="B5" s="4"/>
      <c r="C5" s="4"/>
      <c r="D5" s="4"/>
      <c r="E5" s="4"/>
      <c r="F5" s="4"/>
      <c r="G5" s="4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 ht="27" customHeight="1">
      <c r="A9" s="81" t="s">
        <v>116</v>
      </c>
      <c r="B9" s="81"/>
      <c r="C9" s="81"/>
      <c r="D9" s="81"/>
      <c r="E9" s="68"/>
      <c r="F9" s="68"/>
      <c r="G9" s="68"/>
      <c r="H9" s="68"/>
    </row>
    <row r="10" spans="1:8" ht="27" customHeight="1">
      <c r="A10" s="81"/>
      <c r="B10" s="81"/>
      <c r="C10" s="81"/>
      <c r="D10" s="81"/>
      <c r="E10" s="68"/>
      <c r="F10" s="68"/>
      <c r="G10" s="68"/>
      <c r="H10" s="68"/>
    </row>
    <row r="11" spans="1:8" ht="41.25" customHeight="1">
      <c r="A11" s="81" t="s">
        <v>113</v>
      </c>
      <c r="B11" s="81"/>
      <c r="C11" s="81"/>
      <c r="D11" s="81"/>
      <c r="E11" s="81"/>
      <c r="F11" s="81"/>
      <c r="G11" s="81"/>
      <c r="H11" s="81"/>
    </row>
    <row r="12" spans="1:8">
      <c r="A12" s="85"/>
      <c r="B12" s="85"/>
      <c r="C12" s="85"/>
      <c r="D12" s="85"/>
      <c r="E12" s="85"/>
      <c r="F12" s="85"/>
      <c r="G12" s="85"/>
      <c r="H12" s="85"/>
    </row>
    <row r="13" spans="1:8" ht="34.5" customHeight="1">
      <c r="A13" s="83" t="s">
        <v>91</v>
      </c>
      <c r="B13" s="83"/>
      <c r="C13" s="83"/>
      <c r="D13" s="83"/>
      <c r="E13" s="83"/>
      <c r="F13" s="83"/>
      <c r="G13" s="83"/>
      <c r="H13" s="83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13">
      <c r="A17" s="2"/>
      <c r="B17" s="2"/>
      <c r="C17" s="2"/>
      <c r="D17" s="2"/>
      <c r="E17" s="2"/>
      <c r="F17" s="2"/>
      <c r="G17" s="2"/>
      <c r="H17" s="2"/>
    </row>
    <row r="18" spans="1:13">
      <c r="A18" s="2"/>
      <c r="B18" s="2"/>
      <c r="C18" s="2"/>
      <c r="D18" s="2"/>
      <c r="E18" s="2"/>
      <c r="F18" s="2"/>
      <c r="G18" s="2"/>
      <c r="H18" s="2"/>
    </row>
    <row r="19" spans="1:13" ht="22.5" customHeight="1">
      <c r="A19" s="86"/>
      <c r="B19" s="86"/>
      <c r="C19" s="86"/>
      <c r="D19" s="86"/>
      <c r="E19" s="86"/>
      <c r="F19" s="86"/>
      <c r="G19" s="86"/>
      <c r="H19" s="86"/>
    </row>
    <row r="20" spans="1:13" ht="11.25" customHeight="1">
      <c r="A20" s="14"/>
      <c r="B20" s="2"/>
      <c r="C20" s="2"/>
      <c r="D20" s="2"/>
      <c r="E20" s="2"/>
      <c r="F20" s="2"/>
      <c r="G20" s="2"/>
      <c r="H20" s="2"/>
    </row>
    <row r="21" spans="1:13" ht="24" customHeight="1">
      <c r="A21" s="84" t="s">
        <v>114</v>
      </c>
      <c r="B21" s="84"/>
      <c r="C21" s="84"/>
      <c r="D21" s="84"/>
      <c r="E21" s="84"/>
      <c r="F21" s="84"/>
      <c r="G21" s="84"/>
      <c r="H21" s="84"/>
    </row>
    <row r="22" spans="1:13" ht="12" customHeight="1">
      <c r="A22" s="2"/>
      <c r="B22" s="2"/>
      <c r="C22" s="2"/>
      <c r="D22" s="2"/>
      <c r="E22" s="2"/>
      <c r="F22" s="2"/>
      <c r="G22" s="2"/>
      <c r="H22" s="2"/>
    </row>
    <row r="23" spans="1:13" ht="12.95" customHeight="1">
      <c r="A23" s="47" t="s">
        <v>90</v>
      </c>
      <c r="B23" s="2"/>
      <c r="C23" s="2"/>
      <c r="D23" s="2"/>
      <c r="E23" s="2"/>
      <c r="F23" s="2"/>
      <c r="G23" s="2"/>
      <c r="H23" s="2"/>
    </row>
    <row r="24" spans="1:13" ht="12.95" customHeight="1">
      <c r="A24" s="48" t="s">
        <v>115</v>
      </c>
      <c r="B24" s="2"/>
      <c r="C24" s="2"/>
      <c r="D24" s="2"/>
      <c r="E24" s="2"/>
      <c r="F24" s="2"/>
      <c r="G24" s="2"/>
      <c r="H24" s="2"/>
    </row>
    <row r="25" spans="1:13">
      <c r="A25" s="1"/>
      <c r="B25" s="1"/>
    </row>
    <row r="26" spans="1:13">
      <c r="A26" s="1"/>
      <c r="B26" s="1"/>
    </row>
    <row r="27" spans="1:13">
      <c r="A27" s="100" t="s">
        <v>128</v>
      </c>
      <c r="B27" s="101"/>
      <c r="C27" s="101"/>
      <c r="D27" s="101"/>
      <c r="E27" s="10"/>
      <c r="F27" s="10"/>
    </row>
    <row r="28" spans="1:13">
      <c r="A28" s="101"/>
      <c r="B28" s="102"/>
      <c r="C28" s="101"/>
      <c r="D28" s="101"/>
      <c r="E28" s="10"/>
      <c r="F28" s="10"/>
    </row>
    <row r="29" spans="1:13">
      <c r="A29" s="103" t="s">
        <v>54</v>
      </c>
      <c r="B29" s="102"/>
      <c r="C29" s="101"/>
      <c r="D29" s="101"/>
      <c r="E29" s="10"/>
      <c r="F29" s="10"/>
    </row>
    <row r="30" spans="1:13">
      <c r="A30" s="103"/>
      <c r="B30" s="114" t="s">
        <v>0</v>
      </c>
      <c r="C30" s="103"/>
      <c r="D30" s="103"/>
      <c r="E30" s="30"/>
      <c r="F30" s="73"/>
      <c r="H30" s="1"/>
      <c r="I30" s="1"/>
      <c r="J30" s="1"/>
      <c r="K30" s="1"/>
    </row>
    <row r="31" spans="1:13">
      <c r="A31" s="105" t="s">
        <v>56</v>
      </c>
      <c r="B31" s="115">
        <v>22.270002595217701</v>
      </c>
      <c r="C31" s="104"/>
      <c r="D31" s="104"/>
      <c r="E31" s="74"/>
      <c r="F31" s="75"/>
      <c r="G31" s="10"/>
      <c r="H31" s="50"/>
      <c r="I31" s="50"/>
      <c r="J31" s="50"/>
      <c r="K31" s="10"/>
      <c r="L31" s="10"/>
      <c r="M31" s="10"/>
    </row>
    <row r="32" spans="1:13">
      <c r="A32" s="105" t="s">
        <v>38</v>
      </c>
      <c r="B32" s="115">
        <f>100-B31-B33-B34</f>
        <v>1.1831951791755984</v>
      </c>
      <c r="C32" s="104"/>
      <c r="D32" s="104"/>
      <c r="E32" s="74"/>
      <c r="F32" s="74"/>
      <c r="H32" s="50"/>
      <c r="I32" s="50"/>
      <c r="J32" s="10"/>
      <c r="K32" s="10"/>
      <c r="L32" s="10"/>
      <c r="M32" s="10"/>
    </row>
    <row r="33" spans="1:13">
      <c r="A33" s="105" t="s">
        <v>55</v>
      </c>
      <c r="B33" s="115">
        <v>11.7789477601161</v>
      </c>
      <c r="C33" s="104" t="s">
        <v>78</v>
      </c>
      <c r="D33" s="104"/>
      <c r="E33" s="74"/>
      <c r="F33" s="75"/>
      <c r="H33" s="50"/>
      <c r="I33" s="50"/>
      <c r="K33" s="10"/>
      <c r="L33" s="10"/>
      <c r="M33" s="10"/>
    </row>
    <row r="34" spans="1:13">
      <c r="A34" s="105"/>
      <c r="B34" s="115">
        <v>64.767854465490601</v>
      </c>
      <c r="C34" s="104" t="s">
        <v>79</v>
      </c>
      <c r="D34" s="104"/>
      <c r="E34" s="74"/>
      <c r="F34" s="74"/>
      <c r="H34" s="50"/>
      <c r="I34" s="50"/>
      <c r="J34" s="10"/>
      <c r="K34" s="10"/>
      <c r="L34" s="10"/>
      <c r="M34" s="10"/>
    </row>
    <row r="35" spans="1:13">
      <c r="A35" s="105"/>
      <c r="B35" s="116"/>
      <c r="C35" s="107"/>
      <c r="D35" s="107"/>
      <c r="E35" s="1"/>
      <c r="F35" s="1"/>
      <c r="H35" s="1"/>
      <c r="I35" s="1"/>
      <c r="J35" s="10"/>
      <c r="K35" s="10"/>
      <c r="L35" s="10"/>
      <c r="M35" s="10"/>
    </row>
    <row r="36" spans="1:13">
      <c r="A36" s="108"/>
      <c r="B36" s="114" t="s">
        <v>0</v>
      </c>
      <c r="C36" s="103"/>
      <c r="D36" s="109"/>
      <c r="E36" s="1"/>
      <c r="F36" s="1"/>
    </row>
    <row r="37" spans="1:13">
      <c r="A37" s="105" t="s">
        <v>65</v>
      </c>
      <c r="B37" s="115">
        <v>18.993964764048901</v>
      </c>
      <c r="C37" s="106"/>
      <c r="D37" s="106"/>
      <c r="E37" s="1"/>
      <c r="F37" s="1"/>
    </row>
    <row r="38" spans="1:13">
      <c r="A38" s="105" t="s">
        <v>92</v>
      </c>
      <c r="B38" s="115">
        <v>72.896774764608892</v>
      </c>
      <c r="C38" s="106"/>
      <c r="D38" s="106"/>
      <c r="E38" s="1"/>
      <c r="F38" s="1"/>
      <c r="J38" s="10"/>
      <c r="K38" s="10"/>
      <c r="L38" s="10"/>
      <c r="M38" s="10"/>
    </row>
    <row r="39" spans="1:13">
      <c r="A39" s="105" t="s">
        <v>64</v>
      </c>
      <c r="B39" s="117">
        <f>100-B37-B38</f>
        <v>8.1092604713422105</v>
      </c>
      <c r="C39" s="111"/>
      <c r="D39" s="111"/>
      <c r="E39" s="29"/>
      <c r="F39" s="29"/>
      <c r="J39" s="10"/>
      <c r="K39" s="10"/>
      <c r="L39" s="10"/>
      <c r="M39" s="10"/>
    </row>
    <row r="40" spans="1:13">
      <c r="A40" s="105"/>
      <c r="B40" s="118"/>
      <c r="C40" s="112"/>
      <c r="D40" s="112"/>
      <c r="E40" s="29"/>
      <c r="F40" s="29"/>
    </row>
    <row r="41" spans="1:13">
      <c r="A41" s="108"/>
      <c r="B41" s="114" t="s">
        <v>0</v>
      </c>
      <c r="C41" s="109"/>
      <c r="D41" s="109"/>
      <c r="E41" s="30"/>
      <c r="F41" s="73"/>
    </row>
    <row r="42" spans="1:13">
      <c r="A42" s="105" t="s">
        <v>57</v>
      </c>
      <c r="B42" s="115">
        <v>24.5</v>
      </c>
      <c r="C42" s="104"/>
      <c r="D42" s="104"/>
      <c r="E42" s="17"/>
      <c r="F42" s="17"/>
      <c r="G42" s="1"/>
      <c r="H42" s="1"/>
      <c r="I42" s="1"/>
      <c r="J42" s="1"/>
    </row>
    <row r="43" spans="1:13">
      <c r="A43" s="105" t="s">
        <v>58</v>
      </c>
      <c r="B43" s="115">
        <v>20.61</v>
      </c>
      <c r="C43" s="104"/>
      <c r="D43" s="104"/>
      <c r="E43" s="17"/>
      <c r="F43" s="17"/>
      <c r="G43" s="1"/>
      <c r="H43" s="1"/>
      <c r="I43" s="1"/>
      <c r="J43" s="1"/>
    </row>
    <row r="44" spans="1:13">
      <c r="A44" s="105" t="s">
        <v>59</v>
      </c>
      <c r="B44" s="115">
        <v>24.71</v>
      </c>
      <c r="C44" s="104"/>
      <c r="D44" s="104"/>
      <c r="E44" s="17"/>
      <c r="F44" s="17"/>
      <c r="G44" s="1"/>
      <c r="H44" s="1"/>
      <c r="I44" s="1"/>
      <c r="J44" s="1"/>
    </row>
    <row r="45" spans="1:13">
      <c r="A45" s="105" t="s">
        <v>60</v>
      </c>
      <c r="B45" s="115">
        <v>30.18</v>
      </c>
      <c r="C45" s="104"/>
      <c r="D45" s="104"/>
      <c r="E45" s="17"/>
      <c r="F45" s="17"/>
      <c r="G45" s="1"/>
      <c r="H45" s="1"/>
      <c r="I45" s="1"/>
      <c r="J45" s="1"/>
    </row>
    <row r="46" spans="1:13">
      <c r="A46" s="105"/>
      <c r="B46" s="107"/>
      <c r="C46" s="107"/>
      <c r="D46" s="107"/>
      <c r="E46" s="1"/>
      <c r="F46" s="1"/>
      <c r="I46" s="1"/>
      <c r="J46" s="1"/>
      <c r="K46" s="1"/>
      <c r="L46" s="1"/>
      <c r="M46" s="1"/>
    </row>
    <row r="47" spans="1:13">
      <c r="A47" s="105"/>
      <c r="B47" s="100" t="s">
        <v>40</v>
      </c>
      <c r="C47" s="113"/>
      <c r="D47" s="113"/>
      <c r="E47" s="73"/>
      <c r="F47" s="30"/>
      <c r="H47" s="30"/>
      <c r="I47" s="1"/>
      <c r="J47" s="1"/>
      <c r="K47" s="1"/>
      <c r="L47" s="1"/>
      <c r="M47" s="1"/>
    </row>
    <row r="48" spans="1:13">
      <c r="A48" s="105" t="s">
        <v>30</v>
      </c>
      <c r="B48" s="116">
        <v>0.04</v>
      </c>
      <c r="C48" s="104"/>
      <c r="D48" s="104"/>
      <c r="E48" s="17"/>
      <c r="F48" s="17"/>
      <c r="H48" s="17"/>
      <c r="I48" s="1"/>
      <c r="J48" s="17"/>
      <c r="K48" s="17"/>
      <c r="L48" s="1"/>
      <c r="M48" s="1"/>
    </row>
    <row r="49" spans="1:13">
      <c r="A49" s="105" t="s">
        <v>77</v>
      </c>
      <c r="B49" s="116">
        <v>0</v>
      </c>
      <c r="C49" s="104"/>
      <c r="D49" s="104"/>
      <c r="E49" s="17"/>
      <c r="F49" s="17"/>
      <c r="H49" s="17"/>
      <c r="I49" s="1"/>
      <c r="J49" s="17"/>
      <c r="K49" s="17"/>
      <c r="L49" s="1"/>
      <c r="M49" s="1"/>
    </row>
    <row r="50" spans="1:13">
      <c r="A50" s="105" t="s">
        <v>76</v>
      </c>
      <c r="B50" s="116">
        <v>9.5718733798706296E-2</v>
      </c>
      <c r="C50" s="104"/>
      <c r="D50" s="104"/>
      <c r="E50" s="17"/>
      <c r="F50" s="17"/>
      <c r="H50" s="17"/>
      <c r="I50" s="1"/>
      <c r="J50" s="17"/>
      <c r="K50" s="17"/>
      <c r="L50" s="1"/>
      <c r="M50" s="1"/>
    </row>
    <row r="51" spans="1:13">
      <c r="A51" s="105" t="s">
        <v>31</v>
      </c>
      <c r="B51" s="116">
        <v>0.295468003253957</v>
      </c>
      <c r="C51" s="104"/>
      <c r="D51" s="104"/>
      <c r="E51" s="17"/>
      <c r="F51" s="17"/>
      <c r="H51" s="17"/>
      <c r="I51" s="1"/>
      <c r="J51" s="17"/>
      <c r="K51" s="17"/>
      <c r="L51" s="1"/>
      <c r="M51" s="1"/>
    </row>
    <row r="52" spans="1:13">
      <c r="A52" s="105" t="s">
        <v>32</v>
      </c>
      <c r="B52" s="116">
        <v>0.53785128017693196</v>
      </c>
      <c r="C52" s="104"/>
      <c r="D52" s="104"/>
      <c r="E52" s="17"/>
      <c r="F52" s="17"/>
      <c r="H52" s="17"/>
      <c r="I52" s="1"/>
      <c r="J52" s="17"/>
      <c r="K52" s="17"/>
      <c r="L52" s="1"/>
      <c r="M52" s="1"/>
    </row>
    <row r="53" spans="1:13">
      <c r="A53" s="50"/>
      <c r="B53" s="1"/>
      <c r="C53" s="1"/>
      <c r="D53" s="1"/>
      <c r="E53" s="1"/>
      <c r="F53" s="1"/>
      <c r="I53" s="1"/>
      <c r="J53" s="1"/>
      <c r="K53" s="1"/>
      <c r="L53" s="1"/>
      <c r="M53" s="1"/>
    </row>
    <row r="54" spans="1:13">
      <c r="A54" s="50"/>
      <c r="B54" s="1"/>
      <c r="C54" s="1"/>
      <c r="D54" s="1"/>
      <c r="E54" s="1"/>
      <c r="F54" s="1"/>
      <c r="I54" s="1"/>
      <c r="J54" s="1"/>
      <c r="K54" s="1"/>
      <c r="L54" s="1"/>
      <c r="M54" s="1"/>
    </row>
    <row r="55" spans="1:13">
      <c r="A55" s="27"/>
      <c r="B55" s="27"/>
    </row>
  </sheetData>
  <mergeCells count="7">
    <mergeCell ref="A2:H2"/>
    <mergeCell ref="A13:H13"/>
    <mergeCell ref="A9:D10"/>
    <mergeCell ref="A21:H21"/>
    <mergeCell ref="A12:H12"/>
    <mergeCell ref="A11:H11"/>
    <mergeCell ref="A19:H1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E54" sqref="E54"/>
    </sheetView>
  </sheetViews>
  <sheetFormatPr baseColWidth="10" defaultRowHeight="15"/>
  <cols>
    <col min="1" max="2" width="11.42578125" customWidth="1"/>
    <col min="3" max="8" width="11.28515625" customWidth="1"/>
    <col min="9" max="9" width="9.85546875" customWidth="1"/>
  </cols>
  <sheetData>
    <row r="1" spans="1:9" ht="11.1" customHeight="1">
      <c r="A1" s="2"/>
      <c r="B1" s="2"/>
      <c r="C1" s="2"/>
      <c r="D1" s="2"/>
      <c r="E1" s="2"/>
      <c r="F1" s="2"/>
      <c r="G1" s="2"/>
      <c r="H1" s="2"/>
    </row>
    <row r="2" spans="1:9" ht="27.95" customHeight="1">
      <c r="A2" s="82" t="s">
        <v>66</v>
      </c>
      <c r="B2" s="82"/>
      <c r="C2" s="82"/>
      <c r="D2" s="82"/>
      <c r="E2" s="82"/>
      <c r="F2" s="82"/>
      <c r="G2" s="82"/>
      <c r="H2" s="82"/>
    </row>
    <row r="3" spans="1:9" ht="15" customHeight="1">
      <c r="A3" s="19"/>
      <c r="B3" s="19"/>
      <c r="C3" s="19"/>
      <c r="D3" s="19"/>
      <c r="E3" s="19"/>
      <c r="F3" s="19"/>
      <c r="G3" s="19"/>
      <c r="H3" s="19"/>
      <c r="I3" s="18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</row>
    <row r="6" spans="1:9">
      <c r="A6" s="2"/>
      <c r="B6" s="2"/>
      <c r="C6" s="2"/>
      <c r="D6" s="2"/>
      <c r="E6" s="2"/>
      <c r="F6" s="2"/>
      <c r="G6" s="2"/>
      <c r="H6" s="2"/>
    </row>
    <row r="7" spans="1:9">
      <c r="A7" s="2"/>
      <c r="B7" s="2"/>
      <c r="C7" s="2"/>
      <c r="D7" s="2"/>
      <c r="E7" s="2"/>
      <c r="F7" s="2"/>
      <c r="G7" s="2"/>
      <c r="H7" s="2"/>
    </row>
    <row r="8" spans="1:9">
      <c r="A8" s="2"/>
      <c r="B8" s="2"/>
      <c r="C8" s="2"/>
      <c r="D8" s="2"/>
      <c r="E8" s="2"/>
      <c r="F8" s="2"/>
      <c r="G8" s="2"/>
      <c r="H8" s="2"/>
    </row>
    <row r="9" spans="1:9">
      <c r="A9" s="2"/>
      <c r="B9" s="2"/>
      <c r="C9" s="2"/>
      <c r="D9" s="2"/>
      <c r="E9" s="2"/>
      <c r="F9" s="2"/>
      <c r="G9" s="2"/>
      <c r="H9" s="2"/>
    </row>
    <row r="10" spans="1:9">
      <c r="A10" s="2"/>
      <c r="B10" s="2"/>
      <c r="C10" s="2"/>
      <c r="D10" s="2"/>
      <c r="E10" s="2"/>
      <c r="F10" s="2"/>
      <c r="G10" s="2"/>
      <c r="H10" s="2"/>
    </row>
    <row r="11" spans="1:9">
      <c r="A11" s="2"/>
      <c r="B11" s="2"/>
      <c r="C11" s="2"/>
      <c r="D11" s="2"/>
      <c r="E11" s="2"/>
      <c r="F11" s="2"/>
      <c r="G11" s="2"/>
      <c r="H11" s="2"/>
    </row>
    <row r="12" spans="1:9">
      <c r="A12" s="2"/>
      <c r="B12" s="2"/>
      <c r="C12" s="2"/>
      <c r="D12" s="2"/>
      <c r="E12" s="2"/>
      <c r="F12" s="2"/>
      <c r="G12" s="2"/>
      <c r="H12" s="2"/>
    </row>
    <row r="13" spans="1:9" ht="27" customHeight="1">
      <c r="A13" s="81" t="s">
        <v>119</v>
      </c>
      <c r="B13" s="81"/>
      <c r="C13" s="81"/>
      <c r="D13" s="81"/>
      <c r="E13" s="81"/>
      <c r="F13" s="81"/>
      <c r="G13" s="81"/>
      <c r="H13" s="81"/>
    </row>
    <row r="14" spans="1:9" ht="18.75" customHeight="1">
      <c r="A14" s="85"/>
      <c r="B14" s="85"/>
      <c r="C14" s="85"/>
      <c r="D14" s="85"/>
      <c r="E14" s="85"/>
      <c r="F14" s="85"/>
      <c r="G14" s="85"/>
      <c r="H14" s="85"/>
    </row>
    <row r="15" spans="1:9" ht="15" customHeight="1">
      <c r="A15" s="82" t="s">
        <v>27</v>
      </c>
      <c r="B15" s="82"/>
      <c r="C15" s="82"/>
      <c r="D15" s="82"/>
      <c r="E15" s="82"/>
      <c r="F15" s="82"/>
      <c r="G15" s="82"/>
      <c r="H15" s="82"/>
    </row>
    <row r="16" spans="1:9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 ht="15" customHeight="1">
      <c r="A22" s="2"/>
      <c r="B22" s="2"/>
      <c r="C22" s="2"/>
      <c r="D22" s="2"/>
      <c r="E22" s="81" t="s">
        <v>120</v>
      </c>
      <c r="F22" s="81"/>
      <c r="G22" s="81"/>
      <c r="H22" s="81"/>
    </row>
    <row r="23" spans="1:8" ht="15" customHeight="1">
      <c r="A23" s="2"/>
      <c r="B23" s="2"/>
      <c r="C23" s="2"/>
      <c r="D23" s="2"/>
      <c r="E23" s="81"/>
      <c r="F23" s="81"/>
      <c r="G23" s="81"/>
      <c r="H23" s="81"/>
    </row>
    <row r="24" spans="1:8">
      <c r="A24" s="2"/>
      <c r="B24" s="2"/>
      <c r="C24" s="2"/>
      <c r="D24" s="2"/>
      <c r="E24" s="81"/>
      <c r="F24" s="81"/>
      <c r="G24" s="81"/>
      <c r="H24" s="81"/>
    </row>
    <row r="25" spans="1:8">
      <c r="A25" s="2"/>
      <c r="B25" s="2"/>
      <c r="C25" s="2"/>
      <c r="D25" s="2"/>
      <c r="E25" s="81"/>
      <c r="F25" s="81"/>
      <c r="G25" s="81"/>
      <c r="H25" s="81"/>
    </row>
    <row r="26" spans="1:8">
      <c r="A26" s="2"/>
      <c r="B26" s="2"/>
      <c r="C26" s="2"/>
      <c r="D26" s="2"/>
      <c r="E26" s="51"/>
      <c r="F26" s="51"/>
      <c r="G26" s="51"/>
      <c r="H26" s="51"/>
    </row>
    <row r="27" spans="1:8" ht="24" customHeight="1">
      <c r="A27" s="83" t="s">
        <v>4</v>
      </c>
      <c r="B27" s="83"/>
      <c r="C27" s="83"/>
      <c r="D27" s="83"/>
      <c r="E27" s="83"/>
      <c r="F27" s="83"/>
      <c r="G27" s="83"/>
      <c r="H27" s="83"/>
    </row>
    <row r="28" spans="1:8" ht="15.75" thickBot="1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0"/>
      <c r="C29" s="20"/>
      <c r="D29" s="20"/>
      <c r="E29" s="20"/>
      <c r="F29" s="2"/>
      <c r="G29" s="2"/>
      <c r="H29" s="2"/>
    </row>
    <row r="30" spans="1:8">
      <c r="A30" s="85"/>
      <c r="B30" s="85"/>
      <c r="C30" s="85"/>
      <c r="D30" s="85"/>
      <c r="E30" s="85"/>
      <c r="F30" s="85"/>
      <c r="G30" s="85"/>
      <c r="H30" s="85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 ht="15.75" thickBot="1">
      <c r="A32" s="2"/>
      <c r="B32" s="2"/>
      <c r="C32" s="2"/>
      <c r="D32" s="2"/>
      <c r="E32" s="2"/>
      <c r="F32" s="2"/>
      <c r="G32" s="2"/>
      <c r="H32" s="2"/>
    </row>
    <row r="33" spans="1:12">
      <c r="A33" s="2"/>
      <c r="B33" s="20"/>
      <c r="C33" s="20"/>
      <c r="D33" s="20"/>
      <c r="E33" s="20"/>
      <c r="F33" s="2"/>
      <c r="G33" s="2"/>
      <c r="H33" s="2"/>
    </row>
    <row r="34" spans="1:12">
      <c r="A34" s="85"/>
      <c r="B34" s="85"/>
      <c r="C34" s="85"/>
      <c r="D34" s="85"/>
      <c r="E34" s="85"/>
      <c r="F34" s="85"/>
      <c r="G34" s="85"/>
      <c r="H34" s="85"/>
    </row>
    <row r="35" spans="1:12">
      <c r="A35" s="2"/>
      <c r="B35" s="2"/>
      <c r="C35" s="2"/>
      <c r="D35" s="2"/>
      <c r="E35" s="81" t="s">
        <v>121</v>
      </c>
      <c r="F35" s="81"/>
      <c r="G35" s="81"/>
      <c r="H35" s="81"/>
    </row>
    <row r="36" spans="1:12" ht="15.75" thickBot="1">
      <c r="A36" s="2"/>
      <c r="B36" s="2"/>
      <c r="C36" s="2"/>
      <c r="D36" s="2"/>
      <c r="E36" s="81"/>
      <c r="F36" s="81"/>
      <c r="G36" s="81"/>
      <c r="H36" s="81"/>
    </row>
    <row r="37" spans="1:12" ht="15.75" customHeight="1">
      <c r="A37" s="2"/>
      <c r="B37" s="20"/>
      <c r="C37" s="20"/>
      <c r="D37" s="20"/>
      <c r="E37" s="81"/>
      <c r="F37" s="81"/>
      <c r="G37" s="81"/>
      <c r="H37" s="81"/>
    </row>
    <row r="38" spans="1:12" ht="15.75" thickBot="1">
      <c r="A38" s="85"/>
      <c r="B38" s="85"/>
      <c r="C38" s="85"/>
      <c r="D38" s="85"/>
      <c r="E38" s="85"/>
      <c r="F38" s="85"/>
      <c r="G38" s="85"/>
      <c r="H38" s="85"/>
    </row>
    <row r="39" spans="1:12">
      <c r="A39" s="2"/>
      <c r="B39" s="20"/>
      <c r="C39" s="20"/>
      <c r="D39" s="20"/>
      <c r="E39" s="20"/>
      <c r="F39" s="2"/>
      <c r="G39" s="2"/>
      <c r="H39" s="2"/>
    </row>
    <row r="40" spans="1:12" ht="12" customHeight="1">
      <c r="A40" s="47" t="s">
        <v>95</v>
      </c>
      <c r="B40" s="2"/>
      <c r="C40" s="2"/>
      <c r="D40" s="2"/>
      <c r="E40" s="2"/>
      <c r="F40" s="21"/>
      <c r="G40" s="21"/>
      <c r="H40" s="21"/>
      <c r="I40" s="10"/>
      <c r="J40" s="10"/>
      <c r="K40" s="10"/>
      <c r="L40" s="10"/>
    </row>
    <row r="41" spans="1:12" ht="12" customHeight="1">
      <c r="A41" s="48" t="s">
        <v>115</v>
      </c>
      <c r="B41" s="2"/>
      <c r="C41" s="2"/>
      <c r="D41" s="2"/>
      <c r="E41" s="2"/>
      <c r="F41" s="21"/>
      <c r="G41" s="21"/>
      <c r="H41" s="21"/>
      <c r="I41" s="10"/>
      <c r="J41" s="10"/>
      <c r="K41" s="10"/>
      <c r="L41" s="10"/>
    </row>
    <row r="42" spans="1:12">
      <c r="A42" s="22"/>
      <c r="B42" s="2"/>
      <c r="C42" s="2"/>
      <c r="D42" s="2"/>
      <c r="E42" s="2"/>
      <c r="F42" s="21"/>
      <c r="G42" s="21"/>
      <c r="H42" s="21"/>
      <c r="I42" s="10"/>
      <c r="J42" s="10"/>
      <c r="K42" s="10"/>
      <c r="L42" s="10"/>
    </row>
    <row r="45" spans="1:12">
      <c r="A45" s="100" t="s">
        <v>128</v>
      </c>
      <c r="B45" s="107"/>
      <c r="C45" s="107"/>
      <c r="D45" s="107"/>
      <c r="E45" s="1"/>
      <c r="F45" s="1"/>
      <c r="G45" s="1"/>
    </row>
    <row r="46" spans="1:12">
      <c r="A46" s="107"/>
      <c r="B46" s="107"/>
      <c r="C46" s="107"/>
      <c r="D46" s="107"/>
      <c r="E46" s="1"/>
      <c r="F46" s="1"/>
      <c r="G46" s="1"/>
    </row>
    <row r="47" spans="1:12">
      <c r="A47" s="100" t="s">
        <v>29</v>
      </c>
      <c r="B47" s="100"/>
      <c r="C47" s="119" t="s">
        <v>81</v>
      </c>
      <c r="D47" s="119" t="s">
        <v>1</v>
      </c>
      <c r="E47" s="72"/>
      <c r="F47" s="72"/>
      <c r="G47" s="72"/>
    </row>
    <row r="48" spans="1:12">
      <c r="A48" s="107" t="s">
        <v>117</v>
      </c>
      <c r="B48" s="107"/>
      <c r="C48" s="120">
        <v>0.71250000000000002</v>
      </c>
      <c r="D48" s="120">
        <v>0.510768418561935</v>
      </c>
      <c r="E48" s="75"/>
      <c r="F48" s="17"/>
      <c r="G48" s="76"/>
      <c r="H48" s="10"/>
      <c r="I48" s="10"/>
      <c r="J48" s="10"/>
    </row>
    <row r="49" spans="1:10">
      <c r="A49" s="107" t="s">
        <v>118</v>
      </c>
      <c r="B49" s="107"/>
      <c r="C49" s="120">
        <v>0.28750000000000003</v>
      </c>
      <c r="D49" s="120">
        <v>0.489231581438065</v>
      </c>
      <c r="E49" s="75"/>
      <c r="F49" s="17"/>
      <c r="G49" s="76"/>
      <c r="H49" s="10"/>
      <c r="I49" s="10"/>
      <c r="J49" s="10"/>
    </row>
    <row r="50" spans="1:10">
      <c r="A50" s="107" t="s">
        <v>80</v>
      </c>
      <c r="B50" s="107"/>
      <c r="C50" s="110">
        <v>55.8715618318002</v>
      </c>
      <c r="D50" s="102">
        <f>1-D51</f>
        <v>1</v>
      </c>
      <c r="E50" s="24"/>
      <c r="F50" s="1"/>
      <c r="G50" s="1"/>
    </row>
    <row r="51" spans="1:10">
      <c r="A51" s="107" t="s">
        <v>28</v>
      </c>
      <c r="B51" s="107"/>
      <c r="C51" s="110">
        <v>44.1284381681998</v>
      </c>
      <c r="D51" s="102">
        <v>0</v>
      </c>
      <c r="E51" s="24"/>
      <c r="F51" s="1"/>
      <c r="G51" s="1"/>
    </row>
    <row r="52" spans="1:10">
      <c r="A52" s="107"/>
      <c r="B52" s="107"/>
      <c r="C52" s="102"/>
      <c r="D52" s="107"/>
      <c r="E52" s="1"/>
      <c r="F52" s="1"/>
      <c r="G52" s="1"/>
    </row>
    <row r="53" spans="1:10">
      <c r="A53" s="121"/>
      <c r="B53" s="121"/>
      <c r="C53" s="121"/>
      <c r="D53" s="121"/>
      <c r="E53" s="1"/>
      <c r="F53" s="1"/>
      <c r="G53" s="1"/>
    </row>
    <row r="54" spans="1:10" ht="48">
      <c r="A54" s="121"/>
      <c r="B54" s="122" t="s">
        <v>100</v>
      </c>
      <c r="C54" s="122" t="s">
        <v>39</v>
      </c>
      <c r="D54" s="122" t="s">
        <v>61</v>
      </c>
      <c r="E54" s="1"/>
      <c r="F54" s="1"/>
      <c r="G54" s="1"/>
      <c r="H54" s="1"/>
    </row>
    <row r="55" spans="1:10">
      <c r="A55" s="121" t="s">
        <v>4</v>
      </c>
      <c r="B55" s="123">
        <v>0.51739999999999997</v>
      </c>
      <c r="C55" s="123">
        <v>0.41299999999999998</v>
      </c>
      <c r="D55" s="123">
        <v>0.86480000000000001</v>
      </c>
      <c r="E55" s="17"/>
      <c r="F55" s="1"/>
      <c r="G55" s="1"/>
      <c r="H55" s="1"/>
    </row>
    <row r="56" spans="1:10">
      <c r="A56" s="121" t="s">
        <v>42</v>
      </c>
      <c r="B56" s="123">
        <v>0.4768</v>
      </c>
      <c r="C56" s="123">
        <v>0.58160000000000001</v>
      </c>
      <c r="D56" s="123">
        <v>0.1283</v>
      </c>
      <c r="E56" s="17"/>
      <c r="F56" s="25"/>
      <c r="G56" s="25"/>
      <c r="H56" s="25"/>
    </row>
    <row r="57" spans="1:10">
      <c r="A57" s="121" t="s">
        <v>38</v>
      </c>
      <c r="B57" s="123">
        <f>1-B55-B56</f>
        <v>5.8000000000000274E-3</v>
      </c>
      <c r="C57" s="123">
        <f t="shared" ref="C57:D57" si="0">1-C55-C56</f>
        <v>5.3999999999999604E-3</v>
      </c>
      <c r="D57" s="123">
        <f t="shared" si="0"/>
        <v>6.8999999999999895E-3</v>
      </c>
      <c r="E57" s="17"/>
      <c r="F57" s="26"/>
      <c r="G57" s="1"/>
      <c r="H57" s="1"/>
    </row>
    <row r="58" spans="1:10">
      <c r="A58" s="121"/>
      <c r="B58" s="123"/>
      <c r="C58" s="123"/>
      <c r="D58" s="123"/>
      <c r="E58" s="17"/>
      <c r="F58" s="26"/>
      <c r="G58" s="1"/>
      <c r="H58" s="1"/>
    </row>
    <row r="59" spans="1:10" ht="48">
      <c r="A59" s="107"/>
      <c r="B59" s="122" t="s">
        <v>100</v>
      </c>
      <c r="C59" s="122" t="s">
        <v>39</v>
      </c>
      <c r="D59" s="122" t="s">
        <v>61</v>
      </c>
      <c r="E59" s="1"/>
      <c r="F59" s="1"/>
      <c r="G59" s="1"/>
      <c r="H59" s="1"/>
    </row>
    <row r="60" spans="1:10">
      <c r="A60" s="107" t="s">
        <v>3</v>
      </c>
      <c r="B60" s="124">
        <v>0.49740000000000001</v>
      </c>
      <c r="C60" s="124">
        <v>0.37390000000000001</v>
      </c>
      <c r="D60" s="124">
        <v>0.90820000000000001</v>
      </c>
      <c r="E60" s="1"/>
      <c r="F60" s="1"/>
      <c r="G60" s="1"/>
      <c r="H60" s="1"/>
    </row>
    <row r="61" spans="1:10">
      <c r="A61" s="107" t="s">
        <v>93</v>
      </c>
      <c r="B61" s="124">
        <v>4.9700000000000001E-2</v>
      </c>
      <c r="C61" s="124">
        <v>6.1400000000000003E-2</v>
      </c>
      <c r="D61" s="124">
        <v>1.0699999999999999E-2</v>
      </c>
      <c r="E61" s="1"/>
      <c r="F61" s="1"/>
      <c r="G61" s="1"/>
    </row>
    <row r="62" spans="1:10">
      <c r="A62" s="107" t="s">
        <v>94</v>
      </c>
      <c r="B62" s="124">
        <v>1.7999999999999999E-2</v>
      </c>
      <c r="C62" s="124">
        <v>1.54E-2</v>
      </c>
      <c r="D62" s="124">
        <v>2.6499999999999999E-2</v>
      </c>
      <c r="E62" s="1"/>
      <c r="F62" s="1"/>
      <c r="G62" s="1"/>
    </row>
    <row r="63" spans="1:10">
      <c r="A63" s="107" t="s">
        <v>41</v>
      </c>
      <c r="B63" s="124">
        <v>0.435</v>
      </c>
      <c r="C63" s="124">
        <v>0.54757038961620597</v>
      </c>
      <c r="D63" s="124">
        <v>5.4699999999999999E-2</v>
      </c>
      <c r="E63" s="1"/>
      <c r="F63" s="1"/>
      <c r="G63" s="1"/>
    </row>
    <row r="64" spans="1:10">
      <c r="A64" s="107" t="s">
        <v>38</v>
      </c>
      <c r="B64" s="124">
        <f t="shared" ref="B64:C64" si="1">1-B60-B61-B62-B63</f>
        <v>-1.0000000000010001E-4</v>
      </c>
      <c r="C64" s="124">
        <f t="shared" si="1"/>
        <v>1.7296103837940446E-3</v>
      </c>
      <c r="D64" s="124">
        <f>1-D60-D61-D62-D63</f>
        <v>-1.0000000000000286E-4</v>
      </c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</sheetData>
  <mergeCells count="10">
    <mergeCell ref="A38:H38"/>
    <mergeCell ref="A2:H2"/>
    <mergeCell ref="A14:H14"/>
    <mergeCell ref="A15:H15"/>
    <mergeCell ref="A27:H27"/>
    <mergeCell ref="A30:H30"/>
    <mergeCell ref="A34:H34"/>
    <mergeCell ref="A13:H13"/>
    <mergeCell ref="E22:H25"/>
    <mergeCell ref="E35:H3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zoomScaleNormal="100" workbookViewId="0">
      <selection activeCell="H56" sqref="H56"/>
    </sheetView>
  </sheetViews>
  <sheetFormatPr baseColWidth="10" defaultRowHeight="15"/>
  <cols>
    <col min="1" max="1" width="11.42578125" customWidth="1"/>
    <col min="2" max="2" width="11.42578125" style="5" customWidth="1"/>
    <col min="4" max="4" width="11.5703125" customWidth="1"/>
    <col min="8" max="8" width="11.42578125" customWidth="1"/>
  </cols>
  <sheetData>
    <row r="1" spans="1:8" ht="11.1" customHeight="1">
      <c r="A1" s="2"/>
      <c r="B1" s="8"/>
      <c r="C1" s="2"/>
      <c r="D1" s="2"/>
      <c r="E1" s="2"/>
      <c r="F1" s="2"/>
      <c r="G1" s="2"/>
      <c r="H1" s="2"/>
    </row>
    <row r="2" spans="1:8" s="6" customFormat="1" ht="32.25" customHeight="1">
      <c r="A2" s="87" t="s">
        <v>68</v>
      </c>
      <c r="B2" s="87"/>
      <c r="C2" s="87"/>
      <c r="D2" s="87"/>
      <c r="E2" s="87"/>
      <c r="F2" s="87"/>
      <c r="G2" s="87"/>
      <c r="H2" s="87"/>
    </row>
    <row r="3" spans="1:8" s="6" customFormat="1" ht="27.95" customHeight="1">
      <c r="A3" s="40"/>
      <c r="B3" s="40"/>
      <c r="C3" s="40"/>
      <c r="D3" s="40"/>
      <c r="E3" s="40"/>
      <c r="F3" s="40"/>
      <c r="G3" s="40"/>
      <c r="H3" s="40"/>
    </row>
    <row r="4" spans="1:8">
      <c r="A4" s="2"/>
      <c r="B4" s="7"/>
      <c r="C4" s="2"/>
      <c r="D4" s="2"/>
      <c r="E4" s="2"/>
      <c r="F4" s="2"/>
      <c r="G4" s="2"/>
      <c r="H4" s="2"/>
    </row>
    <row r="5" spans="1:8">
      <c r="A5" s="2"/>
      <c r="B5" s="8"/>
      <c r="C5" s="2"/>
      <c r="D5" s="2"/>
      <c r="E5" s="2"/>
      <c r="F5" s="2"/>
      <c r="G5" s="2"/>
      <c r="H5" s="2"/>
    </row>
    <row r="6" spans="1:8">
      <c r="A6" s="2"/>
      <c r="B6" s="8"/>
      <c r="C6" s="2"/>
      <c r="D6" s="2"/>
      <c r="E6" s="2"/>
      <c r="F6" s="2"/>
      <c r="G6" s="2"/>
      <c r="H6" s="2"/>
    </row>
    <row r="7" spans="1:8">
      <c r="A7" s="2"/>
      <c r="B7" s="8"/>
      <c r="C7" s="2"/>
      <c r="D7" s="2"/>
      <c r="E7" s="2"/>
      <c r="F7" s="2"/>
      <c r="G7" s="2"/>
      <c r="H7" s="2"/>
    </row>
    <row r="8" spans="1:8">
      <c r="A8" s="2"/>
      <c r="B8" s="8"/>
      <c r="C8" s="2"/>
      <c r="D8" s="2"/>
      <c r="E8" s="2"/>
      <c r="F8" s="2"/>
      <c r="G8" s="2"/>
      <c r="H8" s="2"/>
    </row>
    <row r="9" spans="1:8">
      <c r="A9" s="2"/>
      <c r="B9" s="8"/>
      <c r="C9" s="2"/>
      <c r="D9" s="2"/>
      <c r="E9" s="2"/>
      <c r="F9" s="2"/>
      <c r="G9" s="2"/>
      <c r="H9" s="2"/>
    </row>
    <row r="10" spans="1:8">
      <c r="A10" s="2"/>
      <c r="B10" s="8"/>
      <c r="C10" s="2"/>
      <c r="D10" s="2"/>
      <c r="E10" s="2"/>
      <c r="F10" s="2"/>
      <c r="G10" s="2"/>
      <c r="H10" s="2"/>
    </row>
    <row r="11" spans="1:8">
      <c r="A11" s="2"/>
      <c r="B11" s="8"/>
      <c r="C11" s="2"/>
      <c r="D11" s="2"/>
      <c r="E11" s="2"/>
      <c r="F11" s="2"/>
      <c r="G11" s="2"/>
      <c r="H11" s="2"/>
    </row>
    <row r="12" spans="1:8">
      <c r="A12" s="2"/>
      <c r="B12" s="8"/>
      <c r="C12" s="2"/>
      <c r="D12" s="2"/>
      <c r="E12" s="2"/>
      <c r="F12" s="2"/>
      <c r="G12" s="2"/>
      <c r="H12" s="2"/>
    </row>
    <row r="13" spans="1:8">
      <c r="A13" s="2"/>
      <c r="B13" s="8"/>
      <c r="C13" s="2"/>
      <c r="D13" s="2"/>
      <c r="E13" s="2"/>
      <c r="F13" s="2"/>
      <c r="G13" s="2"/>
      <c r="H13" s="2"/>
    </row>
    <row r="14" spans="1:8">
      <c r="A14" s="2"/>
      <c r="B14" s="8"/>
      <c r="C14" s="2"/>
      <c r="D14" s="2"/>
      <c r="E14" s="2"/>
      <c r="F14" s="2"/>
      <c r="G14" s="2"/>
      <c r="H14" s="2"/>
    </row>
    <row r="15" spans="1:8">
      <c r="A15" s="2"/>
      <c r="B15" s="8"/>
      <c r="C15" s="2"/>
      <c r="D15" s="2"/>
      <c r="E15" s="2"/>
      <c r="F15" s="2"/>
      <c r="G15" s="2"/>
      <c r="H15" s="2"/>
    </row>
    <row r="16" spans="1:8">
      <c r="A16" s="9"/>
      <c r="B16" s="11"/>
      <c r="C16" s="11"/>
      <c r="D16" s="11"/>
      <c r="E16" s="11"/>
      <c r="F16" s="11"/>
      <c r="G16" s="11"/>
      <c r="H16" s="2"/>
    </row>
    <row r="17" spans="1:8">
      <c r="A17" s="2"/>
      <c r="B17" s="7"/>
      <c r="C17" s="2"/>
      <c r="D17" s="2"/>
      <c r="E17" s="2"/>
      <c r="F17" s="2"/>
      <c r="G17" s="2"/>
      <c r="H17" s="2"/>
    </row>
    <row r="18" spans="1:8">
      <c r="A18" s="2"/>
      <c r="B18" s="8"/>
      <c r="C18" s="2"/>
      <c r="D18" s="2"/>
      <c r="E18" s="2"/>
      <c r="F18" s="2"/>
      <c r="G18" s="2"/>
      <c r="H18" s="2"/>
    </row>
    <row r="19" spans="1:8">
      <c r="A19" s="2"/>
      <c r="B19" s="8"/>
      <c r="C19" s="2"/>
      <c r="D19" s="2"/>
      <c r="E19" s="2"/>
      <c r="F19" s="2"/>
      <c r="G19" s="2"/>
      <c r="H19" s="2"/>
    </row>
    <row r="20" spans="1:8">
      <c r="A20" s="2"/>
      <c r="B20" s="8"/>
      <c r="C20" s="2"/>
      <c r="D20" s="2"/>
      <c r="E20" s="2"/>
      <c r="F20" s="2"/>
      <c r="G20" s="2"/>
      <c r="H20" s="2"/>
    </row>
    <row r="21" spans="1:8">
      <c r="A21" s="2"/>
      <c r="B21" s="8"/>
      <c r="C21" s="2"/>
      <c r="D21" s="2"/>
      <c r="E21" s="2"/>
      <c r="F21" s="2"/>
      <c r="G21" s="2"/>
      <c r="H21" s="2"/>
    </row>
    <row r="22" spans="1:8">
      <c r="A22" s="2"/>
      <c r="B22" s="8"/>
      <c r="C22" s="2"/>
      <c r="D22" s="2"/>
      <c r="E22" s="2"/>
      <c r="F22" s="2"/>
      <c r="G22" s="2"/>
      <c r="H22" s="2"/>
    </row>
    <row r="23" spans="1:8">
      <c r="A23" s="2"/>
      <c r="B23" s="8"/>
      <c r="C23" s="2"/>
      <c r="D23" s="2"/>
      <c r="E23" s="2"/>
      <c r="F23" s="2"/>
      <c r="G23" s="2"/>
      <c r="H23" s="2"/>
    </row>
    <row r="24" spans="1:8">
      <c r="A24" s="2"/>
      <c r="B24" s="8"/>
      <c r="C24" s="2"/>
      <c r="D24" s="2"/>
      <c r="E24" s="2"/>
      <c r="F24" s="2"/>
      <c r="G24" s="2"/>
      <c r="H24" s="2"/>
    </row>
    <row r="25" spans="1:8">
      <c r="A25" s="83" t="s">
        <v>101</v>
      </c>
      <c r="B25" s="83"/>
      <c r="C25" s="83"/>
      <c r="D25" s="83"/>
      <c r="E25" s="83"/>
      <c r="F25" s="83"/>
      <c r="G25" s="83"/>
      <c r="H25" s="83"/>
    </row>
    <row r="26" spans="1:8" ht="30" customHeight="1">
      <c r="A26" s="83"/>
      <c r="B26" s="83"/>
      <c r="C26" s="83"/>
      <c r="D26" s="83"/>
      <c r="E26" s="83"/>
      <c r="F26" s="83"/>
      <c r="G26" s="83"/>
      <c r="H26" s="83"/>
    </row>
    <row r="27" spans="1:8">
      <c r="A27" s="2"/>
      <c r="B27" s="8"/>
      <c r="C27" s="2"/>
      <c r="D27" s="2"/>
      <c r="E27" s="2"/>
      <c r="F27" s="2"/>
      <c r="G27" s="2"/>
      <c r="H27" s="2"/>
    </row>
    <row r="28" spans="1:8">
      <c r="A28" s="2"/>
      <c r="B28" s="8"/>
      <c r="C28" s="2"/>
      <c r="D28" s="2"/>
      <c r="E28" s="2"/>
      <c r="F28" s="2"/>
      <c r="G28" s="2"/>
      <c r="H28" s="2"/>
    </row>
    <row r="29" spans="1:8">
      <c r="A29" s="2"/>
      <c r="B29" s="8"/>
      <c r="C29" s="2"/>
      <c r="D29" s="2"/>
      <c r="E29" s="2"/>
      <c r="F29" s="2"/>
      <c r="G29" s="2"/>
      <c r="H29" s="2"/>
    </row>
    <row r="30" spans="1:8">
      <c r="A30" s="2"/>
      <c r="B30" s="8"/>
      <c r="C30" s="2"/>
      <c r="D30" s="2"/>
      <c r="E30" s="2"/>
      <c r="F30" s="2"/>
      <c r="G30" s="2"/>
      <c r="H30" s="2"/>
    </row>
    <row r="31" spans="1:8">
      <c r="A31" s="2"/>
      <c r="B31" s="8"/>
      <c r="C31" s="2"/>
      <c r="D31" s="2"/>
      <c r="E31" s="2"/>
      <c r="F31" s="2"/>
      <c r="G31" s="2"/>
      <c r="H31" s="2"/>
    </row>
    <row r="32" spans="1:8">
      <c r="A32" s="2"/>
      <c r="B32" s="8"/>
      <c r="C32" s="2"/>
      <c r="D32" s="2"/>
      <c r="E32" s="2"/>
      <c r="F32" s="2"/>
      <c r="G32" s="2"/>
      <c r="H32" s="2"/>
    </row>
    <row r="33" spans="1:9">
      <c r="A33" s="2"/>
      <c r="B33" s="8"/>
      <c r="C33" s="2"/>
      <c r="D33" s="2"/>
      <c r="E33" s="2"/>
      <c r="F33" s="2"/>
      <c r="G33" s="2"/>
      <c r="H33" s="2"/>
    </row>
    <row r="34" spans="1:9">
      <c r="A34" s="2"/>
      <c r="B34" s="8"/>
      <c r="C34" s="2"/>
      <c r="D34" s="2"/>
      <c r="E34" s="2"/>
      <c r="F34" s="2"/>
      <c r="G34" s="2"/>
      <c r="H34" s="2"/>
    </row>
    <row r="35" spans="1:9">
      <c r="A35" s="2"/>
      <c r="B35" s="8"/>
      <c r="C35" s="2"/>
      <c r="D35" s="2"/>
      <c r="E35" s="2"/>
      <c r="F35" s="2"/>
      <c r="G35" s="2"/>
      <c r="H35" s="2"/>
    </row>
    <row r="36" spans="1:9">
      <c r="A36" s="70" t="s">
        <v>107</v>
      </c>
      <c r="B36" s="8"/>
      <c r="C36" s="2"/>
      <c r="D36" s="2" t="s">
        <v>15</v>
      </c>
      <c r="E36" s="2"/>
      <c r="F36" s="2"/>
      <c r="G36" s="2"/>
      <c r="H36" s="2"/>
    </row>
    <row r="37" spans="1:9">
      <c r="A37" s="52" t="s">
        <v>123</v>
      </c>
      <c r="B37" s="8"/>
      <c r="C37" s="2"/>
      <c r="D37" s="2"/>
      <c r="E37" s="2"/>
      <c r="F37" s="2"/>
      <c r="G37" s="2"/>
      <c r="H37" s="2"/>
    </row>
    <row r="38" spans="1:9" ht="6.75" customHeight="1">
      <c r="A38" s="81" t="s">
        <v>124</v>
      </c>
      <c r="B38" s="81"/>
      <c r="C38" s="81"/>
      <c r="D38" s="81"/>
      <c r="E38" s="2"/>
      <c r="F38" s="2"/>
      <c r="G38" s="2"/>
      <c r="H38" s="2"/>
    </row>
    <row r="39" spans="1:9">
      <c r="A39" s="81"/>
      <c r="B39" s="81"/>
      <c r="C39" s="81"/>
      <c r="D39" s="81"/>
      <c r="E39" s="2"/>
      <c r="F39" s="2"/>
      <c r="G39" s="2"/>
      <c r="H39" s="2"/>
    </row>
    <row r="40" spans="1:9">
      <c r="A40" s="81"/>
      <c r="B40" s="81"/>
      <c r="C40" s="81"/>
      <c r="D40" s="81"/>
      <c r="E40" s="2"/>
      <c r="F40" s="2"/>
      <c r="G40" s="2"/>
      <c r="H40" s="2"/>
    </row>
    <row r="41" spans="1:9" ht="20.25" customHeight="1">
      <c r="A41" s="84" t="s">
        <v>125</v>
      </c>
      <c r="B41" s="84"/>
      <c r="C41" s="84"/>
      <c r="D41" s="84"/>
      <c r="E41" s="2"/>
      <c r="F41" s="2"/>
      <c r="G41" s="2"/>
      <c r="H41" s="2"/>
    </row>
    <row r="42" spans="1:9" ht="13.5" customHeight="1">
      <c r="A42" s="84"/>
      <c r="B42" s="84"/>
      <c r="C42" s="84"/>
      <c r="D42" s="84"/>
      <c r="E42" s="69"/>
      <c r="F42" s="69"/>
      <c r="G42" s="69"/>
      <c r="H42" s="69"/>
    </row>
    <row r="43" spans="1:9" ht="13.5" customHeight="1">
      <c r="A43" s="84"/>
      <c r="B43" s="84"/>
      <c r="C43" s="84"/>
      <c r="D43" s="84"/>
      <c r="E43" s="69"/>
      <c r="F43" s="69"/>
      <c r="G43" s="69"/>
      <c r="H43" s="69"/>
    </row>
    <row r="44" spans="1:9" ht="12" customHeight="1">
      <c r="A44" s="47" t="s">
        <v>87</v>
      </c>
      <c r="B44" s="31"/>
      <c r="C44" s="23"/>
      <c r="D44" s="23"/>
      <c r="E44" s="23"/>
      <c r="F44" s="23"/>
      <c r="G44" s="23"/>
      <c r="H44" s="2"/>
    </row>
    <row r="45" spans="1:9" ht="12" customHeight="1">
      <c r="A45" s="48" t="s">
        <v>115</v>
      </c>
      <c r="B45" s="8"/>
      <c r="C45" s="2"/>
      <c r="D45" s="2"/>
      <c r="E45" s="2"/>
      <c r="F45" s="2"/>
      <c r="G45" s="2"/>
      <c r="H45" s="2"/>
    </row>
    <row r="48" spans="1:9">
      <c r="A48" s="125" t="s">
        <v>2</v>
      </c>
      <c r="B48" s="126"/>
      <c r="C48" s="101"/>
      <c r="D48" s="107"/>
      <c r="E48" s="1"/>
      <c r="F48" s="1"/>
      <c r="G48" s="1"/>
      <c r="H48" s="1"/>
      <c r="I48" s="1"/>
    </row>
    <row r="49" spans="1:11">
      <c r="A49" s="125"/>
      <c r="B49" s="126"/>
      <c r="C49" s="101"/>
      <c r="D49" s="107"/>
      <c r="E49" s="1"/>
      <c r="F49" s="1"/>
      <c r="G49" s="1"/>
      <c r="H49" s="1"/>
      <c r="I49" s="1"/>
    </row>
    <row r="50" spans="1:11">
      <c r="A50" s="103" t="s">
        <v>35</v>
      </c>
      <c r="B50" s="125" t="s">
        <v>16</v>
      </c>
      <c r="C50" s="109" t="s">
        <v>62</v>
      </c>
      <c r="D50" s="119" t="s">
        <v>63</v>
      </c>
      <c r="E50" s="32"/>
      <c r="F50" s="32"/>
      <c r="G50" s="32"/>
      <c r="H50" s="32"/>
      <c r="I50" s="1"/>
    </row>
    <row r="51" spans="1:11">
      <c r="A51" s="127"/>
      <c r="B51" s="127" t="s">
        <v>67</v>
      </c>
      <c r="C51" s="127"/>
      <c r="D51" s="128"/>
      <c r="E51" s="33"/>
      <c r="F51" s="34"/>
      <c r="G51" s="35"/>
      <c r="H51" s="33"/>
      <c r="I51" s="1"/>
    </row>
    <row r="52" spans="1:11">
      <c r="A52" s="127" t="s">
        <v>69</v>
      </c>
      <c r="B52" s="129" t="s">
        <v>8</v>
      </c>
      <c r="C52" s="130">
        <v>1.0744945248537001E-2</v>
      </c>
      <c r="D52" s="130">
        <v>1.62997334537218E-2</v>
      </c>
      <c r="E52" s="36"/>
      <c r="F52" s="37"/>
      <c r="G52" s="38"/>
      <c r="H52" s="33"/>
      <c r="I52" s="1"/>
    </row>
    <row r="53" spans="1:11">
      <c r="A53" s="131">
        <v>2</v>
      </c>
      <c r="B53" s="129" t="s">
        <v>9</v>
      </c>
      <c r="C53" s="130">
        <v>8.0016871711164495E-3</v>
      </c>
      <c r="D53" s="130">
        <v>9.4646839480365796E-3</v>
      </c>
      <c r="E53" s="36"/>
      <c r="F53" s="37"/>
      <c r="G53" s="38"/>
      <c r="H53" s="33"/>
      <c r="I53" s="1"/>
    </row>
    <row r="54" spans="1:11">
      <c r="A54" s="131">
        <v>3</v>
      </c>
      <c r="B54" s="129" t="s">
        <v>10</v>
      </c>
      <c r="C54" s="130">
        <v>1.2828254081887E-2</v>
      </c>
      <c r="D54" s="130">
        <v>1.6205567977293198E-2</v>
      </c>
      <c r="E54" s="36"/>
      <c r="F54" s="37"/>
      <c r="G54" s="38"/>
      <c r="H54" s="33"/>
      <c r="I54" s="1"/>
    </row>
    <row r="55" spans="1:11">
      <c r="A55" s="131">
        <v>4</v>
      </c>
      <c r="B55" s="129" t="s">
        <v>11</v>
      </c>
      <c r="C55" s="130">
        <v>5.6141936829536198E-3</v>
      </c>
      <c r="D55" s="130">
        <v>6.6481209052791403E-3</v>
      </c>
      <c r="E55" s="36"/>
      <c r="F55" s="37"/>
      <c r="G55" s="38"/>
      <c r="H55" s="33"/>
      <c r="I55" s="1"/>
    </row>
    <row r="56" spans="1:11">
      <c r="A56" s="131">
        <v>5</v>
      </c>
      <c r="B56" s="129" t="s">
        <v>12</v>
      </c>
      <c r="C56" s="130">
        <v>4.3634671002036503E-3</v>
      </c>
      <c r="D56" s="130">
        <v>4.9406272745388304E-3</v>
      </c>
      <c r="E56" s="36"/>
      <c r="F56" s="37"/>
      <c r="G56" s="38"/>
      <c r="H56" s="33"/>
      <c r="I56" s="1"/>
    </row>
    <row r="57" spans="1:11">
      <c r="A57" s="131">
        <v>6</v>
      </c>
      <c r="B57" s="129" t="s">
        <v>13</v>
      </c>
      <c r="C57" s="130">
        <v>7.3424501510503401E-3</v>
      </c>
      <c r="D57" s="130">
        <v>8.4219436673561906E-3</v>
      </c>
      <c r="E57" s="36"/>
      <c r="F57" s="37"/>
      <c r="G57" s="38"/>
      <c r="H57" s="33"/>
      <c r="I57" s="1"/>
    </row>
    <row r="58" spans="1:11">
      <c r="A58" s="131">
        <v>7</v>
      </c>
      <c r="B58" s="129" t="s">
        <v>43</v>
      </c>
      <c r="C58" s="130">
        <v>8.7688957661171199E-3</v>
      </c>
      <c r="D58" s="130">
        <v>1.0358683876853301E-2</v>
      </c>
      <c r="E58" s="36"/>
      <c r="F58" s="37"/>
      <c r="G58" s="38"/>
      <c r="H58" s="33"/>
      <c r="I58" s="1"/>
    </row>
    <row r="59" spans="1:11">
      <c r="A59" s="131">
        <v>8</v>
      </c>
      <c r="B59" s="129" t="s">
        <v>14</v>
      </c>
      <c r="C59" s="130">
        <v>1.04581261778831E-2</v>
      </c>
      <c r="D59" s="130">
        <v>1.26729325374408E-2</v>
      </c>
      <c r="E59" s="36"/>
      <c r="F59" s="37"/>
      <c r="G59" s="38"/>
      <c r="H59" s="33"/>
      <c r="I59" s="1"/>
    </row>
    <row r="60" spans="1:11">
      <c r="A60" s="127" t="s">
        <v>70</v>
      </c>
      <c r="B60" s="129" t="s">
        <v>24</v>
      </c>
      <c r="C60" s="132">
        <v>4.69802616459912E-3</v>
      </c>
      <c r="D60" s="133">
        <v>5.0420517738601301E-3</v>
      </c>
      <c r="E60" s="36"/>
      <c r="F60" s="37"/>
      <c r="G60" s="38"/>
      <c r="H60" s="37"/>
      <c r="I60" s="10"/>
      <c r="J60" s="10"/>
      <c r="K60" s="10"/>
    </row>
    <row r="61" spans="1:11">
      <c r="A61" s="131">
        <v>1</v>
      </c>
      <c r="B61" s="129" t="s">
        <v>44</v>
      </c>
      <c r="C61" s="132">
        <v>7.0135957812597202E-3</v>
      </c>
      <c r="D61" s="133">
        <v>7.9659855396517695E-3</v>
      </c>
      <c r="E61" s="36"/>
      <c r="F61" s="37"/>
      <c r="G61" s="38"/>
      <c r="H61" s="37"/>
      <c r="I61" s="10"/>
      <c r="J61" s="10"/>
      <c r="K61" s="10"/>
    </row>
    <row r="62" spans="1:11">
      <c r="A62" s="131">
        <v>2</v>
      </c>
      <c r="B62" s="129" t="s">
        <v>45</v>
      </c>
      <c r="C62" s="132">
        <v>7.1160126750725904E-3</v>
      </c>
      <c r="D62" s="133">
        <v>8.5913808545003603E-3</v>
      </c>
      <c r="E62" s="36"/>
      <c r="F62" s="37"/>
      <c r="G62" s="38"/>
      <c r="H62" s="37"/>
      <c r="I62" s="10"/>
      <c r="J62" s="10"/>
      <c r="K62" s="10"/>
    </row>
    <row r="63" spans="1:11">
      <c r="A63" s="131">
        <v>3</v>
      </c>
      <c r="B63" s="129" t="s">
        <v>46</v>
      </c>
      <c r="C63" s="132">
        <v>1.12388323513037E-2</v>
      </c>
      <c r="D63" s="133">
        <v>1.43287379956403E-2</v>
      </c>
      <c r="E63" s="36"/>
      <c r="F63" s="37"/>
      <c r="G63" s="38"/>
      <c r="H63" s="37"/>
      <c r="I63" s="10"/>
      <c r="J63" s="10"/>
      <c r="K63" s="10"/>
    </row>
    <row r="64" spans="1:11">
      <c r="A64" s="131">
        <v>4</v>
      </c>
      <c r="B64" s="129" t="s">
        <v>17</v>
      </c>
      <c r="C64" s="132">
        <v>1.0481337449053701E-2</v>
      </c>
      <c r="D64" s="133">
        <v>1.6534721832809799E-2</v>
      </c>
      <c r="E64" s="36"/>
      <c r="F64" s="37"/>
      <c r="G64" s="38"/>
      <c r="H64" s="37"/>
      <c r="I64" s="10"/>
      <c r="J64" s="10"/>
      <c r="K64" s="10"/>
    </row>
    <row r="65" spans="1:8">
      <c r="A65" s="127" t="s">
        <v>71</v>
      </c>
      <c r="B65" s="134" t="s">
        <v>47</v>
      </c>
      <c r="C65" s="133">
        <v>5.5316613967180397E-3</v>
      </c>
      <c r="D65" s="133">
        <v>5.8584432726689001E-3</v>
      </c>
      <c r="E65" s="38"/>
      <c r="F65" s="38"/>
      <c r="G65" s="38"/>
      <c r="H65" s="38"/>
    </row>
    <row r="66" spans="1:8">
      <c r="A66" s="131">
        <v>2</v>
      </c>
      <c r="B66" s="134" t="s">
        <v>18</v>
      </c>
      <c r="C66" s="133">
        <v>1.0619395520393199E-2</v>
      </c>
      <c r="D66" s="133">
        <v>1.20078668149169E-2</v>
      </c>
      <c r="E66" s="38"/>
      <c r="F66" s="38"/>
      <c r="G66" s="38"/>
      <c r="H66" s="38"/>
    </row>
    <row r="67" spans="1:8">
      <c r="A67" s="131">
        <v>3</v>
      </c>
      <c r="B67" s="134" t="s">
        <v>48</v>
      </c>
      <c r="C67" s="133">
        <v>1.11849315957169E-2</v>
      </c>
      <c r="D67" s="133">
        <v>1.5529486825731799E-2</v>
      </c>
      <c r="E67" s="38"/>
      <c r="F67" s="38"/>
      <c r="G67" s="38"/>
      <c r="H67" s="38"/>
    </row>
    <row r="68" spans="1:8">
      <c r="A68" s="131">
        <v>4</v>
      </c>
      <c r="B68" s="134" t="s">
        <v>49</v>
      </c>
      <c r="C68" s="133">
        <v>9.2584732665878001E-3</v>
      </c>
      <c r="D68" s="133">
        <v>1.4266050635398901E-2</v>
      </c>
      <c r="E68" s="38"/>
      <c r="F68" s="38"/>
      <c r="G68" s="38"/>
      <c r="H68" s="38"/>
    </row>
    <row r="69" spans="1:8">
      <c r="A69" s="127" t="s">
        <v>72</v>
      </c>
      <c r="B69" s="129" t="s">
        <v>19</v>
      </c>
      <c r="C69" s="135">
        <v>5.1649487749267304E-3</v>
      </c>
      <c r="D69" s="133">
        <v>5.5136986589437303E-3</v>
      </c>
      <c r="E69" s="38"/>
      <c r="F69" s="38"/>
      <c r="G69" s="38"/>
      <c r="H69" s="38"/>
    </row>
    <row r="70" spans="1:8">
      <c r="A70" s="131">
        <v>2</v>
      </c>
      <c r="B70" s="129" t="s">
        <v>20</v>
      </c>
      <c r="C70" s="135">
        <v>8.1565163860897495E-3</v>
      </c>
      <c r="D70" s="133">
        <v>8.9030806938558693E-3</v>
      </c>
      <c r="E70" s="38"/>
      <c r="F70" s="38"/>
      <c r="G70" s="38"/>
      <c r="H70" s="38"/>
    </row>
    <row r="71" spans="1:8">
      <c r="A71" s="131">
        <v>3</v>
      </c>
      <c r="B71" s="129" t="s">
        <v>21</v>
      </c>
      <c r="C71" s="135">
        <v>9.6029237706428492E-3</v>
      </c>
      <c r="D71" s="133">
        <v>1.456344630885E-2</v>
      </c>
      <c r="E71" s="38"/>
      <c r="F71" s="38"/>
      <c r="G71" s="38"/>
      <c r="H71" s="38"/>
    </row>
    <row r="72" spans="1:8">
      <c r="A72" s="131">
        <v>4</v>
      </c>
      <c r="B72" s="129" t="s">
        <v>22</v>
      </c>
      <c r="C72" s="135">
        <v>1.0594147680894001E-2</v>
      </c>
      <c r="D72" s="133">
        <v>1.5988168703907801E-2</v>
      </c>
      <c r="E72" s="38"/>
      <c r="F72" s="38"/>
      <c r="G72" s="38"/>
      <c r="H72" s="38"/>
    </row>
    <row r="73" spans="1:8">
      <c r="A73" s="131">
        <v>5</v>
      </c>
      <c r="B73" s="129" t="s">
        <v>23</v>
      </c>
      <c r="C73" s="135">
        <v>9.8965321807898896E-3</v>
      </c>
      <c r="D73" s="133">
        <v>1.2799732663911099E-2</v>
      </c>
      <c r="E73" s="38"/>
      <c r="F73" s="38"/>
      <c r="G73" s="38"/>
      <c r="H73" s="38"/>
    </row>
    <row r="74" spans="1:8">
      <c r="A74" s="127" t="s">
        <v>73</v>
      </c>
      <c r="B74" s="129" t="s">
        <v>36</v>
      </c>
      <c r="C74" s="135">
        <v>1.51142353217644E-2</v>
      </c>
      <c r="D74" s="132">
        <v>2.2057957234391402E-2</v>
      </c>
      <c r="E74" s="33"/>
      <c r="F74" s="33"/>
      <c r="G74" s="38"/>
      <c r="H74" s="38"/>
    </row>
    <row r="75" spans="1:8">
      <c r="A75" s="131">
        <v>2</v>
      </c>
      <c r="B75" s="129" t="s">
        <v>5</v>
      </c>
      <c r="C75" s="135">
        <v>1.2406356692816801E-2</v>
      </c>
      <c r="D75" s="132">
        <v>1.4673919503041101E-2</v>
      </c>
      <c r="E75" s="33"/>
      <c r="F75" s="33"/>
      <c r="G75" s="38"/>
      <c r="H75" s="38"/>
    </row>
    <row r="76" spans="1:8">
      <c r="A76" s="131">
        <v>3</v>
      </c>
      <c r="B76" s="129" t="s">
        <v>6</v>
      </c>
      <c r="C76" s="135">
        <v>1.0647825881493E-2</v>
      </c>
      <c r="D76" s="132">
        <v>1.2190190021808101E-2</v>
      </c>
      <c r="E76" s="33"/>
      <c r="F76" s="33"/>
      <c r="G76" s="38"/>
      <c r="H76" s="38"/>
    </row>
    <row r="77" spans="1:8">
      <c r="A77" s="131">
        <v>4</v>
      </c>
      <c r="B77" s="129" t="s">
        <v>7</v>
      </c>
      <c r="C77" s="135">
        <v>8.6615716785967307E-3</v>
      </c>
      <c r="D77" s="132">
        <v>9.8328220968688703E-3</v>
      </c>
      <c r="E77" s="33"/>
      <c r="F77" s="33"/>
      <c r="G77" s="38"/>
      <c r="H77" s="38"/>
    </row>
    <row r="78" spans="1:8">
      <c r="A78" s="131">
        <v>5</v>
      </c>
      <c r="B78" s="129" t="s">
        <v>25</v>
      </c>
      <c r="C78" s="135">
        <v>3.9444910470430401E-3</v>
      </c>
      <c r="D78" s="132">
        <v>5.1097374716327802E-3</v>
      </c>
      <c r="E78" s="33"/>
      <c r="F78" s="33"/>
      <c r="G78" s="38"/>
      <c r="H78" s="38"/>
    </row>
    <row r="79" spans="1:8">
      <c r="A79" s="127" t="s">
        <v>74</v>
      </c>
      <c r="B79" s="105" t="s">
        <v>122</v>
      </c>
      <c r="C79" s="135">
        <v>1.13950655782812E-2</v>
      </c>
      <c r="D79" s="132">
        <v>1.28314054287928E-2</v>
      </c>
      <c r="E79" s="33"/>
      <c r="F79" s="33"/>
      <c r="G79" s="38"/>
      <c r="H79" s="38"/>
    </row>
    <row r="80" spans="1:8">
      <c r="A80" s="131">
        <v>2</v>
      </c>
      <c r="B80" s="105" t="s">
        <v>110</v>
      </c>
      <c r="C80" s="135">
        <v>1.0210484980321699E-2</v>
      </c>
      <c r="D80" s="133">
        <v>1.5868226636319201E-2</v>
      </c>
      <c r="E80" s="33"/>
      <c r="F80" s="33"/>
      <c r="G80" s="38"/>
      <c r="H80" s="38"/>
    </row>
    <row r="81" spans="1:8">
      <c r="A81" s="131">
        <v>3</v>
      </c>
      <c r="B81" s="105" t="s">
        <v>26</v>
      </c>
      <c r="C81" s="135">
        <v>3.6033805092554501E-3</v>
      </c>
      <c r="D81" s="133">
        <v>4.6423509967834196E-3</v>
      </c>
      <c r="E81" s="33"/>
      <c r="F81" s="33"/>
      <c r="G81" s="38"/>
      <c r="H81" s="38"/>
    </row>
    <row r="82" spans="1:8">
      <c r="A82" s="131">
        <v>4</v>
      </c>
      <c r="B82" s="105" t="s">
        <v>37</v>
      </c>
      <c r="C82" s="135">
        <v>3.9842864426327699E-3</v>
      </c>
      <c r="D82" s="133">
        <v>7.8034781550234402E-3</v>
      </c>
      <c r="E82" s="33"/>
      <c r="F82" s="33"/>
      <c r="G82" s="38"/>
      <c r="H82" s="38"/>
    </row>
    <row r="83" spans="1:8">
      <c r="A83" s="127" t="s">
        <v>75</v>
      </c>
      <c r="B83" s="136" t="s">
        <v>50</v>
      </c>
      <c r="C83" s="132">
        <v>8.5661841630104707E-3</v>
      </c>
      <c r="D83" s="132">
        <v>1.2347598859932699E-2</v>
      </c>
      <c r="E83" s="39"/>
      <c r="F83" s="33"/>
      <c r="G83" s="38"/>
      <c r="H83" s="38"/>
    </row>
    <row r="84" spans="1:8">
      <c r="A84" s="131">
        <v>2</v>
      </c>
      <c r="B84" s="136" t="s">
        <v>126</v>
      </c>
      <c r="C84" s="132">
        <v>7.9919997381560602E-3</v>
      </c>
      <c r="D84" s="132">
        <v>9.8569194716755897E-3</v>
      </c>
      <c r="E84" s="39"/>
      <c r="F84" s="33"/>
      <c r="G84" s="38"/>
      <c r="H84" s="38"/>
    </row>
    <row r="85" spans="1:8">
      <c r="A85" s="131">
        <v>3</v>
      </c>
      <c r="B85" s="136" t="s">
        <v>127</v>
      </c>
      <c r="C85" s="132">
        <v>8.1907774277746592E-3</v>
      </c>
      <c r="D85" s="132">
        <v>9.3294131349350908E-3</v>
      </c>
      <c r="E85" s="39"/>
      <c r="F85" s="33"/>
      <c r="G85" s="38"/>
      <c r="H85" s="38"/>
    </row>
    <row r="86" spans="1:8">
      <c r="A86" s="131">
        <v>4</v>
      </c>
      <c r="B86" s="136" t="s">
        <v>51</v>
      </c>
      <c r="C86" s="132">
        <v>8.8094698027775808E-3</v>
      </c>
      <c r="D86" s="132">
        <v>9.9935888381798496E-3</v>
      </c>
      <c r="E86" s="39"/>
      <c r="F86" s="33"/>
      <c r="G86" s="38"/>
      <c r="H86" s="38"/>
    </row>
    <row r="87" spans="1:8">
      <c r="A87" s="100" t="s">
        <v>96</v>
      </c>
      <c r="B87" s="126" t="s">
        <v>97</v>
      </c>
      <c r="C87" s="132">
        <v>1.25057799452953E-2</v>
      </c>
      <c r="D87" s="132">
        <v>2.0752012713906798E-2</v>
      </c>
    </row>
    <row r="88" spans="1:8">
      <c r="A88" s="107"/>
      <c r="B88" s="126" t="s">
        <v>98</v>
      </c>
      <c r="C88" s="132">
        <v>7.5866545504996398E-3</v>
      </c>
      <c r="D88" s="132">
        <v>9.1438673776516998E-3</v>
      </c>
    </row>
  </sheetData>
  <mergeCells count="4">
    <mergeCell ref="A41:D43"/>
    <mergeCell ref="A2:H2"/>
    <mergeCell ref="A25:H26"/>
    <mergeCell ref="A38:D40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Repères</vt:lpstr>
      <vt:lpstr>Contexte</vt:lpstr>
      <vt:lpstr>Prejudice&amp;Recours</vt:lpstr>
      <vt:lpstr>Profil</vt:lpstr>
      <vt:lpstr>'Prejudice&amp;Recours'!Zone_d_impression</vt:lpstr>
      <vt:lpstr>Profil!Zone_d_impression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2016-10-15T21:41:28Z</cp:lastPrinted>
  <dcterms:created xsi:type="dcterms:W3CDTF">2016-01-06T15:49:01Z</dcterms:created>
  <dcterms:modified xsi:type="dcterms:W3CDTF">2019-03-06T17:56:49Z</dcterms:modified>
</cp:coreProperties>
</file>