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0.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1.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2.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Rapport d'enquête CVS\CVS 2018\Pour mise en ligne\Excel\"/>
    </mc:Choice>
  </mc:AlternateContent>
  <bookViews>
    <workbookView xWindow="0" yWindow="0" windowWidth="21570" windowHeight="8160"/>
  </bookViews>
  <sheets>
    <sheet name="Repères" sheetId="71" r:id="rId1"/>
    <sheet name="Contexte" sheetId="78" r:id="rId2"/>
    <sheet name="Auteurs" sheetId="73" r:id="rId3"/>
    <sheet name="Prejudice&amp;Recours" sheetId="80" r:id="rId4"/>
    <sheet name="Profil" sheetId="77" r:id="rId5"/>
  </sheets>
  <definedNames>
    <definedName name="CambriolagesColine" localSheetId="1">#REF!</definedName>
    <definedName name="CambriolagesColine" localSheetId="3">#REF!</definedName>
    <definedName name="CambriolagesColine" localSheetId="4">#REF!</definedName>
    <definedName name="CambriolagesColine" localSheetId="0">#REF!</definedName>
    <definedName name="CambriolagesColine">#REF!</definedName>
    <definedName name="d" localSheetId="1">#REF!</definedName>
    <definedName name="d" localSheetId="3">#REF!</definedName>
    <definedName name="d" localSheetId="4">#REF!</definedName>
    <definedName name="d" localSheetId="0">#REF!</definedName>
    <definedName name="d">#REF!</definedName>
    <definedName name="djdkd" localSheetId="1">#REF!</definedName>
    <definedName name="djdkd" localSheetId="3">#REF!</definedName>
    <definedName name="djdkd" localSheetId="4">#REF!</definedName>
    <definedName name="djdkd" localSheetId="0">#REF!</definedName>
    <definedName name="djdkd">#REF!</definedName>
    <definedName name="DonneesActeDL" localSheetId="1">#REF!</definedName>
    <definedName name="DonneesActeDL" localSheetId="3">#REF!</definedName>
    <definedName name="DonneesActeDL">#REF!</definedName>
    <definedName name="DonneesAssurance" localSheetId="1">#REF!</definedName>
    <definedName name="DonneesAssurance" localSheetId="3">#REF!</definedName>
    <definedName name="DonneesAssurance" localSheetId="4">#REF!</definedName>
    <definedName name="DonneesAssurance" localSheetId="0">#REF!</definedName>
    <definedName name="DonneesAssurance">#REF!</definedName>
    <definedName name="DonneesAssuranceDL" localSheetId="1">#REF!</definedName>
    <definedName name="DonneesAssuranceDL" localSheetId="3">#REF!</definedName>
    <definedName name="DonneesAssuranceDL">#REF!</definedName>
    <definedName name="DonneesAssuranceRS" localSheetId="1">#REF!</definedName>
    <definedName name="DonneesAssuranceRS" localSheetId="3">#REF!</definedName>
    <definedName name="DonneesAssuranceRS" localSheetId="4">#REF!</definedName>
    <definedName name="DonneesAssuranceRS">#REF!</definedName>
    <definedName name="DonneesAssuranceVSE" localSheetId="1">#REF!</definedName>
    <definedName name="DonneesAssuranceVSE" localSheetId="3">#REF!</definedName>
    <definedName name="DonneesAssuranceVSE" localSheetId="4">#REF!</definedName>
    <definedName name="DonneesAssuranceVSE">#REF!</definedName>
    <definedName name="DonneesAuteurs" localSheetId="1">#REF!</definedName>
    <definedName name="DonneesAuteurs" localSheetId="3">#REF!</definedName>
    <definedName name="DonneesAuteurs" localSheetId="4">#REF!</definedName>
    <definedName name="DonneesAuteurs" localSheetId="0">#REF!</definedName>
    <definedName name="DonneesAuteurs">#REF!</definedName>
    <definedName name="DonneesAuteursDL" localSheetId="1">#REF!</definedName>
    <definedName name="DonneesAuteursDL" localSheetId="3">#REF!</definedName>
    <definedName name="DonneesAuteursDL">#REF!</definedName>
    <definedName name="DonneesAuteursVSE" localSheetId="1">#REF!</definedName>
    <definedName name="DonneesAuteursVSE" localSheetId="3">#REF!</definedName>
    <definedName name="DonneesAuteursVSE" localSheetId="4">#REF!</definedName>
    <definedName name="DonneesAuteursVSE">#REF!</definedName>
    <definedName name="DonnéesCambri" localSheetId="1">#REF!</definedName>
    <definedName name="DonnéesCambri" localSheetId="3">#REF!</definedName>
    <definedName name="DonnéesCambri" localSheetId="4">#REF!</definedName>
    <definedName name="DonnéesCambri" localSheetId="0">#REF!</definedName>
    <definedName name="DonnéesCambri">#REF!</definedName>
    <definedName name="DonneesDescFaitsINJ" localSheetId="3">#REF!</definedName>
    <definedName name="DonneesDescFaitsINJ">#REF!</definedName>
    <definedName name="DonneesDescFaitsMEN" localSheetId="1">#REF!</definedName>
    <definedName name="DonneesDescFaitsMEN" localSheetId="3">#REF!</definedName>
    <definedName name="DonneesDescFaitsMEN">#REF!</definedName>
    <definedName name="DonneesDescFaitsVAV" localSheetId="1">#REF!</definedName>
    <definedName name="DonneesDescFaitsVAV" localSheetId="3">#REF!</definedName>
    <definedName name="DonneesDescFaitsVAV">#REF!</definedName>
    <definedName name="DonneesDescFaitsVP" localSheetId="1">#REF!</definedName>
    <definedName name="DonneesDescFaitsVP" localSheetId="3">#REF!</definedName>
    <definedName name="DonneesDescFaitsVP">#REF!</definedName>
    <definedName name="DonneesDescFaitsVSV" localSheetId="1">#REF!</definedName>
    <definedName name="DonneesDescFaitsVSV" localSheetId="3">#REF!</definedName>
    <definedName name="DonneesDescFaitsVSV">#REF!</definedName>
    <definedName name="DonneesEffraction" localSheetId="1">#REF!</definedName>
    <definedName name="DonneesEffraction" localSheetId="3">#REF!</definedName>
    <definedName name="DonneesEffraction" localSheetId="4">#REF!</definedName>
    <definedName name="DonneesEffraction" localSheetId="0">#REF!</definedName>
    <definedName name="DonneesEffraction">#REF!</definedName>
    <definedName name="DonneesEntreeVE" localSheetId="1">#REF!</definedName>
    <definedName name="DonneesEntreeVE" localSheetId="3">#REF!</definedName>
    <definedName name="DonneesEntreeVE" localSheetId="4">#REF!</definedName>
    <definedName name="DonneesEntreeVE">#REF!</definedName>
    <definedName name="DonneesFaits17">#REF!</definedName>
    <definedName name="DonneesFaits18">#REF!</definedName>
    <definedName name="DonneesINJ" localSheetId="3">#REF!</definedName>
    <definedName name="DonneesINJ">#REF!</definedName>
    <definedName name="DonneesMen" localSheetId="1">#REF!</definedName>
    <definedName name="DonneesMen" localSheetId="3">#REF!</definedName>
    <definedName name="DonneesMen">#REF!</definedName>
    <definedName name="DonneesMenaces17">#REF!</definedName>
    <definedName name="DonneesMenaces18">#REF!</definedName>
    <definedName name="DonneesPlainte" localSheetId="1">#REF!</definedName>
    <definedName name="DonneesPlainte" localSheetId="3">#REF!</definedName>
    <definedName name="DonneesPlainte" localSheetId="4">#REF!</definedName>
    <definedName name="DonneesPlainte" localSheetId="0">#REF!</definedName>
    <definedName name="DonneesPlainte">#REF!</definedName>
    <definedName name="DonneesPlainteAL" localSheetId="1">#REF!</definedName>
    <definedName name="DonneesPlainteAL" localSheetId="3">#REF!</definedName>
    <definedName name="DonneesPlainteAL" localSheetId="4">#REF!</definedName>
    <definedName name="DonneesPlainteAL">#REF!</definedName>
    <definedName name="DonneesPlainteDL" localSheetId="1">#REF!</definedName>
    <definedName name="DonneesPlainteDL" localSheetId="3">#REF!</definedName>
    <definedName name="DonneesPlainteDL">#REF!</definedName>
    <definedName name="DonneesPlainteINJ" localSheetId="3">#REF!</definedName>
    <definedName name="DonneesPlainteINJ">#REF!</definedName>
    <definedName name="DonneesPlainteMEN" localSheetId="1">#REF!</definedName>
    <definedName name="DonneesPlainteMEN" localSheetId="3">#REF!</definedName>
    <definedName name="DonneesPlainteMEN">#REF!</definedName>
    <definedName name="DonneesPlainteRS" localSheetId="1">#REF!</definedName>
    <definedName name="DonneesPlainteRS" localSheetId="3">#REF!</definedName>
    <definedName name="DonneesPlainteRS" localSheetId="4">#REF!</definedName>
    <definedName name="DonneesPlainteRS">#REF!</definedName>
    <definedName name="DonneesPlainteVAV" localSheetId="1">#REF!</definedName>
    <definedName name="DonneesPlainteVAV" localSheetId="3">#REF!</definedName>
    <definedName name="DonneesPlainteVAV">#REF!</definedName>
    <definedName name="DonneesPlainteVP" localSheetId="1">#REF!</definedName>
    <definedName name="DonneesPlainteVP" localSheetId="3">#REF!</definedName>
    <definedName name="DonneesPlainteVP">#REF!</definedName>
    <definedName name="DonneesPlainteVSE" localSheetId="1">#REF!</definedName>
    <definedName name="DonneesPlainteVSE" localSheetId="3">#REF!</definedName>
    <definedName name="DonneesPlainteVSE" localSheetId="4">#REF!</definedName>
    <definedName name="DonneesPlainteVSE">#REF!</definedName>
    <definedName name="DonneesPlainteVSV" localSheetId="1">#REF!</definedName>
    <definedName name="DonneesPlainteVSV" localSheetId="3">#REF!</definedName>
    <definedName name="DonneesPlainteVSV">#REF!</definedName>
    <definedName name="DonneesPlainteVV" localSheetId="1">#REF!</definedName>
    <definedName name="DonneesPlainteVV" localSheetId="3">#REF!</definedName>
    <definedName name="DonneesPlainteVV" localSheetId="4">#REF!</definedName>
    <definedName name="DonneesPlainteVV">#REF!</definedName>
    <definedName name="DonneesProfil17">#REF!</definedName>
    <definedName name="DonneesProfil18">#REF!</definedName>
    <definedName name="DonneesRecours17">#REF!</definedName>
    <definedName name="DonneesRecours18">#REF!</definedName>
    <definedName name="DonneesReperes" localSheetId="1">#REF!</definedName>
    <definedName name="DonneesReperes" localSheetId="3">#REF!</definedName>
    <definedName name="DonneesReperes" localSheetId="4">#REF!</definedName>
    <definedName name="DonneesReperes" localSheetId="0">#REF!</definedName>
    <definedName name="DonneesReperes">#REF!</definedName>
    <definedName name="DonneesReperes16" localSheetId="1">#REF!</definedName>
    <definedName name="DonneesReperes16" localSheetId="3">#REF!</definedName>
    <definedName name="DonneesReperes16" localSheetId="4">#REF!</definedName>
    <definedName name="DonneesReperes16">#REF!</definedName>
    <definedName name="DonneesReperes17">#REF!</definedName>
    <definedName name="DonneesReperes18">#REF!</definedName>
    <definedName name="DonneesReperes2" localSheetId="1">#REF!</definedName>
    <definedName name="DonneesReperes2" localSheetId="3">#REF!</definedName>
    <definedName name="DonneesReperes2" localSheetId="4">#REF!</definedName>
    <definedName name="DonneesReperes2" localSheetId="0">#REF!</definedName>
    <definedName name="DonneesReperes2">#REF!</definedName>
    <definedName name="DonneesReperes241016" localSheetId="1">#REF!</definedName>
    <definedName name="DonneesReperes241016" localSheetId="3">#REF!</definedName>
    <definedName name="DonneesReperes241016" localSheetId="4">#REF!</definedName>
    <definedName name="DonneesReperes241016" localSheetId="0">#REF!</definedName>
    <definedName name="DonneesReperes241016">#REF!</definedName>
    <definedName name="DonneesReperes3" localSheetId="1">#REF!</definedName>
    <definedName name="DonneesReperes3" localSheetId="3">#REF!</definedName>
    <definedName name="DonneesReperes3" localSheetId="4">#REF!</definedName>
    <definedName name="DonneesReperes3" localSheetId="0">#REF!</definedName>
    <definedName name="DonneesReperes3">#REF!</definedName>
    <definedName name="DonneesReperesAL" localSheetId="1">#REF!</definedName>
    <definedName name="DonneesReperesAL" localSheetId="3">#REF!</definedName>
    <definedName name="DonneesReperesAL" localSheetId="4">#REF!</definedName>
    <definedName name="DonneesReperesAL">#REF!</definedName>
    <definedName name="DonneesReperesAL2" localSheetId="1">#REF!</definedName>
    <definedName name="DonneesReperesAL2" localSheetId="3">#REF!</definedName>
    <definedName name="DonneesReperesAL2" localSheetId="4">#REF!</definedName>
    <definedName name="DonneesReperesAL2">#REF!</definedName>
    <definedName name="DonneesReperesDL" localSheetId="1">#REF!</definedName>
    <definedName name="DonneesReperesDL" localSheetId="3">#REF!</definedName>
    <definedName name="DonneesReperesDL">#REF!</definedName>
    <definedName name="DonneesReperesINJ" localSheetId="3">#REF!</definedName>
    <definedName name="DonneesReperesINJ">#REF!</definedName>
    <definedName name="DonneesReperesMEN" localSheetId="1">#REF!</definedName>
    <definedName name="DonneesReperesMEN" localSheetId="3">#REF!</definedName>
    <definedName name="DonneesReperesMEN">#REF!</definedName>
    <definedName name="DonneesReperesTVAV" localSheetId="1">#REF!</definedName>
    <definedName name="DonneesReperesTVAV" localSheetId="3">#REF!</definedName>
    <definedName name="DonneesReperesTVAV">#REF!</definedName>
    <definedName name="DonneesReperesTVAV2" localSheetId="1">#REF!</definedName>
    <definedName name="DonneesReperesTVAV2" localSheetId="3">#REF!</definedName>
    <definedName name="DonneesReperesTVAV2">#REF!</definedName>
    <definedName name="DonneesReperesTVSV" localSheetId="1">#REF!</definedName>
    <definedName name="DonneesReperesTVSV" localSheetId="3">#REF!</definedName>
    <definedName name="DonneesReperesTVSV">#REF!</definedName>
    <definedName name="DonneesReperesVAV" localSheetId="1">#REF!</definedName>
    <definedName name="DonneesReperesVAV" localSheetId="3">#REF!</definedName>
    <definedName name="DonneesReperesVAV">#REF!</definedName>
    <definedName name="DonneesReperesVAV2" localSheetId="1">#REF!</definedName>
    <definedName name="DonneesReperesVAV2" localSheetId="3">#REF!</definedName>
    <definedName name="DonneesReperesVAV2">#REF!</definedName>
    <definedName name="DonneesReperesVE" localSheetId="1">#REF!</definedName>
    <definedName name="DonneesReperesVE" localSheetId="3">#REF!</definedName>
    <definedName name="DonneesReperesVE" localSheetId="4">#REF!</definedName>
    <definedName name="DonneesReperesVE">#REF!</definedName>
    <definedName name="DonneesReperesVP" localSheetId="1">#REF!</definedName>
    <definedName name="DonneesReperesVP" localSheetId="3">#REF!</definedName>
    <definedName name="DonneesReperesVP">#REF!</definedName>
    <definedName name="DonneesReperesVSV" localSheetId="1">#REF!</definedName>
    <definedName name="DonneesReperesVSV" localSheetId="3">#REF!</definedName>
    <definedName name="DonneesReperesVSV">#REF!</definedName>
    <definedName name="DonneesReperesVSVvol" localSheetId="1">#REF!</definedName>
    <definedName name="DonneesReperesVSVvol" localSheetId="3">#REF!</definedName>
    <definedName name="DonneesReperesVSVvol">#REF!</definedName>
    <definedName name="DonneesViolences17" localSheetId="1">#REF!</definedName>
    <definedName name="DonneesViolences17" localSheetId="3">#REF!</definedName>
    <definedName name="DonneesViolences17">#REF!</definedName>
    <definedName name="DonneesViolencesVAV" localSheetId="1">#REF!</definedName>
    <definedName name="DonneesViolencesVAV" localSheetId="3">#REF!</definedName>
    <definedName name="DonneesViolencesVAV">#REF!</definedName>
    <definedName name="DonneesViolencesVP" localSheetId="1">#REF!</definedName>
    <definedName name="DonneesViolencesVP" localSheetId="3">#REF!</definedName>
    <definedName name="DonneesViolencesVP">#REF!</definedName>
    <definedName name="DonneesVol" localSheetId="1">#REF!</definedName>
    <definedName name="DonneesVol" localSheetId="3">#REF!</definedName>
    <definedName name="DonneesVol" localSheetId="4">#REF!</definedName>
    <definedName name="DonneesVol" localSheetId="0">#REF!</definedName>
    <definedName name="DonneesVol">#REF!</definedName>
    <definedName name="DonneesVolVAV" localSheetId="1">#REF!</definedName>
    <definedName name="DonneesVolVAV" localSheetId="3">#REF!</definedName>
    <definedName name="DonneesVolVAV" localSheetId="4">#REF!</definedName>
    <definedName name="DonneesVolVAV">#REF!</definedName>
    <definedName name="DonneesVolVAV2" localSheetId="1">#REF!</definedName>
    <definedName name="DonneesVolVAV2" localSheetId="3">#REF!</definedName>
    <definedName name="DonneesVolVAV2" localSheetId="4">#REF!</definedName>
    <definedName name="DonneesVolVAV2">#REF!</definedName>
    <definedName name="DonneesVolVSE" localSheetId="1">#REF!</definedName>
    <definedName name="DonneesVolVSE" localSheetId="3">#REF!</definedName>
    <definedName name="DonneesVolVSE" localSheetId="4">#REF!</definedName>
    <definedName name="DonneesVolVSE">#REF!</definedName>
    <definedName name="DonneesVolVSV" localSheetId="1">#REF!</definedName>
    <definedName name="DonneesVolVSV" localSheetId="3">#REF!</definedName>
    <definedName name="DonneesVolVSV">#REF!</definedName>
    <definedName name="DonneesVolVSV2" localSheetId="1">#REF!</definedName>
    <definedName name="DonneesVolVSV2" localSheetId="3">#REF!</definedName>
    <definedName name="DonneesVolVSV2">#REF!</definedName>
    <definedName name="Effraction" localSheetId="1">#REF!</definedName>
    <definedName name="Effraction" localSheetId="3">#REF!</definedName>
    <definedName name="Effraction" localSheetId="4">#REF!</definedName>
    <definedName name="Effraction" localSheetId="0">#REF!</definedName>
    <definedName name="Effraction">#REF!</definedName>
    <definedName name="EncadreAssurance17" localSheetId="1">#REF!</definedName>
    <definedName name="EncadreAssurance17" localSheetId="3">#REF!</definedName>
    <definedName name="EncadreAssurance17" localSheetId="4">#REF!</definedName>
    <definedName name="EncadreAssurance17">#REF!</definedName>
    <definedName name="EncadrePolice17" localSheetId="1">#REF!</definedName>
    <definedName name="EncadrePolice17" localSheetId="3">#REF!</definedName>
    <definedName name="EncadrePolice17" localSheetId="4">#REF!</definedName>
    <definedName name="EncadrePolice17">#REF!</definedName>
    <definedName name="NOMONGLET" localSheetId="1">#REF!</definedName>
    <definedName name="NOMONGLET" localSheetId="3">#REF!</definedName>
    <definedName name="NOMONGLET">#REF!</definedName>
    <definedName name="NOMONGLETREPERES" localSheetId="1">#REF!</definedName>
    <definedName name="NOMONGLETREPERES" localSheetId="3">#REF!</definedName>
    <definedName name="NOMONGLETREPERES" localSheetId="4">#REF!</definedName>
    <definedName name="NOMONGLETREPERES">#REF!</definedName>
    <definedName name="ONGLETASSURANCEDL" localSheetId="1">#REF!</definedName>
    <definedName name="ONGLETASSURANCEDL" localSheetId="3">#REF!</definedName>
    <definedName name="ONGLETASSURANCEDL">#REF!</definedName>
    <definedName name="ONGLETENTREE" localSheetId="1">#REF!</definedName>
    <definedName name="ONGLETENTREE" localSheetId="3">#REF!</definedName>
    <definedName name="ONGLETENTREE" localSheetId="4">#REF!</definedName>
    <definedName name="ONGLETENTREE">#REF!</definedName>
    <definedName name="ONGLETRECOURS" localSheetId="1">#REF!</definedName>
    <definedName name="ONGLETRECOURS" localSheetId="3">#REF!</definedName>
    <definedName name="ONGLETRECOURS">#REF!</definedName>
    <definedName name="ONGLETVOL" localSheetId="1">#REF!</definedName>
    <definedName name="ONGLETVOL" localSheetId="3">#REF!</definedName>
    <definedName name="ONGLETVOL" localSheetId="4">#REF!</definedName>
    <definedName name="ONGLETVOL" localSheetId="0">#REF!</definedName>
    <definedName name="ONGLETVOL">#REF!</definedName>
    <definedName name="ReperesCambri" localSheetId="1">#REF!</definedName>
    <definedName name="ReperesCambri" localSheetId="3">#REF!</definedName>
    <definedName name="ReperesCambri" localSheetId="4">#REF!</definedName>
    <definedName name="ReperesCambri" localSheetId="0">#REF!</definedName>
    <definedName name="ReperesCambri">#REF!</definedName>
    <definedName name="V18_Faits">#REF!</definedName>
    <definedName name="V18_Menaces">#REF!</definedName>
    <definedName name="V18_Profil">#REF!</definedName>
    <definedName name="V18_Recours">#REF!</definedName>
    <definedName name="V18_Reperes">#REF!</definedName>
    <definedName name="_xlnm.Print_Area" localSheetId="1">Contexte!$A$2:$F$16</definedName>
    <definedName name="_xlnm.Print_Area" localSheetId="3">'Prejudice&amp;Recours'!$A$2:$I$18</definedName>
    <definedName name="_xlnm.Print_Area" localSheetId="4">Profil!$B$2:$H$15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80" l="1"/>
  <c r="D59" i="80"/>
  <c r="B45" i="80" l="1"/>
  <c r="C45" i="80"/>
  <c r="D45" i="80"/>
  <c r="C59" i="80"/>
  <c r="B65" i="73" l="1"/>
  <c r="B61" i="73"/>
  <c r="B44" i="73"/>
  <c r="B64" i="78" l="1"/>
  <c r="B60" i="78"/>
  <c r="B56" i="78"/>
  <c r="B46" i="78"/>
</calcChain>
</file>

<file path=xl/sharedStrings.xml><?xml version="1.0" encoding="utf-8"?>
<sst xmlns="http://schemas.openxmlformats.org/spreadsheetml/2006/main" count="184" uniqueCount="153">
  <si>
    <t>Oui</t>
  </si>
  <si>
    <t>Non</t>
  </si>
  <si>
    <t>30-39 ans</t>
  </si>
  <si>
    <t>40-49 ans</t>
  </si>
  <si>
    <t>50-59 ans</t>
  </si>
  <si>
    <t>Région parisienne</t>
  </si>
  <si>
    <t>Bassin parisien</t>
  </si>
  <si>
    <t>Nord</t>
  </si>
  <si>
    <t>Est</t>
  </si>
  <si>
    <t>Ouest</t>
  </si>
  <si>
    <t>Sud-Ouest</t>
  </si>
  <si>
    <t>Centre-Est</t>
  </si>
  <si>
    <t>Méditerranée</t>
  </si>
  <si>
    <t xml:space="preserve"> </t>
  </si>
  <si>
    <t>Zone</t>
  </si>
  <si>
    <t>TV</t>
  </si>
  <si>
    <t>Agglomération parisienne</t>
  </si>
  <si>
    <t>Communes rurales</t>
  </si>
  <si>
    <t>Taille de l'UU</t>
  </si>
  <si>
    <t>Hommes</t>
  </si>
  <si>
    <t>Femmes</t>
  </si>
  <si>
    <t>60 ans ou plus</t>
  </si>
  <si>
    <t>Retraités</t>
  </si>
  <si>
    <t>Moins de 30 ans</t>
  </si>
  <si>
    <t>Part de femmes parmi les victimes (%)</t>
  </si>
  <si>
    <t>Un seul auteur</t>
  </si>
  <si>
    <t>Plusieurs auteurs</t>
  </si>
  <si>
    <t>Dans un transport en commun</t>
  </si>
  <si>
    <t>Dans un établissement commercial</t>
  </si>
  <si>
    <t>Dans la rue</t>
  </si>
  <si>
    <t>Dans un autre lieu</t>
  </si>
  <si>
    <t>Un jour de semaine</t>
  </si>
  <si>
    <t>Nombre d'auteurs</t>
  </si>
  <si>
    <t>Lien auteurs-victimes</t>
  </si>
  <si>
    <t>Age des auteurs selon la victime</t>
  </si>
  <si>
    <t>L'auteur (tous les auteurs) étai(en)t majeur(s) selon la victime</t>
  </si>
  <si>
    <t>L'auteur (au moins un auteur) était mineur selon la victime</t>
  </si>
  <si>
    <t>L'auteur (tous les auteurs) étai(en)t inconnu(s) de la victime</t>
  </si>
  <si>
    <t xml:space="preserve">L'auteur (au moins un auteur) était connu de vue ou personnellement </t>
  </si>
  <si>
    <t>Code</t>
  </si>
  <si>
    <t>Au domicile de la victime</t>
  </si>
  <si>
    <t>Au domicile de quelqu'un d'autre</t>
  </si>
  <si>
    <t>Dans l'immeuble de la victime</t>
  </si>
  <si>
    <t>Menaces verbales exprimées au téléphone</t>
  </si>
  <si>
    <t>Menaces de violences physiques</t>
  </si>
  <si>
    <t>Menaces de destruction ou dégradation de biens</t>
  </si>
  <si>
    <t>Menaces à la suite d'une sollicitation d'un inconnu</t>
  </si>
  <si>
    <t>Autres menaces</t>
  </si>
  <si>
    <t>Menaces à caractère raciste</t>
  </si>
  <si>
    <t>Menaces à caractère homophobe</t>
  </si>
  <si>
    <t>Menaces à caractère sexiste</t>
  </si>
  <si>
    <t>Sexe des auteurs</t>
  </si>
  <si>
    <t>L'auteur (tous les auteurs) étai(en)t de sexe masculin</t>
  </si>
  <si>
    <t>L'auteur (tous les auteurs) étai(en)t de sexe feminin</t>
  </si>
  <si>
    <t>Auteurs des deux sexes</t>
  </si>
  <si>
    <t>Type de menaces</t>
  </si>
  <si>
    <t>Menaces verbales par un auteur présent</t>
  </si>
  <si>
    <t>Menaces entre automobilistes, motards, cyclistes ou piétons</t>
  </si>
  <si>
    <t>Circonstance1 : en exerçant le métier</t>
  </si>
  <si>
    <t>Ne sait pas/Ne travaille pas</t>
  </si>
  <si>
    <t>Ne sait pas/Refus</t>
  </si>
  <si>
    <t>Part de jeunes (14-29 ans) parmi les victimes (%)</t>
  </si>
  <si>
    <t>Elements sur le moment et le lieu des faits</t>
  </si>
  <si>
    <t>Dans le quartier ou le village</t>
  </si>
  <si>
    <t>Hors du quartier ou du village</t>
  </si>
  <si>
    <t xml:space="preserve">Sur le lieu de travail ou d'études </t>
  </si>
  <si>
    <t>Samedi, dimanche ou jour férié</t>
  </si>
  <si>
    <t>Hiver (janv.-fév. et déc.)</t>
  </si>
  <si>
    <t>Printemps (mars-mai)</t>
  </si>
  <si>
    <t>Été (juin-août)</t>
  </si>
  <si>
    <t>Automne (sept.-nov.)</t>
  </si>
  <si>
    <t xml:space="preserve">personnellement </t>
  </si>
  <si>
    <t>de vue seulement (aucun personnellement)</t>
  </si>
  <si>
    <t>Emprise de drogue ou d'alcool</t>
  </si>
  <si>
    <t>Aucun auteur sous l'emprise de drogue ou d'alcool selon la victime</t>
  </si>
  <si>
    <t>Au moins un auteur sous l'emprise de drogue ou d'alcool selon la victime</t>
  </si>
  <si>
    <t>Déclaration à la police ou à la gendarmerie</t>
  </si>
  <si>
    <t>Pas de déplacement au commissariat ou à la gendarmerie</t>
  </si>
  <si>
    <t>Dépôt de plainte</t>
  </si>
  <si>
    <t>moins de 20 000 hab.</t>
  </si>
  <si>
    <t>20 000 - 100 000 hab.</t>
  </si>
  <si>
    <t>100 000 hab. ou plus</t>
  </si>
  <si>
    <t>Modeste</t>
  </si>
  <si>
    <t>Aisé</t>
  </si>
  <si>
    <t>Victimes de menaces</t>
  </si>
  <si>
    <t>Menaces non verbales (mail, courrier, réseaux sociaux…)</t>
  </si>
  <si>
    <t>En journée</t>
  </si>
  <si>
    <t>De nuit</t>
  </si>
  <si>
    <t>Préjudice psychologique</t>
  </si>
  <si>
    <t>Plutôt importants</t>
  </si>
  <si>
    <t>Dommages psychologiques</t>
  </si>
  <si>
    <t>Perturbations</t>
  </si>
  <si>
    <t>Victimes d'actes de menaces</t>
  </si>
  <si>
    <t xml:space="preserve">Menaces à caractère discriminatoire </t>
  </si>
  <si>
    <t>Menaces de dire ou faire quelque chose qui puisse causer du tort</t>
  </si>
  <si>
    <t>Menaces pour contraindre à faire ou ne pas faire quelque chose</t>
  </si>
  <si>
    <t>* ou conjoint ne vivant pas avec la victime au moment de l'enquête</t>
  </si>
  <si>
    <t xml:space="preserve">Actes de menaces - indicateurs annuels </t>
  </si>
  <si>
    <t>(en dehors du ménage et hors situations de vol ou de violences)</t>
  </si>
  <si>
    <t>Proportion de victimes parmi les 14 ans ou plus (%)</t>
  </si>
  <si>
    <t>…</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</si>
  <si>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 xml:space="preserve">· </t>
    </r>
    <r>
      <rPr>
        <sz val="9"/>
        <color theme="1" tint="0.34998626667073579"/>
        <rFont val="Albany AMT"/>
        <family val="2"/>
      </rPr>
      <t>Parmi les personnes de 14 ans ou plus, 1 811 000 (soit 3,5 %) déclarent avoir subi des menaces en 2016 hors situations de vol ou de violences physiques et de la part de personnes ne vivant pas avec elle au moment de l'enquête (« en dehors du ménage »). Parmi ces victimes, 49 % sont des femmes, 36 % sont âgées de moins de 30 ans et 45 % déclarent avoir subi plusieurs actes de menaces au cours de l'année</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</si>
  <si>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</si>
  <si>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2007 - 2018, Insee-ONDRP-SSMSI.</t>
    </r>
  </si>
  <si>
    <t>Proportion de victimes parmi les 14 ans ou plus (en %)</t>
  </si>
  <si>
    <r>
      <t xml:space="preserve">Nombre annuel de victimes de menaces et proportion de victimes dans la population entre 2006 et 2017 </t>
    </r>
    <r>
      <rPr>
        <sz val="11"/>
        <color rgb="FFA9396C"/>
        <rFont val="Albany AMT"/>
        <family val="2"/>
      </rPr>
      <t>(en dehors du ménage et hors situations de vol ou de violences)</t>
    </r>
  </si>
  <si>
    <r>
      <t xml:space="preserve">Description des faits </t>
    </r>
    <r>
      <rPr>
        <sz val="11"/>
        <color rgb="FFA9396C"/>
        <rFont val="Albany AMT"/>
        <family val="2"/>
      </rPr>
      <t>(en % des victimes de menaces)</t>
    </r>
  </si>
  <si>
    <r>
      <t>Lieu des faits</t>
    </r>
    <r>
      <rPr>
        <sz val="11"/>
        <color rgb="FFA9396C"/>
        <rFont val="Albany AMT"/>
        <family val="2"/>
      </rPr>
      <t xml:space="preserve"> (en % des victimes de menaces)</t>
    </r>
  </si>
  <si>
    <r>
      <t>Moment des faits</t>
    </r>
    <r>
      <rPr>
        <sz val="11"/>
        <color rgb="FFA9396C"/>
        <rFont val="Albany AMT"/>
        <family val="2"/>
      </rPr>
      <t xml:space="preserve"> (en % des victimes de menaces)</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</si>
  <si>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 incident le plus récent.</t>
    </r>
  </si>
  <si>
    <r>
      <t xml:space="preserve">Information sur les auteurs </t>
    </r>
    <r>
      <rPr>
        <sz val="11"/>
        <color rgb="FFA9396C"/>
        <rFont val="Albany AMT"/>
        <family val="2"/>
      </rPr>
      <t>(en % des victimes de menaces)</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</si>
  <si>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2016 à 2018, Insee-ONDRP-SSMSI.</t>
    </r>
  </si>
  <si>
    <t>Dépôt d'une main courante</t>
  </si>
  <si>
    <t>Abandon de la démarche</t>
  </si>
  <si>
    <r>
      <t>Proportion de victimes de menaces selon les caractéristiques du lieu de résidence</t>
    </r>
    <r>
      <rPr>
        <sz val="11"/>
        <color rgb="FFA9396C"/>
        <rFont val="Albany AMT"/>
        <family val="2"/>
      </rPr>
      <t xml:space="preserve"> (hors situations de vol ou de violences et en dehors du ménage) </t>
    </r>
  </si>
  <si>
    <r>
      <t>Proportion de victimes de menaces selon les caractéristiques socio-démographiques</t>
    </r>
    <r>
      <rPr>
        <sz val="11"/>
        <color rgb="FFA9396C"/>
        <rFont val="Albany AMT"/>
        <family val="2"/>
      </rPr>
      <t xml:space="preserve"> (hors situations de vol ou de violences et en dehors du ménage)</t>
    </r>
  </si>
  <si>
    <t>Sexe</t>
  </si>
  <si>
    <t>Age</t>
  </si>
  <si>
    <t>CS</t>
  </si>
  <si>
    <t>QPV</t>
  </si>
  <si>
    <t>Hors QPV</t>
  </si>
  <si>
    <t xml:space="preserve">Migration </t>
  </si>
  <si>
    <t>Immigrés</t>
  </si>
  <si>
    <t>Descendants d'immigré(s)</t>
  </si>
  <si>
    <r>
      <t>Part de multivictimes</t>
    </r>
    <r>
      <rPr>
        <vertAlign val="superscript"/>
        <sz val="10"/>
        <color rgb="FF000000"/>
        <rFont val="Albany AMT"/>
        <family val="2"/>
      </rPr>
      <t>1</t>
    </r>
    <r>
      <rPr>
        <sz val="10"/>
        <color rgb="FF000000"/>
        <rFont val="Albany AMT"/>
        <family val="2"/>
      </rPr>
      <t xml:space="preserve"> parmi les victimes (%)</t>
    </r>
  </si>
  <si>
    <r>
      <rPr>
        <b/>
        <sz val="9"/>
        <color theme="1" tint="0.34998626667073579"/>
        <rFont val="Albany AMT"/>
        <family val="2"/>
      </rPr>
      <t>1</t>
    </r>
    <r>
      <rPr>
        <sz val="9"/>
        <color theme="1" tint="0.34998626667073579"/>
        <rFont val="Albany AMT"/>
        <family val="2"/>
      </rPr>
      <t>. Les multivictimes désignent les ménages ayant subi plusieurs actes de menaces au cours d'une année donnée.</t>
    </r>
  </si>
  <si>
    <t>Chômeurs</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</si>
  <si>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sur la période 2015-2017, 38 % des victimes ont été menacées dans leur quartier ou leur village.</t>
    </r>
  </si>
  <si>
    <t>Sans objet ou Ne sait pas/Refus</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</si>
  <si>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sur la période 2015-2017, 62 % des victimes rapportent avoir subi des menaces de violences physiques.</t>
    </r>
  </si>
  <si>
    <r>
      <rPr>
        <b/>
        <sz val="9"/>
        <color theme="1" tint="0.34998626667073579"/>
        <rFont val="Albany AMT"/>
        <family val="2"/>
      </rPr>
      <t>*</t>
    </r>
    <r>
      <rPr>
        <sz val="9"/>
        <color theme="1" tint="0.34998626667073579"/>
        <rFont val="Albany AMT"/>
        <family val="2"/>
      </rPr>
      <t xml:space="preserve"> Plusieurs réponses sont possibles à partir de 2018. Ces cas sont extrêmement minoritaires.</t>
    </r>
  </si>
  <si>
    <r>
      <rPr>
        <b/>
        <sz val="9"/>
        <color theme="1" tint="0.34998626667073579"/>
        <rFont val="Albany AMT"/>
        <family val="2"/>
      </rPr>
      <t xml:space="preserve">Note </t>
    </r>
    <r>
      <rPr>
        <sz val="9"/>
        <color theme="1" tint="0.34998626667073579"/>
        <rFont val="Symbol"/>
        <family val="1"/>
        <charset val="2"/>
      </rPr>
      <t>·</t>
    </r>
    <r>
      <rPr>
        <sz val="9"/>
        <color theme="1" tint="0.34998626667073579"/>
        <rFont val="Albany AMT"/>
        <family val="2"/>
      </rPr>
      <t xml:space="preserve"> NS</t>
    </r>
    <r>
      <rPr>
        <b/>
        <sz val="9"/>
        <color theme="1" tint="0.34998626667073579"/>
        <rFont val="Albany AMT"/>
        <family val="2"/>
      </rPr>
      <t xml:space="preserve"> </t>
    </r>
    <r>
      <rPr>
        <sz val="9"/>
        <color theme="1" tint="0.34998626667073579"/>
        <rFont val="Albany AMT"/>
        <family val="2"/>
      </rPr>
      <t>= Non significatif, l'effectif de victimes concernées dans l'échantillon est sous le seuil de diffusion.</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</si>
  <si>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 moyenne entre 2015 et 2017, 25 % des victimes de menaces (hors situations de vol ou de violences physiques et en dehors du ménage) déclarent qu'elles ont été agressées par plusieurs personnes. </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</si>
  <si>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 xml:space="preserve">· </t>
    </r>
    <r>
      <rPr>
        <sz val="9"/>
        <color theme="1" tint="0.34998626667073579"/>
        <rFont val="Albany AMT"/>
        <family val="2"/>
      </rPr>
      <t>En moyenne entre 2015 et 2017, parmi les victimes de menaces (hors situations de vol ou de violences et en dehors du ménage),  81 % ne se sont pas déplacées au commissariat ou à la gendarmerie, 8 % ont déposé plainte et 7 % ont déposé une main courante.</t>
    </r>
  </si>
  <si>
    <t>Victimes de menaces par auteur connu</t>
  </si>
  <si>
    <t>Victimes de menaces par auteur inconnu</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</si>
  <si>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2015 et 2017, 50 % des victimes de menaces par une personne connue déclarent que les faits ont occasionné des dommages psychologique « très importants » ou « plutôt importants »</t>
    </r>
  </si>
  <si>
    <t>Peu importants</t>
  </si>
  <si>
    <t>Pas importants</t>
  </si>
  <si>
    <t>Très importants</t>
  </si>
  <si>
    <t>* Moyennes sur la période 2016-2017.</t>
  </si>
  <si>
    <r>
      <rPr>
        <b/>
        <sz val="9"/>
        <color theme="1" tint="0.34998626667073579"/>
        <rFont val="Albany AMT"/>
        <family val="2"/>
      </rPr>
      <t>1</t>
    </r>
    <r>
      <rPr>
        <sz val="9"/>
        <color theme="1" tint="0.34998626667073579"/>
        <rFont val="Albany AMT"/>
        <family val="2"/>
      </rPr>
      <t>. Y compris apprentis et stages rémunérés.</t>
    </r>
  </si>
  <si>
    <t>Personnes en emploi¹</t>
  </si>
  <si>
    <t>Étudiants, élèves</t>
  </si>
  <si>
    <t xml:space="preserve">Autres inactifs </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</si>
  <si>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chaque année entre 2015 et 2017, 1,1 % des personnes âgées de 60 ans ou plus ont déclaré avoir été victimes de menaces.</t>
    </r>
  </si>
  <si>
    <t>Ni immigrés, ni descendants</t>
  </si>
  <si>
    <t>Médian inférieur</t>
  </si>
  <si>
    <t>Médian supérieur</t>
  </si>
  <si>
    <t>NS</t>
  </si>
  <si>
    <t>Déclarations</t>
  </si>
  <si>
    <t>Niveau de vie</t>
  </si>
  <si>
    <t>Données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</si>
</sst>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quot; 000&quot;"/>
    <numFmt numFmtId="167" formatCode="[$-40C]mmm\-yy;@"/>
    <numFmt numFmtId="168" formatCode="0.0"/>
  </numFmts>
  <fonts count="65">
    <font>
      <sz val="11"/>
      <color theme="1"/>
      <name val="Calibri"/>
      <family val="2"/>
      <scheme val="minor"/>
    </font>
    <font>
      <b/>
      <sz val="14"/>
      <color theme="5"/>
      <name val="Palatino Linotype"/>
      <family val="1"/>
    </font>
    <font>
      <sz val="11"/>
      <color rgb="FF000000"/>
      <name val="Arial"/>
      <family val="2"/>
    </font>
    <font>
      <sz val="8"/>
      <color theme="1"/>
      <name val="Palatino Linotype"/>
      <family val="1"/>
    </font>
    <font>
      <b/>
      <sz val="11"/>
      <color rgb="FF000000"/>
      <name val="Arial"/>
      <family val="2"/>
    </font>
    <font>
      <b/>
      <sz val="12"/>
      <color theme="5"/>
      <name val="Palatino Linotype"/>
      <family val="1"/>
    </font>
    <font>
      <sz val="11"/>
      <color rgb="FF000000"/>
      <name val="Calibri"/>
      <family val="2"/>
      <scheme val="minor"/>
    </font>
    <font>
      <sz val="11"/>
      <color theme="5"/>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8"/>
      <color theme="1" tint="0.499984740745262"/>
      <name val="Palatino Linotype"/>
      <family val="1"/>
    </font>
    <font>
      <sz val="11"/>
      <color theme="1" tint="0.499984740745262"/>
      <name val="Calibri"/>
      <family val="2"/>
      <scheme val="minor"/>
    </font>
    <font>
      <b/>
      <sz val="11"/>
      <color rgb="FFFE6D50"/>
      <name val="Albany AMT"/>
      <family val="2"/>
    </font>
    <font>
      <sz val="9"/>
      <name val="Albany AMT"/>
      <family val="2"/>
    </font>
    <font>
      <sz val="9"/>
      <color theme="1"/>
      <name val="Albany AMT"/>
      <family val="2"/>
    </font>
    <font>
      <sz val="9"/>
      <color theme="1" tint="0.499984740745262"/>
      <name val="Albany AMT"/>
      <family val="2"/>
    </font>
    <font>
      <sz val="8"/>
      <name val="Tahoma"/>
      <family val="2"/>
    </font>
    <font>
      <sz val="11"/>
      <color theme="1"/>
      <name val="Times New Roman"/>
      <family val="1"/>
    </font>
    <font>
      <i/>
      <sz val="8"/>
      <color theme="1" tint="0.34998626667073579"/>
      <name val="Times New Roman"/>
      <family val="1"/>
    </font>
    <font>
      <i/>
      <sz val="8"/>
      <color theme="1" tint="0.499984740745262"/>
      <name val="Albany AMT"/>
      <family val="2"/>
    </font>
    <font>
      <i/>
      <sz val="8"/>
      <color theme="1"/>
      <name val="Calibri"/>
      <family val="2"/>
      <scheme val="minor"/>
    </font>
    <font>
      <i/>
      <sz val="11"/>
      <color theme="1"/>
      <name val="Calibri"/>
      <family val="2"/>
      <scheme val="minor"/>
    </font>
    <font>
      <sz val="8"/>
      <color theme="1" tint="0.499984740745262"/>
      <name val="Albany AMT"/>
      <family val="2"/>
    </font>
    <font>
      <b/>
      <sz val="11"/>
      <name val="Calibri Light"/>
      <family val="2"/>
      <scheme val="major"/>
    </font>
    <font>
      <sz val="11"/>
      <name val="Calibri Light"/>
      <family val="2"/>
      <scheme val="major"/>
    </font>
    <font>
      <sz val="11"/>
      <color theme="1"/>
      <name val="Albany AMT"/>
      <family val="2"/>
    </font>
    <font>
      <sz val="8"/>
      <color theme="1"/>
      <name val="Albany AMT"/>
      <family val="2"/>
    </font>
    <font>
      <sz val="8"/>
      <color rgb="FF000000"/>
      <name val="Albany AMT"/>
      <family val="2"/>
    </font>
    <font>
      <b/>
      <sz val="11"/>
      <color rgb="FFA9396C"/>
      <name val="Albany AMT"/>
      <family val="2"/>
    </font>
    <font>
      <sz val="9"/>
      <color theme="1" tint="0.34998626667073579"/>
      <name val="Albany AMT"/>
      <family val="2"/>
    </font>
    <font>
      <sz val="11"/>
      <color rgb="FFA9396C"/>
      <name val="Albany AMT"/>
      <family val="2"/>
    </font>
    <font>
      <b/>
      <sz val="10"/>
      <color theme="1"/>
      <name val="Albany AMT"/>
      <family val="2"/>
    </font>
    <font>
      <b/>
      <sz val="10"/>
      <color rgb="FF000000"/>
      <name val="Albany AMT"/>
      <family val="2"/>
    </font>
    <font>
      <sz val="10"/>
      <color rgb="FF000000"/>
      <name val="Albany AMT"/>
      <family val="2"/>
    </font>
    <font>
      <sz val="10"/>
      <name val="Albany AMT"/>
      <family val="2"/>
    </font>
    <font>
      <sz val="10"/>
      <color theme="1"/>
      <name val="Albany AMT"/>
      <family val="2"/>
    </font>
    <font>
      <b/>
      <sz val="10"/>
      <color theme="0"/>
      <name val="Albany AMT"/>
      <family val="2"/>
    </font>
    <font>
      <sz val="9"/>
      <color theme="1" tint="0.34998626667073579"/>
      <name val="Symbol"/>
      <family val="1"/>
      <charset val="2"/>
    </font>
    <font>
      <sz val="11"/>
      <color theme="1" tint="0.34998626667073579"/>
      <name val="Calibri"/>
      <family val="2"/>
      <scheme val="minor"/>
    </font>
    <font>
      <b/>
      <sz val="9"/>
      <color theme="1" tint="0.34998626667073579"/>
      <name val="Albany AMT"/>
      <family val="2"/>
    </font>
    <font>
      <vertAlign val="superscript"/>
      <sz val="10"/>
      <color rgb="FF000000"/>
      <name val="Albany AMT"/>
      <family val="2"/>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9"/>
      <color rgb="FF000000"/>
      <name val="Arial"/>
      <family val="2"/>
    </font>
    <font>
      <sz val="9"/>
      <color rgb="FF000000"/>
      <name val="Calibri"/>
      <family val="2"/>
      <scheme val="minor"/>
    </font>
    <font>
      <b/>
      <sz val="9"/>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1D7E3"/>
        <bgColor indexed="64"/>
      </patternFill>
    </fill>
    <fill>
      <patternFill patternType="solid">
        <fgColor rgb="FFA9396C"/>
        <bgColor indexed="64"/>
      </patternFill>
    </fill>
    <fill>
      <patternFill patternType="solid">
        <fgColor theme="0" tint="-0.14999847407452621"/>
        <bgColor indexed="64"/>
      </patternFill>
    </fill>
  </fills>
  <borders count="11">
    <border>
      <left/>
      <right/>
      <top/>
      <bottom/>
      <diagonal/>
    </border>
    <border>
      <left/>
      <right/>
      <top style="medium">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5" applyNumberFormat="0" applyAlignment="0" applyProtection="0"/>
    <xf numFmtId="0" fontId="18" fillId="7" borderId="6" applyNumberFormat="0" applyAlignment="0" applyProtection="0"/>
    <xf numFmtId="0" fontId="19" fillId="7" borderId="5" applyNumberFormat="0" applyAlignment="0" applyProtection="0"/>
    <xf numFmtId="0" fontId="20" fillId="0" borderId="7" applyNumberFormat="0" applyFill="0" applyAlignment="0" applyProtection="0"/>
    <xf numFmtId="0" fontId="21" fillId="8" borderId="8" applyNumberFormat="0" applyAlignment="0" applyProtection="0"/>
    <xf numFmtId="0" fontId="22" fillId="0" borderId="0" applyNumberFormat="0" applyFill="0" applyBorder="0" applyAlignment="0" applyProtection="0"/>
    <xf numFmtId="0" fontId="9" fillId="9" borderId="9" applyNumberFormat="0" applyFont="0" applyAlignment="0" applyProtection="0"/>
    <xf numFmtId="0" fontId="23" fillId="0" borderId="0" applyNumberFormat="0" applyFill="0" applyBorder="0" applyAlignment="0" applyProtection="0"/>
    <xf numFmtId="0" fontId="8" fillId="0" borderId="10"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45">
    <xf numFmtId="0" fontId="0" fillId="0" borderId="0" xfId="0"/>
    <xf numFmtId="0" fontId="0" fillId="0" borderId="0" xfId="0" applyFill="1"/>
    <xf numFmtId="0" fontId="0" fillId="2" borderId="0" xfId="0" applyFill="1"/>
    <xf numFmtId="0" fontId="3" fillId="2" borderId="0" xfId="0" applyFont="1" applyFill="1" applyAlignment="1">
      <alignment vertical="center"/>
    </xf>
    <xf numFmtId="0" fontId="1" fillId="2" borderId="0" xfId="0" applyFont="1" applyFill="1" applyAlignment="1">
      <alignment horizontal="left" vertical="center" wrapText="1"/>
    </xf>
    <xf numFmtId="0" fontId="0" fillId="0" borderId="0" xfId="0" applyAlignment="1">
      <alignment horizontal="left"/>
    </xf>
    <xf numFmtId="0" fontId="7" fillId="2" borderId="0" xfId="0" applyFont="1" applyFill="1" applyAlignment="1">
      <alignment horizontal="left"/>
    </xf>
    <xf numFmtId="0" fontId="0" fillId="2" borderId="0" xfId="0" applyFill="1" applyAlignment="1">
      <alignment horizontal="left"/>
    </xf>
    <xf numFmtId="0" fontId="0" fillId="0" borderId="0" xfId="0" applyFill="1" applyBorder="1"/>
    <xf numFmtId="0" fontId="6" fillId="0" borderId="0" xfId="0" applyFont="1" applyFill="1" applyBorder="1" applyAlignment="1">
      <alignment vertical="top" wrapText="1"/>
    </xf>
    <xf numFmtId="0" fontId="4" fillId="0" borderId="0" xfId="0" applyFont="1" applyFill="1" applyBorder="1" applyAlignment="1">
      <alignment horizontal="center" vertical="top" wrapText="1"/>
    </xf>
    <xf numFmtId="0" fontId="0" fillId="0" borderId="0" xfId="0"/>
    <xf numFmtId="0" fontId="0" fillId="0" borderId="0" xfId="0" applyFill="1" applyAlignment="1">
      <alignment vertical="center" wrapText="1"/>
    </xf>
    <xf numFmtId="0" fontId="27" fillId="2" borderId="0" xfId="0" applyFont="1" applyFill="1" applyBorder="1" applyAlignment="1">
      <alignment vertical="center"/>
    </xf>
    <xf numFmtId="0" fontId="28" fillId="2" borderId="0" xfId="0" applyFont="1" applyFill="1"/>
    <xf numFmtId="0" fontId="5" fillId="2" borderId="0" xfId="0" applyFont="1" applyFill="1" applyAlignment="1">
      <alignment horizontal="left" vertical="center" wrapText="1"/>
    </xf>
    <xf numFmtId="0" fontId="0" fillId="0" borderId="0" xfId="0" applyAlignment="1">
      <alignment wrapText="1"/>
    </xf>
    <xf numFmtId="0" fontId="33" fillId="2" borderId="0" xfId="0" applyFont="1" applyFill="1" applyBorder="1" applyAlignment="1">
      <alignment horizontal="left" vertical="center"/>
    </xf>
    <xf numFmtId="0" fontId="34" fillId="0" borderId="0" xfId="0" applyFont="1"/>
    <xf numFmtId="167" fontId="0" fillId="0" borderId="0" xfId="0" applyNumberFormat="1" applyAlignment="1" applyProtection="1">
      <alignment vertical="center"/>
    </xf>
    <xf numFmtId="3" fontId="0" fillId="0" borderId="0" xfId="0" applyNumberFormat="1"/>
    <xf numFmtId="0" fontId="32" fillId="2" borderId="0" xfId="0" applyFont="1" applyFill="1" applyAlignment="1">
      <alignment horizontal="left" vertical="center" wrapText="1"/>
    </xf>
    <xf numFmtId="0" fontId="37" fillId="2" borderId="0" xfId="0" applyFont="1" applyFill="1"/>
    <xf numFmtId="0" fontId="38" fillId="2" borderId="0" xfId="0" applyFont="1" applyFill="1"/>
    <xf numFmtId="0" fontId="38" fillId="0" borderId="0" xfId="0" applyFont="1"/>
    <xf numFmtId="0" fontId="5" fillId="0" borderId="0" xfId="0" applyFont="1" applyFill="1" applyAlignment="1">
      <alignment vertical="center" wrapText="1"/>
    </xf>
    <xf numFmtId="0" fontId="39" fillId="0" borderId="0" xfId="0" applyFont="1" applyFill="1" applyAlignment="1">
      <alignment vertical="center" wrapText="1"/>
    </xf>
    <xf numFmtId="0" fontId="39" fillId="2" borderId="0" xfId="0" applyFont="1" applyFill="1" applyAlignment="1">
      <alignment vertical="center" wrapText="1"/>
    </xf>
    <xf numFmtId="0" fontId="0" fillId="2" borderId="1" xfId="0" applyFill="1" applyBorder="1"/>
    <xf numFmtId="0" fontId="0" fillId="2" borderId="0" xfId="0" applyFill="1" applyBorder="1"/>
    <xf numFmtId="0" fontId="27" fillId="0" borderId="0" xfId="0" applyFont="1" applyFill="1" applyAlignment="1">
      <alignment horizontal="left" vertical="center" wrapText="1"/>
    </xf>
    <xf numFmtId="9" fontId="2" fillId="0" borderId="0" xfId="0" applyNumberFormat="1" applyFont="1" applyFill="1" applyAlignment="1">
      <alignment vertical="top" wrapText="1"/>
    </xf>
    <xf numFmtId="0" fontId="29" fillId="2" borderId="0" xfId="0" applyFont="1" applyFill="1" applyAlignment="1">
      <alignment horizontal="center" wrapText="1"/>
    </xf>
    <xf numFmtId="0" fontId="0" fillId="2" borderId="0" xfId="0" applyFill="1" applyAlignment="1">
      <alignment wrapText="1"/>
    </xf>
    <xf numFmtId="0" fontId="42" fillId="0" borderId="0" xfId="0" applyFont="1" applyAlignment="1">
      <alignment horizontal="left"/>
    </xf>
    <xf numFmtId="0" fontId="42" fillId="2" borderId="0" xfId="0" applyFont="1" applyFill="1"/>
    <xf numFmtId="0" fontId="43" fillId="2" borderId="0" xfId="0" applyFont="1" applyFill="1" applyAlignment="1">
      <alignment vertical="center"/>
    </xf>
    <xf numFmtId="0" fontId="44" fillId="0" borderId="0" xfId="0" applyFont="1" applyFill="1" applyBorder="1" applyAlignment="1">
      <alignment vertical="center"/>
    </xf>
    <xf numFmtId="0" fontId="42" fillId="0" borderId="0" xfId="0" applyFont="1" applyFill="1"/>
    <xf numFmtId="0" fontId="0" fillId="0" borderId="0" xfId="0" applyFont="1" applyFill="1" applyBorder="1" applyAlignment="1">
      <alignment horizontal="left"/>
    </xf>
    <xf numFmtId="0" fontId="2" fillId="0" borderId="0" xfId="0" applyFont="1" applyFill="1" applyBorder="1" applyAlignment="1">
      <alignment vertical="top" wrapText="1"/>
    </xf>
    <xf numFmtId="0" fontId="6" fillId="0" borderId="0" xfId="0" applyFont="1" applyFill="1" applyAlignment="1">
      <alignment vertical="top" wrapText="1"/>
    </xf>
    <xf numFmtId="164" fontId="0" fillId="0" borderId="0" xfId="0" applyNumberFormat="1" applyFill="1"/>
    <xf numFmtId="0" fontId="0" fillId="0" borderId="0" xfId="0" applyAlignment="1">
      <alignment vertical="center"/>
    </xf>
    <xf numFmtId="0" fontId="29" fillId="2" borderId="0" xfId="0" applyFont="1" applyFill="1" applyAlignment="1">
      <alignment horizontal="center" vertical="center" wrapText="1"/>
    </xf>
    <xf numFmtId="0" fontId="29" fillId="2" borderId="0" xfId="0" applyFont="1" applyFill="1" applyAlignment="1">
      <alignment horizontal="center" wrapText="1"/>
    </xf>
    <xf numFmtId="9" fontId="0" fillId="0" borderId="0" xfId="0" applyNumberFormat="1" applyFill="1" applyAlignment="1">
      <alignment vertical="center" wrapText="1"/>
    </xf>
    <xf numFmtId="0" fontId="46" fillId="2" borderId="0" xfId="0" applyFont="1" applyFill="1"/>
    <xf numFmtId="0" fontId="0" fillId="0" borderId="0" xfId="0" applyAlignment="1"/>
    <xf numFmtId="0" fontId="32" fillId="2" borderId="0" xfId="0" applyFont="1" applyFill="1" applyAlignment="1">
      <alignment vertical="center" wrapText="1"/>
    </xf>
    <xf numFmtId="0" fontId="0" fillId="2" borderId="0" xfId="0" applyFill="1" applyAlignment="1">
      <alignment horizontal="right"/>
    </xf>
    <xf numFmtId="1" fontId="30" fillId="2" borderId="0" xfId="0" applyNumberFormat="1" applyFont="1" applyFill="1" applyBorder="1" applyAlignment="1">
      <alignment horizontal="right" vertical="center"/>
    </xf>
    <xf numFmtId="1" fontId="31" fillId="2" borderId="0" xfId="0" applyNumberFormat="1" applyFont="1" applyFill="1" applyBorder="1" applyAlignment="1">
      <alignment horizontal="right" vertical="center"/>
    </xf>
    <xf numFmtId="9" fontId="33" fillId="2" borderId="0" xfId="0" applyNumberFormat="1" applyFont="1" applyFill="1" applyBorder="1" applyAlignment="1">
      <alignment horizontal="right" vertical="center"/>
    </xf>
    <xf numFmtId="0" fontId="35" fillId="2" borderId="0" xfId="0" applyFont="1" applyFill="1" applyAlignment="1">
      <alignment horizontal="right"/>
    </xf>
    <xf numFmtId="0" fontId="35" fillId="2" borderId="0" xfId="0" applyFont="1" applyFill="1" applyAlignment="1">
      <alignment horizontal="right" wrapText="1"/>
    </xf>
    <xf numFmtId="0" fontId="0" fillId="0" borderId="0" xfId="0" applyAlignment="1">
      <alignment horizontal="right"/>
    </xf>
    <xf numFmtId="0" fontId="50" fillId="2" borderId="0" xfId="0" applyFont="1" applyFill="1" applyBorder="1" applyAlignment="1">
      <alignment horizontal="left" vertical="center"/>
    </xf>
    <xf numFmtId="165" fontId="51" fillId="2" borderId="0" xfId="0" applyNumberFormat="1" applyFont="1" applyFill="1" applyBorder="1" applyAlignment="1">
      <alignment horizontal="right" vertical="center"/>
    </xf>
    <xf numFmtId="165" fontId="52" fillId="2" borderId="0" xfId="0" applyNumberFormat="1" applyFont="1" applyFill="1" applyBorder="1" applyAlignment="1">
      <alignment horizontal="right" vertical="center"/>
    </xf>
    <xf numFmtId="1" fontId="51" fillId="2" borderId="0" xfId="0" applyNumberFormat="1" applyFont="1" applyFill="1" applyBorder="1" applyAlignment="1">
      <alignment horizontal="right" vertical="center"/>
    </xf>
    <xf numFmtId="1" fontId="52" fillId="2" borderId="0" xfId="0" applyNumberFormat="1" applyFont="1" applyFill="1" applyBorder="1" applyAlignment="1">
      <alignment horizontal="right" vertical="center"/>
    </xf>
    <xf numFmtId="0" fontId="48" fillId="35" borderId="0" xfId="0" applyFont="1" applyFill="1" applyBorder="1" applyAlignment="1">
      <alignment vertical="center"/>
    </xf>
    <xf numFmtId="0" fontId="53" fillId="35" borderId="0" xfId="0" applyFont="1" applyFill="1" applyBorder="1" applyAlignment="1">
      <alignment horizontal="right" vertical="center"/>
    </xf>
    <xf numFmtId="0" fontId="49" fillId="34" borderId="0" xfId="0" applyFont="1" applyFill="1" applyBorder="1" applyAlignment="1">
      <alignment horizontal="left" vertical="center"/>
    </xf>
    <xf numFmtId="166" fontId="48" fillId="34" borderId="0" xfId="0" applyNumberFormat="1" applyFont="1" applyFill="1" applyBorder="1" applyAlignment="1">
      <alignment horizontal="right" vertical="center"/>
    </xf>
    <xf numFmtId="0" fontId="50" fillId="34" borderId="0" xfId="0" applyFont="1" applyFill="1" applyBorder="1" applyAlignment="1">
      <alignment horizontal="left" vertical="center"/>
    </xf>
    <xf numFmtId="1" fontId="51" fillId="34" borderId="0" xfId="0" applyNumberFormat="1" applyFont="1" applyFill="1" applyBorder="1" applyAlignment="1">
      <alignment horizontal="right" vertical="center"/>
    </xf>
    <xf numFmtId="1" fontId="52" fillId="34" borderId="0" xfId="0" applyNumberFormat="1" applyFont="1" applyFill="1" applyBorder="1" applyAlignment="1">
      <alignment horizontal="right" vertical="center"/>
    </xf>
    <xf numFmtId="0" fontId="46" fillId="2" borderId="0" xfId="0" applyFont="1" applyFill="1" applyAlignment="1">
      <alignment vertical="center"/>
    </xf>
    <xf numFmtId="0" fontId="46" fillId="2" borderId="0" xfId="0" applyFont="1" applyFill="1" applyBorder="1" applyAlignment="1">
      <alignment vertical="center"/>
    </xf>
    <xf numFmtId="0" fontId="0" fillId="2" borderId="0" xfId="0" applyFill="1" applyAlignment="1"/>
    <xf numFmtId="0" fontId="46" fillId="2" borderId="0" xfId="0" applyFont="1" applyFill="1" applyAlignment="1"/>
    <xf numFmtId="0" fontId="46" fillId="2" borderId="0" xfId="0" applyFont="1" applyFill="1" applyBorder="1" applyAlignment="1">
      <alignment horizontal="left"/>
    </xf>
    <xf numFmtId="0" fontId="46" fillId="2" borderId="0" xfId="0" applyFont="1" applyFill="1" applyAlignment="1">
      <alignment horizontal="left"/>
    </xf>
    <xf numFmtId="0" fontId="46" fillId="2" borderId="0" xfId="0" applyFont="1" applyFill="1" applyAlignment="1">
      <alignment wrapText="1"/>
    </xf>
    <xf numFmtId="0" fontId="8" fillId="0" borderId="0" xfId="0" applyFont="1" applyFill="1" applyAlignment="1">
      <alignment horizontal="right"/>
    </xf>
    <xf numFmtId="9" fontId="0" fillId="0" borderId="0" xfId="0" applyNumberFormat="1" applyFill="1"/>
    <xf numFmtId="0" fontId="58" fillId="36" borderId="0" xfId="0" applyFont="1" applyFill="1" applyAlignment="1">
      <alignment vertical="center"/>
    </xf>
    <xf numFmtId="0" fontId="58" fillId="36" borderId="0" xfId="0" applyFont="1" applyFill="1" applyAlignment="1">
      <alignment horizontal="right" vertical="center"/>
    </xf>
    <xf numFmtId="3" fontId="58" fillId="36" borderId="0" xfId="0" applyNumberFormat="1" applyFont="1" applyFill="1" applyAlignment="1">
      <alignment horizontal="right" vertical="center" wrapText="1"/>
    </xf>
    <xf numFmtId="0" fontId="59" fillId="36" borderId="0" xfId="0" applyFont="1" applyFill="1" applyAlignment="1">
      <alignment vertical="center" wrapText="1"/>
    </xf>
    <xf numFmtId="0" fontId="59" fillId="36" borderId="0" xfId="0" applyFont="1" applyFill="1" applyAlignment="1">
      <alignment horizontal="right" vertical="center"/>
    </xf>
    <xf numFmtId="168" fontId="58" fillId="36" borderId="0" xfId="0" applyNumberFormat="1" applyFont="1" applyFill="1" applyAlignment="1">
      <alignment vertical="center"/>
    </xf>
    <xf numFmtId="0" fontId="36" fillId="0" borderId="0" xfId="0" applyFont="1" applyFill="1" applyBorder="1" applyAlignment="1">
      <alignment vertical="center"/>
    </xf>
    <xf numFmtId="0" fontId="0" fillId="36" borderId="0" xfId="0" applyFill="1"/>
    <xf numFmtId="0" fontId="58" fillId="36" borderId="0" xfId="0" applyFont="1" applyFill="1"/>
    <xf numFmtId="0" fontId="58" fillId="36" borderId="0" xfId="0" applyFont="1" applyFill="1" applyAlignment="1">
      <alignment wrapText="1"/>
    </xf>
    <xf numFmtId="1" fontId="58" fillId="36" borderId="0" xfId="0" applyNumberFormat="1" applyFont="1" applyFill="1" applyAlignment="1">
      <alignment wrapText="1"/>
    </xf>
    <xf numFmtId="1" fontId="58" fillId="36" borderId="0" xfId="0" applyNumberFormat="1" applyFont="1" applyFill="1"/>
    <xf numFmtId="9" fontId="58" fillId="36" borderId="0" xfId="0" applyNumberFormat="1" applyFont="1" applyFill="1"/>
    <xf numFmtId="9" fontId="58" fillId="36" borderId="0" xfId="0" applyNumberFormat="1" applyFont="1" applyFill="1" applyBorder="1" applyAlignment="1">
      <alignment vertical="center" wrapText="1"/>
    </xf>
    <xf numFmtId="0" fontId="58" fillId="36" borderId="0" xfId="0" applyFont="1" applyFill="1" applyBorder="1" applyAlignment="1">
      <alignment vertical="center" wrapText="1"/>
    </xf>
    <xf numFmtId="0" fontId="59" fillId="36" borderId="0" xfId="0" applyFont="1" applyFill="1"/>
    <xf numFmtId="0" fontId="58" fillId="36" borderId="0" xfId="0" applyFont="1" applyFill="1" applyBorder="1" applyAlignment="1">
      <alignment vertical="center"/>
    </xf>
    <xf numFmtId="0" fontId="59" fillId="36" borderId="0" xfId="0" applyFont="1" applyFill="1" applyBorder="1" applyAlignment="1">
      <alignment vertical="center"/>
    </xf>
    <xf numFmtId="0" fontId="59" fillId="36" borderId="0" xfId="0" applyFont="1" applyFill="1" applyAlignment="1">
      <alignment vertical="center"/>
    </xf>
    <xf numFmtId="0" fontId="58" fillId="36" borderId="0" xfId="0" applyFont="1" applyFill="1" applyAlignment="1">
      <alignment horizontal="left" vertical="center"/>
    </xf>
    <xf numFmtId="0" fontId="58" fillId="36" borderId="0" xfId="0" applyFont="1" applyFill="1" applyBorder="1" applyAlignment="1">
      <alignment horizontal="left" vertical="center"/>
    </xf>
    <xf numFmtId="0" fontId="59" fillId="36" borderId="0" xfId="0" applyFont="1" applyFill="1" applyBorder="1" applyAlignment="1">
      <alignment horizontal="left" vertical="center"/>
    </xf>
    <xf numFmtId="0" fontId="60" fillId="36" borderId="0" xfId="0" applyFont="1" applyFill="1" applyAlignment="1">
      <alignment vertical="center"/>
    </xf>
    <xf numFmtId="0" fontId="60" fillId="36" borderId="0" xfId="0" applyFont="1" applyFill="1" applyBorder="1" applyAlignment="1">
      <alignment vertical="center"/>
    </xf>
    <xf numFmtId="9" fontId="60" fillId="36" borderId="0" xfId="0" applyNumberFormat="1" applyFont="1" applyFill="1" applyBorder="1" applyAlignment="1">
      <alignment vertical="center"/>
    </xf>
    <xf numFmtId="0" fontId="61" fillId="36" borderId="0" xfId="0" applyFont="1" applyFill="1" applyBorder="1" applyAlignment="1">
      <alignment vertical="center"/>
    </xf>
    <xf numFmtId="0" fontId="61" fillId="36" borderId="0" xfId="0" applyFont="1" applyFill="1" applyAlignment="1">
      <alignment vertical="center" wrapText="1"/>
    </xf>
    <xf numFmtId="1" fontId="61" fillId="36" borderId="0" xfId="0" applyNumberFormat="1" applyFont="1" applyFill="1" applyAlignment="1">
      <alignment vertical="center" wrapText="1"/>
    </xf>
    <xf numFmtId="0" fontId="60" fillId="36" borderId="0" xfId="0" applyFont="1" applyFill="1" applyAlignment="1">
      <alignment vertical="center" wrapText="1"/>
    </xf>
    <xf numFmtId="1" fontId="60" fillId="36" borderId="0" xfId="0" applyNumberFormat="1" applyFont="1" applyFill="1" applyAlignment="1">
      <alignment vertical="center" wrapText="1"/>
    </xf>
    <xf numFmtId="1" fontId="60" fillId="36" borderId="0" xfId="0" applyNumberFormat="1" applyFont="1" applyFill="1" applyAlignment="1">
      <alignment vertical="center"/>
    </xf>
    <xf numFmtId="9" fontId="60" fillId="36" borderId="0" xfId="0" applyNumberFormat="1" applyFont="1" applyFill="1" applyAlignment="1">
      <alignment vertical="center"/>
    </xf>
    <xf numFmtId="9" fontId="61" fillId="36" borderId="0" xfId="0" applyNumberFormat="1" applyFont="1" applyFill="1" applyAlignment="1">
      <alignment vertical="center" wrapText="1"/>
    </xf>
    <xf numFmtId="9" fontId="60" fillId="36" borderId="0" xfId="0" applyNumberFormat="1" applyFont="1" applyFill="1" applyAlignment="1">
      <alignment vertical="center" wrapText="1"/>
    </xf>
    <xf numFmtId="9" fontId="60" fillId="36" borderId="0" xfId="0" applyNumberFormat="1" applyFont="1" applyFill="1" applyBorder="1" applyAlignment="1">
      <alignment vertical="center" wrapText="1"/>
    </xf>
    <xf numFmtId="0" fontId="60" fillId="36" borderId="0" xfId="0" applyFont="1" applyFill="1" applyBorder="1" applyAlignment="1">
      <alignment vertical="center" wrapText="1"/>
    </xf>
    <xf numFmtId="9" fontId="61" fillId="36" borderId="0" xfId="0" applyNumberFormat="1" applyFont="1" applyFill="1" applyAlignment="1">
      <alignment vertical="center"/>
    </xf>
    <xf numFmtId="0" fontId="61" fillId="36" borderId="0" xfId="0" applyFont="1" applyFill="1" applyAlignment="1">
      <alignment vertical="center"/>
    </xf>
    <xf numFmtId="9" fontId="60" fillId="36" borderId="0" xfId="0" applyNumberFormat="1" applyFont="1" applyFill="1" applyAlignment="1">
      <alignment horizontal="right" vertical="center" wrapText="1"/>
    </xf>
    <xf numFmtId="0" fontId="46" fillId="0" borderId="0" xfId="0" applyFont="1" applyFill="1" applyBorder="1" applyAlignment="1">
      <alignment vertical="center"/>
    </xf>
    <xf numFmtId="0" fontId="37" fillId="0" borderId="0" xfId="0" applyFont="1" applyFill="1"/>
    <xf numFmtId="0" fontId="38" fillId="0" borderId="0" xfId="0" applyFont="1" applyFill="1"/>
    <xf numFmtId="1" fontId="58" fillId="36" borderId="0" xfId="0" applyNumberFormat="1" applyFont="1" applyFill="1" applyBorder="1" applyAlignment="1">
      <alignment vertical="center" wrapText="1"/>
    </xf>
    <xf numFmtId="0" fontId="40" fillId="0" borderId="0" xfId="0" applyFont="1" applyFill="1" applyAlignment="1">
      <alignment horizontal="left" vertical="center" wrapText="1"/>
    </xf>
    <xf numFmtId="0" fontId="41" fillId="0" borderId="0" xfId="0" applyFont="1" applyFill="1" applyAlignment="1">
      <alignment horizontal="right" vertical="center" wrapText="1"/>
    </xf>
    <xf numFmtId="0" fontId="59" fillId="36" borderId="0" xfId="0" applyFont="1" applyFill="1" applyAlignment="1">
      <alignment horizontal="right" wrapText="1"/>
    </xf>
    <xf numFmtId="0" fontId="59" fillId="36" borderId="0" xfId="0" applyFont="1" applyFill="1" applyBorder="1" applyAlignment="1">
      <alignment horizontal="right" vertical="center"/>
    </xf>
    <xf numFmtId="0" fontId="62" fillId="36" borderId="0" xfId="0" applyFont="1" applyFill="1" applyBorder="1" applyAlignment="1">
      <alignment horizontal="left" vertical="center" wrapText="1"/>
    </xf>
    <xf numFmtId="164" fontId="63" fillId="36" borderId="0" xfId="0" applyNumberFormat="1" applyFont="1" applyFill="1" applyAlignment="1">
      <alignment horizontal="right" vertical="center" wrapText="1"/>
    </xf>
    <xf numFmtId="164" fontId="58" fillId="36" borderId="0" xfId="0" applyNumberFormat="1" applyFont="1" applyFill="1" applyAlignment="1">
      <alignment horizontal="right" vertical="center"/>
    </xf>
    <xf numFmtId="0" fontId="45" fillId="2" borderId="0" xfId="0" applyFont="1" applyFill="1" applyBorder="1" applyAlignment="1">
      <alignment horizontal="center" vertical="center" wrapText="1"/>
    </xf>
    <xf numFmtId="0" fontId="46" fillId="2" borderId="0" xfId="0" applyFont="1" applyFill="1" applyAlignment="1">
      <alignment vertical="center" wrapText="1"/>
    </xf>
    <xf numFmtId="0" fontId="55" fillId="0" borderId="0" xfId="0" applyFont="1" applyAlignment="1">
      <alignment wrapText="1"/>
    </xf>
    <xf numFmtId="0" fontId="45" fillId="2" borderId="0" xfId="0" applyFont="1" applyFill="1" applyBorder="1" applyAlignment="1">
      <alignment horizontal="center" wrapText="1"/>
    </xf>
    <xf numFmtId="0" fontId="47" fillId="2" borderId="0" xfId="0" applyFont="1" applyFill="1" applyBorder="1" applyAlignment="1">
      <alignment horizontal="center" vertical="center" wrapText="1"/>
    </xf>
    <xf numFmtId="0" fontId="47" fillId="2" borderId="0" xfId="0" applyFont="1" applyFill="1" applyBorder="1" applyAlignment="1">
      <alignment horizontal="center" wrapText="1"/>
    </xf>
    <xf numFmtId="0" fontId="46" fillId="2" borderId="0" xfId="0" applyFont="1" applyFill="1" applyAlignment="1">
      <alignment horizontal="left"/>
    </xf>
    <xf numFmtId="0" fontId="45" fillId="2" borderId="0" xfId="0" applyFont="1" applyFill="1" applyAlignment="1">
      <alignment horizontal="center" vertical="center" wrapText="1"/>
    </xf>
    <xf numFmtId="0" fontId="45" fillId="2" borderId="0" xfId="0" applyFont="1" applyFill="1" applyAlignment="1">
      <alignment horizontal="center" wrapText="1"/>
    </xf>
    <xf numFmtId="0" fontId="46" fillId="2" borderId="0" xfId="0" applyFont="1" applyFill="1" applyAlignment="1">
      <alignment horizontal="center"/>
    </xf>
    <xf numFmtId="0" fontId="46" fillId="2" borderId="0" xfId="0" applyFont="1" applyFill="1" applyAlignment="1">
      <alignment horizontal="left" wrapText="1"/>
    </xf>
    <xf numFmtId="0" fontId="5" fillId="2" borderId="0" xfId="0" applyFont="1" applyFill="1" applyAlignment="1">
      <alignment horizontal="center" vertical="center" wrapText="1"/>
    </xf>
    <xf numFmtId="0" fontId="45" fillId="2" borderId="0" xfId="0" applyFont="1" applyFill="1" applyAlignment="1">
      <alignment horizontal="center"/>
    </xf>
    <xf numFmtId="0" fontId="32" fillId="2" borderId="0" xfId="0" applyFont="1" applyFill="1" applyAlignment="1">
      <alignment horizontal="left" vertical="center" wrapText="1"/>
    </xf>
    <xf numFmtId="0" fontId="46" fillId="2" borderId="0" xfId="0" applyFont="1" applyFill="1" applyAlignment="1">
      <alignment horizontal="left" vertical="center" wrapText="1"/>
    </xf>
    <xf numFmtId="0" fontId="5" fillId="2" borderId="0" xfId="0" applyFont="1" applyFill="1" applyAlignment="1">
      <alignment horizontal="left" wrapText="1"/>
    </xf>
    <xf numFmtId="0" fontId="64" fillId="36" borderId="0" xfId="0" applyFont="1" applyFill="1" applyBorder="1" applyAlignment="1">
      <alignment vertic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A9396C"/>
      <color rgb="FFF1D7E3"/>
      <color rgb="FFE5B5CB"/>
      <color rgb="FFF5E3EB"/>
      <color rgb="FFA43E82"/>
      <color rgb="FF9DC3E6"/>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5.5226824457593686E-2"/>
          <c:w val="0.8618053178135342"/>
          <c:h val="0.8387507297725757"/>
        </c:manualLayout>
      </c:layout>
      <c:barChart>
        <c:barDir val="col"/>
        <c:grouping val="clustered"/>
        <c:varyColors val="0"/>
        <c:ser>
          <c:idx val="1"/>
          <c:order val="1"/>
          <c:tx>
            <c:strRef>
              <c:f>Repères!$A$38</c:f>
              <c:strCache>
                <c:ptCount val="1"/>
                <c:pt idx="0">
                  <c:v>Proportion de victimes parmi les 14 ans ou plus (en %)</c:v>
                </c:pt>
              </c:strCache>
            </c:strRef>
          </c:tx>
          <c:spPr>
            <a:solidFill>
              <a:srgbClr val="F1D7E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Repères!$B$36:$M$36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Repères!$B$38:$M$38</c:f>
              <c:numCache>
                <c:formatCode>0.0</c:formatCode>
                <c:ptCount val="12"/>
                <c:pt idx="0">
                  <c:v>3.7711278724564301</c:v>
                </c:pt>
                <c:pt idx="1">
                  <c:v>3.6703203542041498</c:v>
                </c:pt>
                <c:pt idx="2">
                  <c:v>4.0602186527258102</c:v>
                </c:pt>
                <c:pt idx="3">
                  <c:v>3.39071021715487</c:v>
                </c:pt>
                <c:pt idx="4">
                  <c:v>3.3506408500060099</c:v>
                </c:pt>
                <c:pt idx="5">
                  <c:v>3.1527435145798499</c:v>
                </c:pt>
                <c:pt idx="6">
                  <c:v>3.1875371547847799</c:v>
                </c:pt>
                <c:pt idx="7">
                  <c:v>3.4381035218684901</c:v>
                </c:pt>
                <c:pt idx="8">
                  <c:v>3.7418714206325698</c:v>
                </c:pt>
                <c:pt idx="9">
                  <c:v>3.2720571280564901</c:v>
                </c:pt>
                <c:pt idx="10">
                  <c:v>3.49445125772051</c:v>
                </c:pt>
                <c:pt idx="11">
                  <c:v>3.7562167131055699</c:v>
                </c:pt>
              </c:numCache>
            </c:numRef>
          </c:val>
          <c:extLst>
            <c:ext xmlns:c16="http://schemas.microsoft.com/office/drawing/2014/chart" uri="{C3380CC4-5D6E-409C-BE32-E72D297353CC}">
              <c16:uniqueId val="{00000000-72EB-4759-8EC5-D2D764DAFE25}"/>
            </c:ext>
          </c:extLst>
        </c:ser>
        <c:dLbls>
          <c:showLegendKey val="0"/>
          <c:showVal val="0"/>
          <c:showCatName val="0"/>
          <c:showSerName val="0"/>
          <c:showPercent val="0"/>
          <c:showBubbleSize val="0"/>
        </c:dLbls>
        <c:gapWidth val="150"/>
        <c:axId val="247210320"/>
        <c:axId val="247209760"/>
      </c:barChart>
      <c:lineChart>
        <c:grouping val="standard"/>
        <c:varyColors val="0"/>
        <c:ser>
          <c:idx val="0"/>
          <c:order val="0"/>
          <c:tx>
            <c:strRef>
              <c:f>Repères!$A$37</c:f>
              <c:strCache>
                <c:ptCount val="1"/>
                <c:pt idx="0">
                  <c:v>Victimes de menaces</c:v>
                </c:pt>
              </c:strCache>
            </c:strRef>
          </c:tx>
          <c:spPr>
            <a:ln w="28575" cap="rnd">
              <a:solidFill>
                <a:srgbClr val="A9396C"/>
              </a:solidFill>
              <a:round/>
            </a:ln>
            <a:effectLst/>
          </c:spPr>
          <c:marker>
            <c:symbol val="none"/>
          </c:marker>
          <c:dLbls>
            <c:dLbl>
              <c:idx val="0"/>
              <c:layout>
                <c:manualLayout>
                  <c:x val="-5.213033404461296E-2"/>
                  <c:y val="-3.8204393505253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EB-4759-8EC5-D2D764DAFE25}"/>
                </c:ext>
              </c:extLst>
            </c:dLbl>
            <c:dLbl>
              <c:idx val="1"/>
              <c:layout>
                <c:manualLayout>
                  <c:x val="-4.0100256957394581E-2"/>
                  <c:y val="3.0563514804202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EB-4759-8EC5-D2D764DAFE25}"/>
                </c:ext>
              </c:extLst>
            </c:dLbl>
            <c:dLbl>
              <c:idx val="2"/>
              <c:layout>
                <c:manualLayout>
                  <c:x val="-3.8095244109524889E-2"/>
                  <c:y val="-2.67430754536771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EB-4759-8EC5-D2D764DAFE25}"/>
                </c:ext>
              </c:extLst>
            </c:dLbl>
            <c:dLbl>
              <c:idx val="3"/>
              <c:layout>
                <c:manualLayout>
                  <c:x val="-2.205514132656702E-2"/>
                  <c:y val="-3.82043935052531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EB-4759-8EC5-D2D764DAFE25}"/>
                </c:ext>
              </c:extLst>
            </c:dLbl>
            <c:dLbl>
              <c:idx val="4"/>
              <c:delete val="1"/>
              <c:extLst>
                <c:ext xmlns:c15="http://schemas.microsoft.com/office/drawing/2012/chart" uri="{CE6537A1-D6FC-4f65-9D91-7224C49458BB}"/>
                <c:ext xmlns:c16="http://schemas.microsoft.com/office/drawing/2014/chart" uri="{C3380CC4-5D6E-409C-BE32-E72D297353CC}">
                  <c16:uniqueId val="{00000005-72EB-4759-8EC5-D2D764DAFE25}"/>
                </c:ext>
              </c:extLst>
            </c:dLbl>
            <c:dLbl>
              <c:idx val="5"/>
              <c:layout>
                <c:manualLayout>
                  <c:x val="-4.2105269805264384E-2"/>
                  <c:y val="-3.82043935052531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2EB-4759-8EC5-D2D764DAFE25}"/>
                </c:ext>
              </c:extLst>
            </c:dLbl>
            <c:dLbl>
              <c:idx val="6"/>
              <c:delete val="1"/>
              <c:extLst>
                <c:ext xmlns:c15="http://schemas.microsoft.com/office/drawing/2012/chart" uri="{CE6537A1-D6FC-4f65-9D91-7224C49458BB}"/>
                <c:ext xmlns:c16="http://schemas.microsoft.com/office/drawing/2014/chart" uri="{C3380CC4-5D6E-409C-BE32-E72D297353CC}">
                  <c16:uniqueId val="{00000007-72EB-4759-8EC5-D2D764DAFE25}"/>
                </c:ext>
              </c:extLst>
            </c:dLbl>
            <c:dLbl>
              <c:idx val="7"/>
              <c:delete val="1"/>
              <c:extLst>
                <c:ext xmlns:c15="http://schemas.microsoft.com/office/drawing/2012/chart" uri="{CE6537A1-D6FC-4f65-9D91-7224C49458BB}"/>
                <c:ext xmlns:c16="http://schemas.microsoft.com/office/drawing/2014/chart" uri="{C3380CC4-5D6E-409C-BE32-E72D297353CC}">
                  <c16:uniqueId val="{00000008-72EB-4759-8EC5-D2D764DAFE25}"/>
                </c:ext>
              </c:extLst>
            </c:dLbl>
            <c:dLbl>
              <c:idx val="8"/>
              <c:layout>
                <c:manualLayout>
                  <c:x val="-3.8095244109524855E-2"/>
                  <c:y val="-2.29226361031518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2EB-4759-8EC5-D2D764DAFE25}"/>
                </c:ext>
              </c:extLst>
            </c:dLbl>
            <c:dLbl>
              <c:idx val="9"/>
              <c:layout>
                <c:manualLayout>
                  <c:x val="-3.8095244109524855E-2"/>
                  <c:y val="3.0563514804202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2EB-4759-8EC5-D2D764DAFE25}"/>
                </c:ext>
              </c:extLst>
            </c:dLbl>
            <c:dLbl>
              <c:idx val="10"/>
              <c:delete val="1"/>
              <c:extLst>
                <c:ext xmlns:c15="http://schemas.microsoft.com/office/drawing/2012/chart" uri="{CE6537A1-D6FC-4f65-9D91-7224C49458BB}"/>
                <c:ext xmlns:c16="http://schemas.microsoft.com/office/drawing/2014/chart" uri="{C3380CC4-5D6E-409C-BE32-E72D297353CC}">
                  <c16:uniqueId val="{0000000B-72EB-4759-8EC5-D2D764DAFE2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Repères!$B$36:$M$36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Repères!$B$37:$M$37</c:f>
              <c:numCache>
                <c:formatCode>#,##0</c:formatCode>
                <c:ptCount val="12"/>
                <c:pt idx="0">
                  <c:v>1898000</c:v>
                </c:pt>
                <c:pt idx="1">
                  <c:v>1849000</c:v>
                </c:pt>
                <c:pt idx="2">
                  <c:v>2061000</c:v>
                </c:pt>
                <c:pt idx="3">
                  <c:v>1715000</c:v>
                </c:pt>
                <c:pt idx="4">
                  <c:v>1704000</c:v>
                </c:pt>
                <c:pt idx="5">
                  <c:v>1611000</c:v>
                </c:pt>
                <c:pt idx="6">
                  <c:v>1637000</c:v>
                </c:pt>
                <c:pt idx="7">
                  <c:v>1774000</c:v>
                </c:pt>
                <c:pt idx="8">
                  <c:v>1938000</c:v>
                </c:pt>
                <c:pt idx="9">
                  <c:v>1694000</c:v>
                </c:pt>
                <c:pt idx="10">
                  <c:v>1811000</c:v>
                </c:pt>
                <c:pt idx="11">
                  <c:v>1960000</c:v>
                </c:pt>
              </c:numCache>
            </c:numRef>
          </c:val>
          <c:smooth val="0"/>
          <c:extLst>
            <c:ext xmlns:c16="http://schemas.microsoft.com/office/drawing/2014/chart" uri="{C3380CC4-5D6E-409C-BE32-E72D297353CC}">
              <c16:uniqueId val="{0000000C-72EB-4759-8EC5-D2D764DAFE25}"/>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247208640"/>
        <c:axId val="247209200"/>
      </c:lineChart>
      <c:catAx>
        <c:axId val="247208640"/>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7209200"/>
        <c:crossesAt val="0"/>
        <c:auto val="1"/>
        <c:lblAlgn val="ctr"/>
        <c:lblOffset val="100"/>
        <c:noMultiLvlLbl val="0"/>
      </c:catAx>
      <c:valAx>
        <c:axId val="247209200"/>
        <c:scaling>
          <c:orientation val="minMax"/>
          <c:max val="22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7208640"/>
        <c:crosses val="autoZero"/>
        <c:crossBetween val="between"/>
        <c:majorUnit val="200000"/>
        <c:minorUnit val="20000"/>
      </c:valAx>
      <c:valAx>
        <c:axId val="247209760"/>
        <c:scaling>
          <c:orientation val="minMax"/>
          <c:max val="8"/>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7210320"/>
        <c:crosses val="max"/>
        <c:crossBetween val="between"/>
      </c:valAx>
      <c:catAx>
        <c:axId val="247210320"/>
        <c:scaling>
          <c:orientation val="minMax"/>
        </c:scaling>
        <c:delete val="1"/>
        <c:axPos val="b"/>
        <c:numFmt formatCode="General" sourceLinked="1"/>
        <c:majorTickMark val="out"/>
        <c:minorTickMark val="none"/>
        <c:tickLblPos val="nextTo"/>
        <c:crossAx val="247209760"/>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41988552797513912"/>
          <c:y val="1.2634523836386558E-4"/>
          <c:w val="0.58011447202486088"/>
          <c:h val="8.76772781625792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44040898599971"/>
          <c:y val="0.12590753078942055"/>
          <c:w val="0.19264629044339296"/>
          <c:h val="0.6386965475469412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C58-4D51-A668-122F848545A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C58-4D51-A668-122F848545A8}"/>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CC58-4D51-A668-122F848545A8}"/>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Contexte!$A$82:$A$84</c:f>
              <c:strCache>
                <c:ptCount val="3"/>
                <c:pt idx="0">
                  <c:v>Oui</c:v>
                </c:pt>
                <c:pt idx="1">
                  <c:v>Non</c:v>
                </c:pt>
                <c:pt idx="2">
                  <c:v>Ne sait pas/Ne travaille pas</c:v>
                </c:pt>
              </c:strCache>
            </c:strRef>
          </c:cat>
          <c:val>
            <c:numRef>
              <c:f>Contexte!$B$82:$B$84</c:f>
              <c:numCache>
                <c:formatCode>0</c:formatCode>
                <c:ptCount val="3"/>
                <c:pt idx="0">
                  <c:v>34.830317296846601</c:v>
                </c:pt>
                <c:pt idx="1">
                  <c:v>50.237099774044303</c:v>
                </c:pt>
                <c:pt idx="2">
                  <c:v>14.932588418800499</c:v>
                </c:pt>
              </c:numCache>
            </c:numRef>
          </c:val>
          <c:extLst>
            <c:ext xmlns:c16="http://schemas.microsoft.com/office/drawing/2014/chart" uri="{C3380CC4-5D6E-409C-BE32-E72D297353CC}">
              <c16:uniqueId val="{00000006-CC58-4D51-A668-122F848545A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0128566295802354"/>
          <c:y val="0.24199071269937408"/>
          <c:w val="0.463029882285596"/>
          <c:h val="0.39925136281041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153928830112848"/>
          <c:y val="0.2042045825352912"/>
          <c:w val="0.3542997110524389"/>
          <c:h val="0.4987631410938497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D28-4BAA-AC27-7D343C7C8D66}"/>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9D28-4BAA-AC27-7D343C7C8D66}"/>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9D28-4BAA-AC27-7D343C7C8D66}"/>
              </c:ext>
            </c:extLst>
          </c:dPt>
          <c:dPt>
            <c:idx val="3"/>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9D28-4BAA-AC27-7D343C7C8D66}"/>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Contexte!$A$86:$A$89</c:f>
              <c:strCache>
                <c:ptCount val="4"/>
                <c:pt idx="0">
                  <c:v>Menaces entre automobilistes, motards, cyclistes ou piétons</c:v>
                </c:pt>
                <c:pt idx="1">
                  <c:v>Menaces à la suite d'une sollicitation d'un inconnu</c:v>
                </c:pt>
                <c:pt idx="2">
                  <c:v>Menaces à caractère discriminatoire </c:v>
                </c:pt>
                <c:pt idx="3">
                  <c:v>Autres menaces</c:v>
                </c:pt>
              </c:strCache>
            </c:strRef>
          </c:cat>
          <c:val>
            <c:numRef>
              <c:f>Contexte!$B$86:$B$89</c:f>
              <c:numCache>
                <c:formatCode>0%</c:formatCode>
                <c:ptCount val="4"/>
                <c:pt idx="0">
                  <c:v>0.13517510651831299</c:v>
                </c:pt>
                <c:pt idx="1">
                  <c:v>6.8559347590428005E-2</c:v>
                </c:pt>
                <c:pt idx="2">
                  <c:v>0.122083436722522</c:v>
                </c:pt>
                <c:pt idx="3">
                  <c:v>0.67720046962480496</c:v>
                </c:pt>
              </c:numCache>
            </c:numRef>
          </c:val>
          <c:extLst>
            <c:ext xmlns:c16="http://schemas.microsoft.com/office/drawing/2014/chart" uri="{C3380CC4-5D6E-409C-BE32-E72D297353CC}">
              <c16:uniqueId val="{00000008-9D28-4BAA-AC27-7D343C7C8D66}"/>
            </c:ext>
          </c:extLst>
        </c:ser>
        <c:dLbls>
          <c:showLegendKey val="0"/>
          <c:showVal val="0"/>
          <c:showCatName val="0"/>
          <c:showSerName val="0"/>
          <c:showPercent val="0"/>
          <c:showBubbleSize val="0"/>
        </c:dLbls>
        <c:gapWidth val="90"/>
        <c:axId val="249513168"/>
        <c:axId val="249512608"/>
      </c:barChart>
      <c:valAx>
        <c:axId val="249512608"/>
        <c:scaling>
          <c:orientation val="minMax"/>
        </c:scaling>
        <c:delete val="0"/>
        <c:axPos val="t"/>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9513168"/>
        <c:crosses val="autoZero"/>
        <c:crossBetween val="between"/>
      </c:valAx>
      <c:catAx>
        <c:axId val="249513168"/>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9512608"/>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07587935591097E-2"/>
          <c:y val="0.14746429423594781"/>
          <c:w val="0.36249171275735864"/>
          <c:h val="0.6802604219927055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B19-4B1C-977F-FE2C345018BA}"/>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B19-4B1C-977F-FE2C345018BA}"/>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5B19-4B1C-977F-FE2C345018BA}"/>
              </c:ext>
            </c:extLst>
          </c:dPt>
          <c:dLbls>
            <c:dLbl>
              <c:idx val="2"/>
              <c:delete val="1"/>
              <c:extLst>
                <c:ext xmlns:c15="http://schemas.microsoft.com/office/drawing/2012/chart" uri="{CE6537A1-D6FC-4f65-9D91-7224C49458BB}"/>
                <c:ext xmlns:c16="http://schemas.microsoft.com/office/drawing/2014/chart" uri="{C3380CC4-5D6E-409C-BE32-E72D297353CC}">
                  <c16:uniqueId val="{00000005-5B19-4B1C-977F-FE2C345018B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Auteurs!$A$42:$A$44</c:f>
              <c:strCache>
                <c:ptCount val="3"/>
                <c:pt idx="0">
                  <c:v>Un seul auteur</c:v>
                </c:pt>
                <c:pt idx="1">
                  <c:v>Plusieurs auteurs</c:v>
                </c:pt>
                <c:pt idx="2">
                  <c:v>Ne sait pas/Refus</c:v>
                </c:pt>
              </c:strCache>
            </c:strRef>
          </c:cat>
          <c:val>
            <c:numRef>
              <c:f>Auteurs!$B$42:$B$44</c:f>
              <c:numCache>
                <c:formatCode>0</c:formatCode>
                <c:ptCount val="3"/>
                <c:pt idx="0">
                  <c:v>73.766466329526409</c:v>
                </c:pt>
                <c:pt idx="1">
                  <c:v>25.450191297448299</c:v>
                </c:pt>
                <c:pt idx="2">
                  <c:v>0.78334237302529175</c:v>
                </c:pt>
              </c:numCache>
            </c:numRef>
          </c:val>
          <c:extLst>
            <c:ext xmlns:c16="http://schemas.microsoft.com/office/drawing/2014/chart" uri="{C3380CC4-5D6E-409C-BE32-E72D297353CC}">
              <c16:uniqueId val="{00000006-5B19-4B1C-977F-FE2C345018B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9657853294653955"/>
          <c:y val="0.31043722788086914"/>
          <c:w val="0.41378311921536126"/>
          <c:h val="0.368916174642113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F18-4465-A276-BAFD30E1A84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F18-4465-A276-BAFD30E1A84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7F18-4465-A276-BAFD30E1A84C}"/>
              </c:ext>
            </c:extLst>
          </c:dPt>
          <c:dLbls>
            <c:dLbl>
              <c:idx val="2"/>
              <c:delete val="1"/>
              <c:extLst>
                <c:ext xmlns:c15="http://schemas.microsoft.com/office/drawing/2012/chart" uri="{CE6537A1-D6FC-4f65-9D91-7224C49458BB}"/>
                <c:ext xmlns:c16="http://schemas.microsoft.com/office/drawing/2014/chart" uri="{C3380CC4-5D6E-409C-BE32-E72D297353CC}">
                  <c16:uniqueId val="{00000005-7F18-4465-A276-BAFD30E1A84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Auteurs!$A$47:$A$49</c:f>
              <c:strCache>
                <c:ptCount val="3"/>
                <c:pt idx="0">
                  <c:v>L'auteur (au moins un auteur) était mineur selon la victime</c:v>
                </c:pt>
                <c:pt idx="1">
                  <c:v>L'auteur (tous les auteurs) étai(en)t majeur(s) selon la victime</c:v>
                </c:pt>
                <c:pt idx="2">
                  <c:v>Ne sait pas/Refus</c:v>
                </c:pt>
              </c:strCache>
            </c:strRef>
          </c:cat>
          <c:val>
            <c:numRef>
              <c:f>Auteurs!$B$47:$B$49</c:f>
              <c:numCache>
                <c:formatCode>0</c:formatCode>
                <c:ptCount val="3"/>
                <c:pt idx="0">
                  <c:v>17.8664186058087</c:v>
                </c:pt>
                <c:pt idx="1">
                  <c:v>79.1941242734393</c:v>
                </c:pt>
                <c:pt idx="2">
                  <c:v>2.092422727950499</c:v>
                </c:pt>
              </c:numCache>
            </c:numRef>
          </c:val>
          <c:extLst>
            <c:ext xmlns:c16="http://schemas.microsoft.com/office/drawing/2014/chart" uri="{C3380CC4-5D6E-409C-BE32-E72D297353CC}">
              <c16:uniqueId val="{00000006-7F18-4465-A276-BAFD30E1A84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146295438560374"/>
          <c:y val="0.21313370311469687"/>
          <c:w val="0.56157480314960617"/>
          <c:h val="0.70678458296161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34941151224025E-2"/>
          <c:y val="0.30591066303627934"/>
          <c:w val="0.32725300846828109"/>
          <c:h val="0.4862918537052027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550-4C5E-8706-29E9D8DE0A8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550-4C5E-8706-29E9D8DE0A82}"/>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C550-4C5E-8706-29E9D8DE0A82}"/>
              </c:ext>
            </c:extLst>
          </c:dPt>
          <c:dPt>
            <c:idx val="3"/>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7-C550-4C5E-8706-29E9D8DE0A82}"/>
              </c:ext>
            </c:extLst>
          </c:dPt>
          <c:dLbls>
            <c:dLbl>
              <c:idx val="1"/>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50-4C5E-8706-29E9D8DE0A82}"/>
                </c:ext>
              </c:extLst>
            </c:dLbl>
            <c:dLbl>
              <c:idx val="2"/>
              <c:layout>
                <c:manualLayout>
                  <c:x val="1.9760973274567075E-2"/>
                  <c:y val="2.4484130205373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50-4C5E-8706-29E9D8DE0A82}"/>
                </c:ext>
              </c:extLst>
            </c:dLbl>
            <c:dLbl>
              <c:idx val="3"/>
              <c:delete val="1"/>
              <c:extLst>
                <c:ext xmlns:c15="http://schemas.microsoft.com/office/drawing/2012/chart" uri="{CE6537A1-D6FC-4f65-9D91-7224C49458BB}"/>
                <c:ext xmlns:c16="http://schemas.microsoft.com/office/drawing/2014/chart" uri="{C3380CC4-5D6E-409C-BE32-E72D297353CC}">
                  <c16:uniqueId val="{00000007-C550-4C5E-8706-29E9D8DE0A8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Auteurs!$A$58:$A$61</c:f>
              <c:strCache>
                <c:ptCount val="4"/>
                <c:pt idx="0">
                  <c:v>L'auteur (tous les auteurs) étai(en)t de sexe masculin</c:v>
                </c:pt>
                <c:pt idx="1">
                  <c:v>L'auteur (tous les auteurs) étai(en)t de sexe feminin</c:v>
                </c:pt>
                <c:pt idx="2">
                  <c:v>Auteurs des deux sexes</c:v>
                </c:pt>
                <c:pt idx="3">
                  <c:v>Ne sait pas/Refus</c:v>
                </c:pt>
              </c:strCache>
            </c:strRef>
          </c:cat>
          <c:val>
            <c:numRef>
              <c:f>Auteurs!$B$58:$B$61</c:f>
              <c:numCache>
                <c:formatCode>0</c:formatCode>
                <c:ptCount val="4"/>
                <c:pt idx="0">
                  <c:v>77.459162185248502</c:v>
                </c:pt>
                <c:pt idx="1">
                  <c:v>13.7569746529966</c:v>
                </c:pt>
                <c:pt idx="2">
                  <c:v>7.7249510868491109</c:v>
                </c:pt>
                <c:pt idx="3">
                  <c:v>1.0589120749057868</c:v>
                </c:pt>
              </c:numCache>
            </c:numRef>
          </c:val>
          <c:extLst>
            <c:ext xmlns:c16="http://schemas.microsoft.com/office/drawing/2014/chart" uri="{C3380CC4-5D6E-409C-BE32-E72D297353CC}">
              <c16:uniqueId val="{00000008-C550-4C5E-8706-29E9D8DE0A8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92900179930339"/>
          <c:y val="0.25499595260872765"/>
          <c:w val="0.58486294242805459"/>
          <c:h val="0.65671548065837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7016791819942"/>
          <c:y val="5.6858830146231727E-2"/>
          <c:w val="0.2958648833279402"/>
          <c:h val="0.53514867603574867"/>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2E5-4DC6-9B1F-0F23EE67E7BA}"/>
              </c:ext>
            </c:extLst>
          </c:dPt>
          <c:dPt>
            <c:idx val="1"/>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3-72E5-4DC6-9B1F-0F23EE67E7BA}"/>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72E5-4DC6-9B1F-0F23EE67E7BA}"/>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72E5-4DC6-9B1F-0F23EE67E7BA}"/>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72E5-4DC6-9B1F-0F23EE67E7BA}"/>
              </c:ext>
            </c:extLst>
          </c:dPt>
          <c:dLbls>
            <c:dLbl>
              <c:idx val="1"/>
              <c:delete val="1"/>
              <c:extLst>
                <c:ext xmlns:c15="http://schemas.microsoft.com/office/drawing/2012/chart" uri="{CE6537A1-D6FC-4f65-9D91-7224C49458BB}"/>
                <c:ext xmlns:c16="http://schemas.microsoft.com/office/drawing/2014/chart" uri="{C3380CC4-5D6E-409C-BE32-E72D297353CC}">
                  <c16:uniqueId val="{00000003-72E5-4DC6-9B1F-0F23EE67E7BA}"/>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2E5-4DC6-9B1F-0F23EE67E7BA}"/>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2E5-4DC6-9B1F-0F23EE67E7BA}"/>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Auteurs!$A$52:$A$54</c:f>
              <c:strCache>
                <c:ptCount val="3"/>
                <c:pt idx="0">
                  <c:v>L'auteur (tous les auteurs) étai(en)t inconnu(s) de la victime</c:v>
                </c:pt>
                <c:pt idx="1">
                  <c:v>Ne sait pas/Refus</c:v>
                </c:pt>
                <c:pt idx="2">
                  <c:v>L'auteur (au moins un auteur) était connu de vue ou personnellement </c:v>
                </c:pt>
              </c:strCache>
            </c:strRef>
          </c:cat>
          <c:val>
            <c:numRef>
              <c:f>Auteurs!$B$52:$B$55</c:f>
              <c:numCache>
                <c:formatCode>0</c:formatCode>
                <c:ptCount val="4"/>
                <c:pt idx="0">
                  <c:v>46.336033529571502</c:v>
                </c:pt>
                <c:pt idx="1">
                  <c:v>0.78336067199679094</c:v>
                </c:pt>
                <c:pt idx="2">
                  <c:v>28</c:v>
                </c:pt>
                <c:pt idx="3">
                  <c:v>25</c:v>
                </c:pt>
              </c:numCache>
            </c:numRef>
          </c:val>
          <c:extLst>
            <c:ext xmlns:c16="http://schemas.microsoft.com/office/drawing/2014/chart" uri="{C3380CC4-5D6E-409C-BE32-E72D297353CC}">
              <c16:uniqueId val="{0000000A-72E5-4DC6-9B1F-0F23EE67E7BA}"/>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3"/>
        <c:delete val="1"/>
      </c:legendEntry>
      <c:layout>
        <c:manualLayout>
          <c:xMode val="edge"/>
          <c:yMode val="edge"/>
          <c:x val="2.5783806133822314E-2"/>
          <c:y val="0.61528289976411177"/>
          <c:w val="0.93790331441127994"/>
          <c:h val="0.2332639670041244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42FB-4159-AE9C-1CEE2C51E6B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42FB-4159-AE9C-1CEE2C51E6B9}"/>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42FB-4159-AE9C-1CEE2C51E6B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Auteurs!$A$64:$A$66</c:f>
              <c:strCache>
                <c:ptCount val="3"/>
                <c:pt idx="0">
                  <c:v>Aucun auteur sous l'emprise de drogue ou d'alcool selon la victime</c:v>
                </c:pt>
                <c:pt idx="1">
                  <c:v>Au moins un auteur sous l'emprise de drogue ou d'alcool selon la victime</c:v>
                </c:pt>
                <c:pt idx="2">
                  <c:v>Ne sait pas/Refus</c:v>
                </c:pt>
              </c:strCache>
            </c:strRef>
          </c:cat>
          <c:val>
            <c:numRef>
              <c:f>Auteurs!$B$64:$B$66</c:f>
              <c:numCache>
                <c:formatCode>0</c:formatCode>
                <c:ptCount val="3"/>
                <c:pt idx="0">
                  <c:v>52.935539310948599</c:v>
                </c:pt>
                <c:pt idx="1">
                  <c:v>26.436139883194002</c:v>
                </c:pt>
                <c:pt idx="2">
                  <c:v>20.628320805857399</c:v>
                </c:pt>
              </c:numCache>
            </c:numRef>
          </c:val>
          <c:extLst>
            <c:ext xmlns:c16="http://schemas.microsoft.com/office/drawing/2014/chart" uri="{C3380CC4-5D6E-409C-BE32-E72D297353CC}">
              <c16:uniqueId val="{00000006-42FB-4159-AE9C-1CEE2C51E6B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5523521098324246"/>
          <c:y val="0.21957203625408891"/>
          <c:w val="0.55034625479507382"/>
          <c:h val="0.740145585250119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1498052539351"/>
          <c:y val="0.15592940807772163"/>
          <c:w val="0.49536398272796545"/>
          <c:h val="0.57635401574803136"/>
        </c:manualLayout>
      </c:layout>
      <c:barChart>
        <c:barDir val="bar"/>
        <c:grouping val="stacked"/>
        <c:varyColors val="0"/>
        <c:ser>
          <c:idx val="0"/>
          <c:order val="0"/>
          <c:tx>
            <c:strRef>
              <c:f>'Prejudice&amp;Recours'!$A$41</c:f>
              <c:strCache>
                <c:ptCount val="1"/>
                <c:pt idx="0">
                  <c:v>Très importants</c:v>
                </c:pt>
              </c:strCache>
            </c:strRef>
          </c:tx>
          <c:spPr>
            <a:solidFill>
              <a:schemeClr val="accent2">
                <a:lumMod val="75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c:v>
                </c:pt>
                <c:pt idx="1">
                  <c:v>Victimes de menaces par auteur inconnu</c:v>
                </c:pt>
                <c:pt idx="2">
                  <c:v>Victimes de menaces par auteur connu</c:v>
                </c:pt>
              </c:strCache>
            </c:strRef>
          </c:cat>
          <c:val>
            <c:numRef>
              <c:f>'Prejudice&amp;Recours'!$B$41:$D$41</c:f>
              <c:numCache>
                <c:formatCode>0%</c:formatCode>
                <c:ptCount val="3"/>
                <c:pt idx="0">
                  <c:v>0.17519999999999999</c:v>
                </c:pt>
                <c:pt idx="1">
                  <c:v>0.1081</c:v>
                </c:pt>
                <c:pt idx="2">
                  <c:v>0.23139999999999999</c:v>
                </c:pt>
              </c:numCache>
            </c:numRef>
          </c:val>
          <c:extLst>
            <c:ext xmlns:c16="http://schemas.microsoft.com/office/drawing/2014/chart" uri="{C3380CC4-5D6E-409C-BE32-E72D297353CC}">
              <c16:uniqueId val="{00000000-0910-4EDF-A06C-79E790DC0EE3}"/>
            </c:ext>
          </c:extLst>
        </c:ser>
        <c:ser>
          <c:idx val="1"/>
          <c:order val="1"/>
          <c:tx>
            <c:strRef>
              <c:f>'Prejudice&amp;Recours'!$A$42</c:f>
              <c:strCache>
                <c:ptCount val="1"/>
                <c:pt idx="0">
                  <c:v>Plutôt importants</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c:v>
                </c:pt>
                <c:pt idx="1">
                  <c:v>Victimes de menaces par auteur inconnu</c:v>
                </c:pt>
                <c:pt idx="2">
                  <c:v>Victimes de menaces par auteur connu</c:v>
                </c:pt>
              </c:strCache>
            </c:strRef>
          </c:cat>
          <c:val>
            <c:numRef>
              <c:f>'Prejudice&amp;Recours'!$B$42:$D$42</c:f>
              <c:numCache>
                <c:formatCode>0%</c:formatCode>
                <c:ptCount val="3"/>
                <c:pt idx="0">
                  <c:v>0.251</c:v>
                </c:pt>
                <c:pt idx="1">
                  <c:v>0.20780000000000001</c:v>
                </c:pt>
                <c:pt idx="2">
                  <c:v>0.28720000000000001</c:v>
                </c:pt>
              </c:numCache>
            </c:numRef>
          </c:val>
          <c:extLst>
            <c:ext xmlns:c16="http://schemas.microsoft.com/office/drawing/2014/chart" uri="{C3380CC4-5D6E-409C-BE32-E72D297353CC}">
              <c16:uniqueId val="{00000001-0910-4EDF-A06C-79E790DC0EE3}"/>
            </c:ext>
          </c:extLst>
        </c:ser>
        <c:ser>
          <c:idx val="2"/>
          <c:order val="2"/>
          <c:tx>
            <c:strRef>
              <c:f>'Prejudice&amp;Recours'!$A$43</c:f>
              <c:strCache>
                <c:ptCount val="1"/>
                <c:pt idx="0">
                  <c:v>Peu importants</c:v>
                </c:pt>
              </c:strCache>
            </c:strRef>
          </c:tx>
          <c:spPr>
            <a:solidFill>
              <a:schemeClr val="accent2">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c:v>
                </c:pt>
                <c:pt idx="1">
                  <c:v>Victimes de menaces par auteur inconnu</c:v>
                </c:pt>
                <c:pt idx="2">
                  <c:v>Victimes de menaces par auteur connu</c:v>
                </c:pt>
              </c:strCache>
            </c:strRef>
          </c:cat>
          <c:val>
            <c:numRef>
              <c:f>'Prejudice&amp;Recours'!$B$43:$D$43</c:f>
              <c:numCache>
                <c:formatCode>0%</c:formatCode>
                <c:ptCount val="3"/>
                <c:pt idx="0">
                  <c:v>0.25600000000000001</c:v>
                </c:pt>
                <c:pt idx="1">
                  <c:v>0.28539999999999999</c:v>
                </c:pt>
                <c:pt idx="2">
                  <c:v>0.23130000000000001</c:v>
                </c:pt>
              </c:numCache>
            </c:numRef>
          </c:val>
          <c:extLst>
            <c:ext xmlns:c16="http://schemas.microsoft.com/office/drawing/2014/chart" uri="{C3380CC4-5D6E-409C-BE32-E72D297353CC}">
              <c16:uniqueId val="{00000002-0910-4EDF-A06C-79E790DC0EE3}"/>
            </c:ext>
          </c:extLst>
        </c:ser>
        <c:ser>
          <c:idx val="3"/>
          <c:order val="3"/>
          <c:tx>
            <c:strRef>
              <c:f>'Prejudice&amp;Recours'!$A$44</c:f>
              <c:strCache>
                <c:ptCount val="1"/>
                <c:pt idx="0">
                  <c:v>Pas importants</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c:v>
                </c:pt>
                <c:pt idx="1">
                  <c:v>Victimes de menaces par auteur inconnu</c:v>
                </c:pt>
                <c:pt idx="2">
                  <c:v>Victimes de menaces par auteur connu</c:v>
                </c:pt>
              </c:strCache>
            </c:strRef>
          </c:cat>
          <c:val>
            <c:numRef>
              <c:f>'Prejudice&amp;Recours'!$B$44:$D$44</c:f>
              <c:numCache>
                <c:formatCode>0%</c:formatCode>
                <c:ptCount val="3"/>
                <c:pt idx="0">
                  <c:v>0.31519999999999998</c:v>
                </c:pt>
                <c:pt idx="1">
                  <c:v>0.39460000000000001</c:v>
                </c:pt>
                <c:pt idx="2">
                  <c:v>0.2487</c:v>
                </c:pt>
              </c:numCache>
            </c:numRef>
          </c:val>
          <c:extLst>
            <c:ext xmlns:c16="http://schemas.microsoft.com/office/drawing/2014/chart" uri="{C3380CC4-5D6E-409C-BE32-E72D297353CC}">
              <c16:uniqueId val="{00000003-0910-4EDF-A06C-79E790DC0EE3}"/>
            </c:ext>
          </c:extLst>
        </c:ser>
        <c:ser>
          <c:idx val="4"/>
          <c:order val="4"/>
          <c:tx>
            <c:strRef>
              <c:f>'Prejudice&amp;Recours'!$A$45</c:f>
              <c:strCache>
                <c:ptCount val="1"/>
                <c:pt idx="0">
                  <c:v>Ne sait pas/Refus</c:v>
                </c:pt>
              </c:strCache>
            </c:strRef>
          </c:tx>
          <c:spPr>
            <a:solidFill>
              <a:schemeClr val="bg1">
                <a:lumMod val="85000"/>
              </a:schemeClr>
            </a:solidFill>
            <a:ln w="9525" cap="flat" cmpd="sng" algn="ctr">
              <a:noFill/>
              <a:round/>
            </a:ln>
            <a:effectLst/>
          </c:spPr>
          <c:invertIfNegative val="0"/>
          <c:cat>
            <c:strRef>
              <c:f>'Prejudice&amp;Recours'!$B$40:$D$40</c:f>
              <c:strCache>
                <c:ptCount val="3"/>
                <c:pt idx="0">
                  <c:v>Victimes de menaces</c:v>
                </c:pt>
                <c:pt idx="1">
                  <c:v>Victimes de menaces par auteur inconnu</c:v>
                </c:pt>
                <c:pt idx="2">
                  <c:v>Victimes de menaces par auteur connu</c:v>
                </c:pt>
              </c:strCache>
            </c:strRef>
          </c:cat>
          <c:val>
            <c:numRef>
              <c:f>'Prejudice&amp;Recours'!$B$45:$D$45</c:f>
              <c:numCache>
                <c:formatCode>0%</c:formatCode>
                <c:ptCount val="3"/>
                <c:pt idx="0">
                  <c:v>2.5999999999999912E-3</c:v>
                </c:pt>
                <c:pt idx="1">
                  <c:v>4.1000000000000481E-3</c:v>
                </c:pt>
                <c:pt idx="2">
                  <c:v>1.3999999999999291E-3</c:v>
                </c:pt>
              </c:numCache>
            </c:numRef>
          </c:val>
          <c:extLst>
            <c:ext xmlns:c16="http://schemas.microsoft.com/office/drawing/2014/chart" uri="{C3380CC4-5D6E-409C-BE32-E72D297353CC}">
              <c16:uniqueId val="{00000004-0910-4EDF-A06C-79E790DC0EE3}"/>
            </c:ext>
          </c:extLst>
        </c:ser>
        <c:dLbls>
          <c:showLegendKey val="0"/>
          <c:showVal val="0"/>
          <c:showCatName val="0"/>
          <c:showSerName val="0"/>
          <c:showPercent val="0"/>
          <c:showBubbleSize val="0"/>
        </c:dLbls>
        <c:gapWidth val="70"/>
        <c:overlap val="100"/>
        <c:axId val="250353552"/>
        <c:axId val="250354112"/>
      </c:barChart>
      <c:catAx>
        <c:axId val="2503535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0354112"/>
        <c:crosses val="autoZero"/>
        <c:auto val="1"/>
        <c:lblAlgn val="ctr"/>
        <c:lblOffset val="100"/>
        <c:noMultiLvlLbl val="0"/>
      </c:catAx>
      <c:valAx>
        <c:axId val="250354112"/>
        <c:scaling>
          <c:orientation val="minMax"/>
          <c:max val="1"/>
          <c:min val="0"/>
        </c:scaling>
        <c:delete val="1"/>
        <c:axPos val="b"/>
        <c:numFmt formatCode="0%" sourceLinked="1"/>
        <c:majorTickMark val="none"/>
        <c:minorTickMark val="none"/>
        <c:tickLblPos val="nextTo"/>
        <c:crossAx val="250353552"/>
        <c:crosses val="autoZero"/>
        <c:crossBetween val="between"/>
        <c:majorUnit val="1"/>
      </c:valAx>
      <c:spPr>
        <a:noFill/>
        <a:ln w="25400">
          <a:noFill/>
        </a:ln>
        <a:effectLst/>
      </c:spPr>
    </c:plotArea>
    <c:legend>
      <c:legendPos val="t"/>
      <c:legendEntry>
        <c:idx val="4"/>
        <c:delete val="1"/>
      </c:legendEntry>
      <c:layout>
        <c:manualLayout>
          <c:xMode val="edge"/>
          <c:yMode val="edge"/>
          <c:x val="0.1887256950024104"/>
          <c:y val="2.9850746268656716E-2"/>
          <c:w val="0.77803907164665642"/>
          <c:h val="0.136062600383907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387504714403371"/>
          <c:y val="0.13238804919500005"/>
          <c:w val="0.5033739127188811"/>
          <c:h val="0.62233082933598816"/>
        </c:manualLayout>
      </c:layout>
      <c:barChart>
        <c:barDir val="bar"/>
        <c:grouping val="stacked"/>
        <c:varyColors val="0"/>
        <c:ser>
          <c:idx val="0"/>
          <c:order val="0"/>
          <c:tx>
            <c:strRef>
              <c:f>'Prejudice&amp;Recours'!$A$49</c:f>
              <c:strCache>
                <c:ptCount val="1"/>
                <c:pt idx="0">
                  <c:v>Oui</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c:v>
                </c:pt>
                <c:pt idx="1">
                  <c:v>Victimes de menaces par auteur inconnu</c:v>
                </c:pt>
                <c:pt idx="2">
                  <c:v>Victimes de menaces par auteur connu</c:v>
                </c:pt>
              </c:strCache>
            </c:strRef>
          </c:cat>
          <c:val>
            <c:numRef>
              <c:f>'Prejudice&amp;Recours'!$B$49:$D$49</c:f>
              <c:numCache>
                <c:formatCode>0%</c:formatCode>
                <c:ptCount val="3"/>
                <c:pt idx="0">
                  <c:v>0.36155492216715501</c:v>
                </c:pt>
                <c:pt idx="1">
                  <c:v>0.27</c:v>
                </c:pt>
                <c:pt idx="2">
                  <c:v>0.45</c:v>
                </c:pt>
              </c:numCache>
            </c:numRef>
          </c:val>
          <c:extLst>
            <c:ext xmlns:c16="http://schemas.microsoft.com/office/drawing/2014/chart" uri="{C3380CC4-5D6E-409C-BE32-E72D297353CC}">
              <c16:uniqueId val="{00000000-F0F6-4EC4-8C1E-59BE1CF14773}"/>
            </c:ext>
          </c:extLst>
        </c:ser>
        <c:ser>
          <c:idx val="1"/>
          <c:order val="1"/>
          <c:tx>
            <c:strRef>
              <c:f>'Prejudice&amp;Recours'!$A$50</c:f>
              <c:strCache>
                <c:ptCount val="1"/>
                <c:pt idx="0">
                  <c:v>Non</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c:v>
                </c:pt>
                <c:pt idx="1">
                  <c:v>Victimes de menaces par auteur inconnu</c:v>
                </c:pt>
                <c:pt idx="2">
                  <c:v>Victimes de menaces par auteur connu</c:v>
                </c:pt>
              </c:strCache>
            </c:strRef>
          </c:cat>
          <c:val>
            <c:numRef>
              <c:f>'Prejudice&amp;Recours'!$B$50:$D$50</c:f>
              <c:numCache>
                <c:formatCode>0%</c:formatCode>
                <c:ptCount val="3"/>
                <c:pt idx="0">
                  <c:v>0.63683129153409102</c:v>
                </c:pt>
                <c:pt idx="1">
                  <c:v>0.73</c:v>
                </c:pt>
                <c:pt idx="2">
                  <c:v>0.55000000000000004</c:v>
                </c:pt>
              </c:numCache>
            </c:numRef>
          </c:val>
          <c:extLst>
            <c:ext xmlns:c16="http://schemas.microsoft.com/office/drawing/2014/chart" uri="{C3380CC4-5D6E-409C-BE32-E72D297353CC}">
              <c16:uniqueId val="{00000001-F0F6-4EC4-8C1E-59BE1CF14773}"/>
            </c:ext>
          </c:extLst>
        </c:ser>
        <c:dLbls>
          <c:showLegendKey val="0"/>
          <c:showVal val="0"/>
          <c:showCatName val="0"/>
          <c:showSerName val="0"/>
          <c:showPercent val="0"/>
          <c:showBubbleSize val="0"/>
        </c:dLbls>
        <c:gapWidth val="70"/>
        <c:overlap val="100"/>
        <c:axId val="250357472"/>
        <c:axId val="250358032"/>
      </c:barChart>
      <c:catAx>
        <c:axId val="25035747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0358032"/>
        <c:crosses val="autoZero"/>
        <c:auto val="1"/>
        <c:lblAlgn val="ctr"/>
        <c:lblOffset val="100"/>
        <c:noMultiLvlLbl val="0"/>
      </c:catAx>
      <c:valAx>
        <c:axId val="250358032"/>
        <c:scaling>
          <c:orientation val="minMax"/>
          <c:max val="1"/>
          <c:min val="0"/>
        </c:scaling>
        <c:delete val="1"/>
        <c:axPos val="b"/>
        <c:numFmt formatCode="0%" sourceLinked="1"/>
        <c:majorTickMark val="none"/>
        <c:minorTickMark val="none"/>
        <c:tickLblPos val="nextTo"/>
        <c:crossAx val="250357472"/>
        <c:crosses val="autoZero"/>
        <c:crossBetween val="between"/>
        <c:majorUnit val="1"/>
      </c:valAx>
      <c:spPr>
        <a:noFill/>
        <a:ln w="25400">
          <a:noFill/>
        </a:ln>
        <a:effectLst/>
      </c:spPr>
    </c:plotArea>
    <c:legend>
      <c:legendPos val="b"/>
      <c:layout>
        <c:manualLayout>
          <c:xMode val="edge"/>
          <c:yMode val="edge"/>
          <c:x val="0.47166847545816304"/>
          <c:y val="4.1043835037861708E-2"/>
          <c:w val="0.31799108689126471"/>
          <c:h val="0.10532315644452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431666225208101E-3"/>
          <c:y val="4.3969549055236874E-2"/>
          <c:w val="0.46895124723582782"/>
          <c:h val="0.77301029678982436"/>
        </c:manualLayout>
      </c:layout>
      <c:barChart>
        <c:barDir val="col"/>
        <c:grouping val="percentStacked"/>
        <c:varyColors val="0"/>
        <c:ser>
          <c:idx val="0"/>
          <c:order val="0"/>
          <c:tx>
            <c:strRef>
              <c:f>'Prejudice&amp;Recours'!$A$55</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'Prejudice&amp;Recours'!$B$54:$D$54</c:f>
              <c:strCache>
                <c:ptCount val="3"/>
                <c:pt idx="0">
                  <c:v>Victimes de menaces par auteur connu</c:v>
                </c:pt>
                <c:pt idx="1">
                  <c:v>Victimes de menaces par auteur inconnu</c:v>
                </c:pt>
                <c:pt idx="2">
                  <c:v>Victimes de menaces</c:v>
                </c:pt>
              </c:strCache>
            </c:strRef>
          </c:cat>
          <c:val>
            <c:numRef>
              <c:f>'Prejudice&amp;Recours'!$B$55:$D$55</c:f>
              <c:numCache>
                <c:formatCode>0%</c:formatCode>
                <c:ptCount val="3"/>
                <c:pt idx="0">
                  <c:v>0.114</c:v>
                </c:pt>
                <c:pt idx="1">
                  <c:v>0.05</c:v>
                </c:pt>
                <c:pt idx="2">
                  <c:v>8.2338198663882298E-2</c:v>
                </c:pt>
              </c:numCache>
            </c:numRef>
          </c:val>
          <c:extLst>
            <c:ext xmlns:c16="http://schemas.microsoft.com/office/drawing/2014/chart" uri="{C3380CC4-5D6E-409C-BE32-E72D297353CC}">
              <c16:uniqueId val="{00000000-989E-40E4-85D1-90D1DE528846}"/>
            </c:ext>
          </c:extLst>
        </c:ser>
        <c:ser>
          <c:idx val="1"/>
          <c:order val="1"/>
          <c:tx>
            <c:strRef>
              <c:f>'Prejudice&amp;Recours'!$A$56</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9E-40E4-85D1-90D1DE528846}"/>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9E-40E4-85D1-90D1DE52884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'Prejudice&amp;Recours'!$B$54:$D$54</c:f>
              <c:strCache>
                <c:ptCount val="3"/>
                <c:pt idx="0">
                  <c:v>Victimes de menaces par auteur connu</c:v>
                </c:pt>
                <c:pt idx="1">
                  <c:v>Victimes de menaces par auteur inconnu</c:v>
                </c:pt>
                <c:pt idx="2">
                  <c:v>Victimes de menaces</c:v>
                </c:pt>
              </c:strCache>
            </c:strRef>
          </c:cat>
          <c:val>
            <c:numRef>
              <c:f>'Prejudice&amp;Recours'!$B$56:$D$56</c:f>
              <c:numCache>
                <c:formatCode>0%</c:formatCode>
                <c:ptCount val="3"/>
                <c:pt idx="0">
                  <c:v>9.5000000000000001E-2</c:v>
                </c:pt>
                <c:pt idx="1">
                  <c:v>0.04</c:v>
                </c:pt>
                <c:pt idx="2">
                  <c:v>6.8161985423771193E-2</c:v>
                </c:pt>
              </c:numCache>
            </c:numRef>
          </c:val>
          <c:extLst>
            <c:ext xmlns:c16="http://schemas.microsoft.com/office/drawing/2014/chart" uri="{C3380CC4-5D6E-409C-BE32-E72D297353CC}">
              <c16:uniqueId val="{00000003-989E-40E4-85D1-90D1DE528846}"/>
            </c:ext>
          </c:extLst>
        </c:ser>
        <c:ser>
          <c:idx val="2"/>
          <c:order val="2"/>
          <c:tx>
            <c:strRef>
              <c:f>'Prejudice&amp;Recours'!$A$57</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'Prejudice&amp;Recours'!$B$54:$D$54</c:f>
              <c:strCache>
                <c:ptCount val="3"/>
                <c:pt idx="0">
                  <c:v>Victimes de menaces par auteur connu</c:v>
                </c:pt>
                <c:pt idx="1">
                  <c:v>Victimes de menaces par auteur inconnu</c:v>
                </c:pt>
                <c:pt idx="2">
                  <c:v>Victimes de menaces</c:v>
                </c:pt>
              </c:strCache>
            </c:strRef>
          </c:cat>
          <c:val>
            <c:numRef>
              <c:f>'Prejudice&amp;Recours'!$B$57:$D$57</c:f>
              <c:numCache>
                <c:formatCode>0%</c:formatCode>
                <c:ptCount val="3"/>
                <c:pt idx="0">
                  <c:v>4.2000000000000003E-2</c:v>
                </c:pt>
                <c:pt idx="1">
                  <c:v>0.02</c:v>
                </c:pt>
                <c:pt idx="2">
                  <c:v>3.3307037711252499E-2</c:v>
                </c:pt>
              </c:numCache>
            </c:numRef>
          </c:val>
          <c:extLst>
            <c:ext xmlns:c16="http://schemas.microsoft.com/office/drawing/2014/chart" uri="{C3380CC4-5D6E-409C-BE32-E72D297353CC}">
              <c16:uniqueId val="{00000004-989E-40E4-85D1-90D1DE528846}"/>
            </c:ext>
          </c:extLst>
        </c:ser>
        <c:ser>
          <c:idx val="3"/>
          <c:order val="3"/>
          <c:tx>
            <c:strRef>
              <c:f>'Prejudice&amp;Recours'!$A$58</c:f>
              <c:strCache>
                <c:ptCount val="1"/>
                <c:pt idx="0">
                  <c:v>Pas de déplacement au commissariat ou à la gendarmerie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'Prejudice&amp;Recours'!$B$54:$D$54</c:f>
              <c:strCache>
                <c:ptCount val="3"/>
                <c:pt idx="0">
                  <c:v>Victimes de menaces par auteur connu</c:v>
                </c:pt>
                <c:pt idx="1">
                  <c:v>Victimes de menaces par auteur inconnu</c:v>
                </c:pt>
                <c:pt idx="2">
                  <c:v>Victimes de menaces</c:v>
                </c:pt>
              </c:strCache>
            </c:strRef>
          </c:cat>
          <c:val>
            <c:numRef>
              <c:f>'Prejudice&amp;Recours'!$B$58:$D$58</c:f>
              <c:numCache>
                <c:formatCode>0%</c:formatCode>
                <c:ptCount val="3"/>
                <c:pt idx="0">
                  <c:v>0.746</c:v>
                </c:pt>
                <c:pt idx="1">
                  <c:v>0.89</c:v>
                </c:pt>
                <c:pt idx="2">
                  <c:v>0.81385828690884299</c:v>
                </c:pt>
              </c:numCache>
            </c:numRef>
          </c:val>
          <c:extLst>
            <c:ext xmlns:c16="http://schemas.microsoft.com/office/drawing/2014/chart" uri="{C3380CC4-5D6E-409C-BE32-E72D297353CC}">
              <c16:uniqueId val="{00000005-989E-40E4-85D1-90D1DE528846}"/>
            </c:ext>
          </c:extLst>
        </c:ser>
        <c:ser>
          <c:idx val="4"/>
          <c:order val="4"/>
          <c:tx>
            <c:strRef>
              <c:f>'Prejudice&amp;Recours'!$A$59</c:f>
              <c:strCache>
                <c:ptCount val="1"/>
                <c:pt idx="0">
                  <c:v>Ne sait pas/Refus</c:v>
                </c:pt>
              </c:strCache>
            </c:strRef>
          </c:tx>
          <c:spPr>
            <a:solidFill>
              <a:schemeClr val="bg1">
                <a:lumMod val="85000"/>
              </a:schemeClr>
            </a:solidFill>
            <a:ln w="9525" cap="flat" cmpd="sng" algn="ctr">
              <a:noFill/>
              <a:round/>
            </a:ln>
            <a:effectLst/>
          </c:spPr>
          <c:invertIfNegative val="0"/>
          <c:cat>
            <c:strRef>
              <c:f>'Prejudice&amp;Recours'!$B$54:$D$54</c:f>
              <c:strCache>
                <c:ptCount val="3"/>
                <c:pt idx="0">
                  <c:v>Victimes de menaces par auteur connu</c:v>
                </c:pt>
                <c:pt idx="1">
                  <c:v>Victimes de menaces par auteur inconnu</c:v>
                </c:pt>
                <c:pt idx="2">
                  <c:v>Victimes de menaces</c:v>
                </c:pt>
              </c:strCache>
            </c:strRef>
          </c:cat>
          <c:val>
            <c:numRef>
              <c:f>'Prejudice&amp;Recours'!$B$59:$D$59</c:f>
              <c:numCache>
                <c:formatCode>0%</c:formatCode>
                <c:ptCount val="3"/>
                <c:pt idx="0">
                  <c:v>3.0000000000000027E-3</c:v>
                </c:pt>
                <c:pt idx="1">
                  <c:v>0</c:v>
                </c:pt>
                <c:pt idx="2">
                  <c:v>2.3344912922510508E-3</c:v>
                </c:pt>
              </c:numCache>
            </c:numRef>
          </c:val>
          <c:extLst>
            <c:ext xmlns:c16="http://schemas.microsoft.com/office/drawing/2014/chart" uri="{C3380CC4-5D6E-409C-BE32-E72D297353CC}">
              <c16:uniqueId val="{00000006-989E-40E4-85D1-90D1DE528846}"/>
            </c:ext>
          </c:extLst>
        </c:ser>
        <c:dLbls>
          <c:showLegendKey val="0"/>
          <c:showVal val="0"/>
          <c:showCatName val="0"/>
          <c:showSerName val="0"/>
          <c:showPercent val="0"/>
          <c:showBubbleSize val="0"/>
        </c:dLbls>
        <c:gapWidth val="50"/>
        <c:overlap val="100"/>
        <c:axId val="251029856"/>
        <c:axId val="251030416"/>
      </c:barChart>
      <c:catAx>
        <c:axId val="25102985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030416"/>
        <c:crosses val="autoZero"/>
        <c:auto val="1"/>
        <c:lblAlgn val="ctr"/>
        <c:lblOffset val="100"/>
        <c:noMultiLvlLbl val="0"/>
      </c:catAx>
      <c:valAx>
        <c:axId val="251030416"/>
        <c:scaling>
          <c:orientation val="minMax"/>
          <c:max val="1"/>
          <c:min val="0"/>
        </c:scaling>
        <c:delete val="1"/>
        <c:axPos val="l"/>
        <c:numFmt formatCode="0%" sourceLinked="1"/>
        <c:majorTickMark val="none"/>
        <c:minorTickMark val="none"/>
        <c:tickLblPos val="nextTo"/>
        <c:crossAx val="251029856"/>
        <c:crosses val="autoZero"/>
        <c:crossBetween val="between"/>
        <c:majorUnit val="1"/>
      </c:valAx>
      <c:spPr>
        <a:noFill/>
        <a:ln w="25400">
          <a:noFill/>
        </a:ln>
        <a:effectLst/>
      </c:spPr>
    </c:plotArea>
    <c:legend>
      <c:legendPos val="r"/>
      <c:layout>
        <c:manualLayout>
          <c:xMode val="edge"/>
          <c:yMode val="edge"/>
          <c:x val="0.48339148944964555"/>
          <c:y val="4.9148770454284556E-2"/>
          <c:w val="0.51456978113956231"/>
          <c:h val="0.382493123175443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62176815517135"/>
          <c:y val="0.12666300537440339"/>
          <c:w val="0.58135929372464801"/>
          <c:h val="0.822090893462669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Profil!$B$45:$B$52</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Profil!$C$45:$C$52</c:f>
              <c:numCache>
                <c:formatCode>0.0%</c:formatCode>
                <c:ptCount val="8"/>
                <c:pt idx="0">
                  <c:v>3.4137576619087298E-2</c:v>
                </c:pt>
                <c:pt idx="1">
                  <c:v>3.3905730972483401E-2</c:v>
                </c:pt>
                <c:pt idx="2">
                  <c:v>4.0561759894127102E-2</c:v>
                </c:pt>
                <c:pt idx="3">
                  <c:v>3.9174334340632798E-2</c:v>
                </c:pt>
                <c:pt idx="4">
                  <c:v>2.9166552585810902E-2</c:v>
                </c:pt>
                <c:pt idx="5">
                  <c:v>3.2240897018231601E-2</c:v>
                </c:pt>
                <c:pt idx="6">
                  <c:v>3.8408846741418597E-2</c:v>
                </c:pt>
                <c:pt idx="7">
                  <c:v>3.8466562715560801E-2</c:v>
                </c:pt>
              </c:numCache>
            </c:numRef>
          </c:val>
          <c:extLst>
            <c:ext xmlns:c16="http://schemas.microsoft.com/office/drawing/2014/chart" uri="{C3380CC4-5D6E-409C-BE32-E72D297353CC}">
              <c16:uniqueId val="{00000000-617F-49EB-9EB3-A60478EDE743}"/>
            </c:ext>
          </c:extLst>
        </c:ser>
        <c:dLbls>
          <c:showLegendKey val="0"/>
          <c:showVal val="0"/>
          <c:showCatName val="0"/>
          <c:showSerName val="0"/>
          <c:showPercent val="0"/>
          <c:showBubbleSize val="0"/>
        </c:dLbls>
        <c:gapWidth val="80"/>
        <c:axId val="251033216"/>
        <c:axId val="251033776"/>
      </c:barChart>
      <c:catAx>
        <c:axId val="251033216"/>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033776"/>
        <c:crosses val="autoZero"/>
        <c:auto val="1"/>
        <c:lblAlgn val="ctr"/>
        <c:lblOffset val="100"/>
        <c:noMultiLvlLbl val="0"/>
      </c:catAx>
      <c:valAx>
        <c:axId val="251033776"/>
        <c:scaling>
          <c:orientation val="minMax"/>
          <c:max val="8.0000000000000016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03321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780035062292233"/>
          <c:y val="0.18593631695883689"/>
          <c:w val="0.36289139164542328"/>
          <c:h val="0.6091490585319635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37-43B9-8302-2275C786BD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Profil!$B$53:$B$57</c:f>
              <c:strCache>
                <c:ptCount val="5"/>
                <c:pt idx="0">
                  <c:v>Communes rurales</c:v>
                </c:pt>
                <c:pt idx="1">
                  <c:v>moins de 20 000 hab.</c:v>
                </c:pt>
                <c:pt idx="2">
                  <c:v>20 000 - 100 000 hab.</c:v>
                </c:pt>
                <c:pt idx="3">
                  <c:v>100 000 hab. ou plus</c:v>
                </c:pt>
                <c:pt idx="4">
                  <c:v>Agglomération parisienne</c:v>
                </c:pt>
              </c:strCache>
            </c:strRef>
          </c:cat>
          <c:val>
            <c:numRef>
              <c:f>Profil!$C$53:$C$57</c:f>
              <c:numCache>
                <c:formatCode>0.0%</c:formatCode>
                <c:ptCount val="5"/>
                <c:pt idx="0">
                  <c:v>2.8901482881427201E-2</c:v>
                </c:pt>
                <c:pt idx="1">
                  <c:v>3.2158098788566999E-2</c:v>
                </c:pt>
                <c:pt idx="2">
                  <c:v>3.9649354193891199E-2</c:v>
                </c:pt>
                <c:pt idx="3">
                  <c:v>4.0229002877853699E-2</c:v>
                </c:pt>
                <c:pt idx="4">
                  <c:v>3.3625411528714497E-2</c:v>
                </c:pt>
              </c:numCache>
            </c:numRef>
          </c:val>
          <c:extLst>
            <c:ext xmlns:c16="http://schemas.microsoft.com/office/drawing/2014/chart" uri="{C3380CC4-5D6E-409C-BE32-E72D297353CC}">
              <c16:uniqueId val="{00000001-9A37-43B9-8302-2275C786BD67}"/>
            </c:ext>
          </c:extLst>
        </c:ser>
        <c:dLbls>
          <c:showLegendKey val="0"/>
          <c:showVal val="0"/>
          <c:showCatName val="0"/>
          <c:showSerName val="0"/>
          <c:showPercent val="0"/>
          <c:showBubbleSize val="0"/>
        </c:dLbls>
        <c:gapWidth val="90"/>
        <c:axId val="251747104"/>
        <c:axId val="251747664"/>
      </c:barChart>
      <c:catAx>
        <c:axId val="2517471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747664"/>
        <c:crosses val="autoZero"/>
        <c:auto val="1"/>
        <c:lblAlgn val="ctr"/>
        <c:lblOffset val="100"/>
        <c:noMultiLvlLbl val="0"/>
      </c:catAx>
      <c:valAx>
        <c:axId val="251747664"/>
        <c:scaling>
          <c:orientation val="minMax"/>
          <c:max val="8.0000000000000016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7471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3526847451262"/>
          <c:y val="0.16508021603682518"/>
          <c:w val="0.45613393124653112"/>
          <c:h val="0.5189861639591021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2"/>
              <c:layout>
                <c:manualLayout>
                  <c:x val="0"/>
                  <c:y val="8.429021401171857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45-43D6-9D2B-A55B5A1EF6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Profil!$B$65:$B$69</c:f>
              <c:strCache>
                <c:ptCount val="5"/>
                <c:pt idx="0">
                  <c:v>Personnes en emploi¹</c:v>
                </c:pt>
                <c:pt idx="1">
                  <c:v>Chômeurs</c:v>
                </c:pt>
                <c:pt idx="2">
                  <c:v>Retraités</c:v>
                </c:pt>
                <c:pt idx="3">
                  <c:v>Étudiants, élèves</c:v>
                </c:pt>
                <c:pt idx="4">
                  <c:v>Autres inactifs </c:v>
                </c:pt>
              </c:strCache>
            </c:strRef>
          </c:cat>
          <c:val>
            <c:numRef>
              <c:f>Profil!$C$65:$C$69</c:f>
              <c:numCache>
                <c:formatCode>0.0%</c:formatCode>
                <c:ptCount val="5"/>
                <c:pt idx="0">
                  <c:v>4.7223378763017299E-2</c:v>
                </c:pt>
                <c:pt idx="1">
                  <c:v>5.3573367065511399E-2</c:v>
                </c:pt>
                <c:pt idx="2">
                  <c:v>1.0027667481530601E-2</c:v>
                </c:pt>
                <c:pt idx="3">
                  <c:v>7.8751990400255101E-2</c:v>
                </c:pt>
                <c:pt idx="4">
                  <c:v>2.35726138543631E-2</c:v>
                </c:pt>
              </c:numCache>
            </c:numRef>
          </c:val>
          <c:extLst>
            <c:ext xmlns:c16="http://schemas.microsoft.com/office/drawing/2014/chart" uri="{C3380CC4-5D6E-409C-BE32-E72D297353CC}">
              <c16:uniqueId val="{00000001-8145-43D6-9D2B-A55B5A1EF6AA}"/>
            </c:ext>
          </c:extLst>
        </c:ser>
        <c:dLbls>
          <c:showLegendKey val="0"/>
          <c:showVal val="0"/>
          <c:showCatName val="0"/>
          <c:showSerName val="0"/>
          <c:showPercent val="0"/>
          <c:showBubbleSize val="0"/>
        </c:dLbls>
        <c:gapWidth val="130"/>
        <c:axId val="251749904"/>
        <c:axId val="251750464"/>
      </c:barChart>
      <c:catAx>
        <c:axId val="2517499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750464"/>
        <c:crosses val="autoZero"/>
        <c:auto val="1"/>
        <c:lblAlgn val="ctr"/>
        <c:lblOffset val="100"/>
        <c:noMultiLvlLbl val="0"/>
      </c:catAx>
      <c:valAx>
        <c:axId val="251750464"/>
        <c:scaling>
          <c:orientation val="minMax"/>
          <c:max val="8.0000000000000016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7499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19329936699084"/>
          <c:y val="0.22427220693798816"/>
          <c:w val="0.46537532808398951"/>
          <c:h val="0.629262245833728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Profil!$B$70:$B$73</c:f>
              <c:strCache>
                <c:ptCount val="4"/>
                <c:pt idx="0">
                  <c:v>Modeste</c:v>
                </c:pt>
                <c:pt idx="1">
                  <c:v>Médian inférieur</c:v>
                </c:pt>
                <c:pt idx="2">
                  <c:v>Médian supérieur</c:v>
                </c:pt>
                <c:pt idx="3">
                  <c:v>Aisé</c:v>
                </c:pt>
              </c:strCache>
            </c:strRef>
          </c:cat>
          <c:val>
            <c:numRef>
              <c:f>Profil!$C$70:$C$73</c:f>
              <c:numCache>
                <c:formatCode>0.0%</c:formatCode>
                <c:ptCount val="4"/>
                <c:pt idx="0">
                  <c:v>3.7805918360904398E-2</c:v>
                </c:pt>
                <c:pt idx="1">
                  <c:v>3.4596941900602397E-2</c:v>
                </c:pt>
                <c:pt idx="2">
                  <c:v>3.4139958997662499E-2</c:v>
                </c:pt>
                <c:pt idx="3">
                  <c:v>3.3706261174115099E-2</c:v>
                </c:pt>
              </c:numCache>
            </c:numRef>
          </c:val>
          <c:extLst>
            <c:ext xmlns:c16="http://schemas.microsoft.com/office/drawing/2014/chart" uri="{C3380CC4-5D6E-409C-BE32-E72D297353CC}">
              <c16:uniqueId val="{00000000-2506-449C-85EF-AFB9A62554B5}"/>
            </c:ext>
          </c:extLst>
        </c:ser>
        <c:dLbls>
          <c:showLegendKey val="0"/>
          <c:showVal val="0"/>
          <c:showCatName val="0"/>
          <c:showSerName val="0"/>
          <c:showPercent val="0"/>
          <c:showBubbleSize val="0"/>
        </c:dLbls>
        <c:gapWidth val="90"/>
        <c:axId val="251752704"/>
        <c:axId val="251753264"/>
      </c:barChart>
      <c:catAx>
        <c:axId val="2517527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753264"/>
        <c:crosses val="autoZero"/>
        <c:auto val="1"/>
        <c:lblAlgn val="ctr"/>
        <c:lblOffset val="100"/>
        <c:noMultiLvlLbl val="0"/>
      </c:catAx>
      <c:valAx>
        <c:axId val="251753264"/>
        <c:scaling>
          <c:orientation val="minMax"/>
          <c:max val="8.0000000000000016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7527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29718595302169"/>
          <c:y val="0.34615673040869893"/>
          <c:w val="0.51020409515056675"/>
          <c:h val="0.4395508894721493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Profil!$B$58:$B$59</c:f>
              <c:strCache>
                <c:ptCount val="2"/>
                <c:pt idx="0">
                  <c:v>Hommes</c:v>
                </c:pt>
                <c:pt idx="1">
                  <c:v>Femmes</c:v>
                </c:pt>
              </c:strCache>
            </c:strRef>
          </c:cat>
          <c:val>
            <c:numRef>
              <c:f>Profil!$C$58:$C$59</c:f>
              <c:numCache>
                <c:formatCode>0.0%</c:formatCode>
                <c:ptCount val="2"/>
                <c:pt idx="0">
                  <c:v>3.6592734622142499E-2</c:v>
                </c:pt>
                <c:pt idx="1">
                  <c:v>3.3692527721071397E-2</c:v>
                </c:pt>
              </c:numCache>
            </c:numRef>
          </c:val>
          <c:extLst>
            <c:ext xmlns:c16="http://schemas.microsoft.com/office/drawing/2014/chart" uri="{C3380CC4-5D6E-409C-BE32-E72D297353CC}">
              <c16:uniqueId val="{00000000-CD70-4ED2-8F9A-79A78C949179}"/>
            </c:ext>
          </c:extLst>
        </c:ser>
        <c:dLbls>
          <c:showLegendKey val="0"/>
          <c:showVal val="0"/>
          <c:showCatName val="0"/>
          <c:showSerName val="0"/>
          <c:showPercent val="0"/>
          <c:showBubbleSize val="0"/>
        </c:dLbls>
        <c:gapWidth val="90"/>
        <c:axId val="251755504"/>
        <c:axId val="251756064"/>
      </c:barChart>
      <c:catAx>
        <c:axId val="2517555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756064"/>
        <c:crosses val="autoZero"/>
        <c:auto val="1"/>
        <c:lblAlgn val="ctr"/>
        <c:lblOffset val="100"/>
        <c:noMultiLvlLbl val="0"/>
      </c:catAx>
      <c:valAx>
        <c:axId val="251756064"/>
        <c:scaling>
          <c:orientation val="minMax"/>
          <c:max val="8.0000000000000016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7555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12017010532"/>
          <c:y val="0.29594497309570172"/>
          <c:w val="0.50059690099165155"/>
          <c:h val="0.5915945988352239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Profil!$B$74:$B$75</c:f>
              <c:strCache>
                <c:ptCount val="2"/>
                <c:pt idx="0">
                  <c:v>QPV</c:v>
                </c:pt>
                <c:pt idx="1">
                  <c:v>Hors QPV</c:v>
                </c:pt>
              </c:strCache>
            </c:strRef>
          </c:cat>
          <c:val>
            <c:numRef>
              <c:f>Profil!$C$74:$C$75</c:f>
              <c:numCache>
                <c:formatCode>0.0%</c:formatCode>
                <c:ptCount val="2"/>
                <c:pt idx="0">
                  <c:v>4.1355522289463903E-2</c:v>
                </c:pt>
                <c:pt idx="1">
                  <c:v>3.45249074009365E-2</c:v>
                </c:pt>
              </c:numCache>
            </c:numRef>
          </c:val>
          <c:extLst>
            <c:ext xmlns:c16="http://schemas.microsoft.com/office/drawing/2014/chart" uri="{C3380CC4-5D6E-409C-BE32-E72D297353CC}">
              <c16:uniqueId val="{00000000-CAEE-4305-B44C-E85D09B77AFB}"/>
            </c:ext>
          </c:extLst>
        </c:ser>
        <c:dLbls>
          <c:showLegendKey val="0"/>
          <c:showVal val="0"/>
          <c:showCatName val="0"/>
          <c:showSerName val="0"/>
          <c:showPercent val="0"/>
          <c:showBubbleSize val="0"/>
        </c:dLbls>
        <c:gapWidth val="120"/>
        <c:axId val="251758304"/>
        <c:axId val="251758864"/>
      </c:barChart>
      <c:catAx>
        <c:axId val="2517583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758864"/>
        <c:crosses val="autoZero"/>
        <c:auto val="1"/>
        <c:lblAlgn val="ctr"/>
        <c:lblOffset val="100"/>
        <c:noMultiLvlLbl val="0"/>
      </c:catAx>
      <c:valAx>
        <c:axId val="251758864"/>
        <c:scaling>
          <c:orientation val="minMax"/>
          <c:max val="8.0000000000000016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7583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0620873080591"/>
          <c:y val="0.19872555994222724"/>
          <c:w val="0.46728286623746501"/>
          <c:h val="0.6843769528808898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1.709402284609423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9AA-4483-802C-75F8DC9A36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Profil!$B$60:$B$64</c:f>
              <c:strCache>
                <c:ptCount val="5"/>
                <c:pt idx="0">
                  <c:v>Moins de 30 ans</c:v>
                </c:pt>
                <c:pt idx="1">
                  <c:v>30-39 ans</c:v>
                </c:pt>
                <c:pt idx="2">
                  <c:v>40-49 ans</c:v>
                </c:pt>
                <c:pt idx="3">
                  <c:v>50-59 ans</c:v>
                </c:pt>
                <c:pt idx="4">
                  <c:v>60 ans ou plus</c:v>
                </c:pt>
              </c:strCache>
            </c:strRef>
          </c:cat>
          <c:val>
            <c:numRef>
              <c:f>Profil!$C$60:$C$64</c:f>
              <c:numCache>
                <c:formatCode>0.0%</c:formatCode>
                <c:ptCount val="5"/>
                <c:pt idx="0">
                  <c:v>5.5073492962569803E-2</c:v>
                </c:pt>
                <c:pt idx="1">
                  <c:v>5.0123110515550399E-2</c:v>
                </c:pt>
                <c:pt idx="2">
                  <c:v>4.2022928803042002E-2</c:v>
                </c:pt>
                <c:pt idx="3">
                  <c:v>3.2464855614980102E-2</c:v>
                </c:pt>
                <c:pt idx="4">
                  <c:v>1.0510104576239399E-2</c:v>
                </c:pt>
              </c:numCache>
            </c:numRef>
          </c:val>
          <c:extLst>
            <c:ext xmlns:c16="http://schemas.microsoft.com/office/drawing/2014/chart" uri="{C3380CC4-5D6E-409C-BE32-E72D297353CC}">
              <c16:uniqueId val="{00000001-09AA-4483-802C-75F8DC9A366F}"/>
            </c:ext>
          </c:extLst>
        </c:ser>
        <c:dLbls>
          <c:showLegendKey val="0"/>
          <c:showVal val="0"/>
          <c:showCatName val="0"/>
          <c:showSerName val="0"/>
          <c:showPercent val="0"/>
          <c:showBubbleSize val="0"/>
        </c:dLbls>
        <c:gapWidth val="80"/>
        <c:axId val="251761104"/>
        <c:axId val="251761664"/>
      </c:barChart>
      <c:catAx>
        <c:axId val="2517611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761664"/>
        <c:crosses val="autoZero"/>
        <c:auto val="1"/>
        <c:lblAlgn val="ctr"/>
        <c:lblOffset val="100"/>
        <c:noMultiLvlLbl val="0"/>
      </c:catAx>
      <c:valAx>
        <c:axId val="251761664"/>
        <c:scaling>
          <c:orientation val="minMax"/>
          <c:max val="8.0000000000000016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7611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387712458272814"/>
          <c:y val="6.628288688794283E-2"/>
          <c:w val="0.34362383100170729"/>
          <c:h val="0.7685525516207025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C7C-4823-9407-1D0273FC851E}"/>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C7C-4823-9407-1D0273FC851E}"/>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AC7C-4823-9407-1D0273FC851E}"/>
              </c:ext>
            </c:extLst>
          </c:dPt>
          <c:dPt>
            <c:idx val="3"/>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AC7C-4823-9407-1D0273FC851E}"/>
              </c:ext>
            </c:extLst>
          </c:dPt>
          <c:dPt>
            <c:idx val="7"/>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9-AC7C-4823-9407-1D0273FC851E}"/>
              </c:ext>
            </c:extLst>
          </c:dPt>
          <c:dPt>
            <c:idx val="8"/>
            <c:invertIfNegative val="0"/>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B-AC7C-4823-9407-1D0273FC851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Contexte!$A$48:$A$56</c:f>
              <c:strCache>
                <c:ptCount val="9"/>
                <c:pt idx="0">
                  <c:v>Dans la rue</c:v>
                </c:pt>
                <c:pt idx="1">
                  <c:v>Dans un transport en commun</c:v>
                </c:pt>
                <c:pt idx="2">
                  <c:v>Dans un établissement commercial</c:v>
                </c:pt>
                <c:pt idx="3">
                  <c:v>Sur le lieu de travail ou d'études </c:v>
                </c:pt>
                <c:pt idx="4">
                  <c:v>Au domicile de la victime</c:v>
                </c:pt>
                <c:pt idx="5">
                  <c:v>Dans l'immeuble de la victime</c:v>
                </c:pt>
                <c:pt idx="6">
                  <c:v>Au domicile de quelqu'un d'autre</c:v>
                </c:pt>
                <c:pt idx="7">
                  <c:v>Dans un autre lieu</c:v>
                </c:pt>
                <c:pt idx="8">
                  <c:v>Sans objet ou Ne sait pas/Refus</c:v>
                </c:pt>
              </c:strCache>
            </c:strRef>
          </c:cat>
          <c:val>
            <c:numRef>
              <c:f>Contexte!$B$48:$B$56</c:f>
              <c:numCache>
                <c:formatCode>0%</c:formatCode>
                <c:ptCount val="9"/>
                <c:pt idx="0">
                  <c:v>0.28975158780175903</c:v>
                </c:pt>
                <c:pt idx="1">
                  <c:v>2.9514886945294101E-2</c:v>
                </c:pt>
                <c:pt idx="2">
                  <c:v>2.7422948520601301E-2</c:v>
                </c:pt>
                <c:pt idx="3">
                  <c:v>0.288435342779994</c:v>
                </c:pt>
                <c:pt idx="4">
                  <c:v>9.5577687551648804E-2</c:v>
                </c:pt>
                <c:pt idx="5">
                  <c:v>3.9869927250608797E-2</c:v>
                </c:pt>
                <c:pt idx="6">
                  <c:v>2.0185064818616899E-2</c:v>
                </c:pt>
                <c:pt idx="7">
                  <c:v>4.3653129819491598E-2</c:v>
                </c:pt>
                <c:pt idx="8">
                  <c:v>0.16558942451198541</c:v>
                </c:pt>
              </c:numCache>
            </c:numRef>
          </c:val>
          <c:extLst>
            <c:ext xmlns:c16="http://schemas.microsoft.com/office/drawing/2014/chart" uri="{C3380CC4-5D6E-409C-BE32-E72D297353CC}">
              <c16:uniqueId val="{0000000C-AC7C-4823-9407-1D0273FC851E}"/>
            </c:ext>
          </c:extLst>
        </c:ser>
        <c:dLbls>
          <c:showLegendKey val="0"/>
          <c:showVal val="0"/>
          <c:showCatName val="0"/>
          <c:showSerName val="0"/>
          <c:showPercent val="0"/>
          <c:showBubbleSize val="0"/>
        </c:dLbls>
        <c:gapWidth val="50"/>
        <c:axId val="247214240"/>
        <c:axId val="247214800"/>
      </c:barChart>
      <c:catAx>
        <c:axId val="2472142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7214800"/>
        <c:crosses val="autoZero"/>
        <c:auto val="1"/>
        <c:lblAlgn val="ctr"/>
        <c:lblOffset val="100"/>
        <c:noMultiLvlLbl val="0"/>
      </c:catAx>
      <c:valAx>
        <c:axId val="247214800"/>
        <c:scaling>
          <c:orientation val="minMax"/>
        </c:scaling>
        <c:delete val="1"/>
        <c:axPos val="t"/>
        <c:numFmt formatCode="0%" sourceLinked="1"/>
        <c:majorTickMark val="out"/>
        <c:minorTickMark val="none"/>
        <c:tickLblPos val="nextTo"/>
        <c:crossAx val="2472142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064275782340552"/>
          <c:y val="0.24780849762200777"/>
          <c:w val="0.44695705585511331"/>
          <c:h val="0.661770173465159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Profil!$B$76:$B$78</c:f>
              <c:strCache>
                <c:ptCount val="3"/>
                <c:pt idx="0">
                  <c:v>Immigrés</c:v>
                </c:pt>
                <c:pt idx="1">
                  <c:v>Descendants d'immigré(s)</c:v>
                </c:pt>
                <c:pt idx="2">
                  <c:v>Ni immigrés, ni descendants</c:v>
                </c:pt>
              </c:strCache>
            </c:strRef>
          </c:cat>
          <c:val>
            <c:numRef>
              <c:f>Profil!$C$76:$C$78</c:f>
              <c:numCache>
                <c:formatCode>0.0%</c:formatCode>
                <c:ptCount val="3"/>
                <c:pt idx="0">
                  <c:v>2.6405369958673999E-2</c:v>
                </c:pt>
                <c:pt idx="1">
                  <c:v>3.4365971380049799E-2</c:v>
                </c:pt>
                <c:pt idx="2">
                  <c:v>3.62694317284925E-2</c:v>
                </c:pt>
              </c:numCache>
            </c:numRef>
          </c:val>
          <c:extLst>
            <c:ext xmlns:c16="http://schemas.microsoft.com/office/drawing/2014/chart" uri="{C3380CC4-5D6E-409C-BE32-E72D297353CC}">
              <c16:uniqueId val="{00000000-F2F2-462A-B3F2-190D56C038C2}"/>
            </c:ext>
          </c:extLst>
        </c:ser>
        <c:dLbls>
          <c:showLegendKey val="0"/>
          <c:showVal val="0"/>
          <c:showCatName val="0"/>
          <c:showSerName val="0"/>
          <c:showPercent val="0"/>
          <c:showBubbleSize val="0"/>
        </c:dLbls>
        <c:gapWidth val="120"/>
        <c:axId val="252462512"/>
        <c:axId val="252463072"/>
      </c:barChart>
      <c:catAx>
        <c:axId val="25246251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2463072"/>
        <c:crosses val="autoZero"/>
        <c:auto val="1"/>
        <c:lblAlgn val="ctr"/>
        <c:lblOffset val="100"/>
        <c:noMultiLvlLbl val="0"/>
      </c:catAx>
      <c:valAx>
        <c:axId val="252463072"/>
        <c:scaling>
          <c:orientation val="minMax"/>
          <c:max val="8.0000000000000016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246251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9401755815006"/>
          <c:y val="0.26539377493067606"/>
          <c:w val="0.24208797176215041"/>
          <c:h val="0.4732955852428558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E35-470B-8FF5-4DF9C27F0FC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E35-470B-8FF5-4DF9C27F0FC2}"/>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CE35-470B-8FF5-4DF9C27F0FC2}"/>
              </c:ext>
            </c:extLst>
          </c:dPt>
          <c:dLbls>
            <c:dLbl>
              <c:idx val="2"/>
              <c:layout>
                <c:manualLayout>
                  <c:x val="9.6811174465260101E-3"/>
                  <c:y val="1.38167474828358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E35-470B-8FF5-4DF9C27F0FC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Contexte!$A$58:$A$60</c:f>
              <c:strCache>
                <c:ptCount val="3"/>
                <c:pt idx="0">
                  <c:v>En journée</c:v>
                </c:pt>
                <c:pt idx="1">
                  <c:v>De nuit</c:v>
                </c:pt>
                <c:pt idx="2">
                  <c:v>Sans objet ou Ne sait pas/Refus</c:v>
                </c:pt>
              </c:strCache>
            </c:strRef>
          </c:cat>
          <c:val>
            <c:numRef>
              <c:f>Contexte!$B$58:$B$60</c:f>
              <c:numCache>
                <c:formatCode>0</c:formatCode>
                <c:ptCount val="3"/>
                <c:pt idx="0">
                  <c:v>74.416409200137295</c:v>
                </c:pt>
                <c:pt idx="1">
                  <c:v>17.982794575013699</c:v>
                </c:pt>
                <c:pt idx="2">
                  <c:v>7.600796224849006</c:v>
                </c:pt>
              </c:numCache>
            </c:numRef>
          </c:val>
          <c:extLst>
            <c:ext xmlns:c16="http://schemas.microsoft.com/office/drawing/2014/chart" uri="{C3380CC4-5D6E-409C-BE32-E72D297353CC}">
              <c16:uniqueId val="{00000006-CE35-470B-8FF5-4DF9C27F0FC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124149998491568"/>
          <c:y val="0.34977831160935391"/>
          <c:w val="0.58758500015084314"/>
          <c:h val="0.275998635763749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85718265663726E-2"/>
          <c:y val="9.2207050068108573E-2"/>
          <c:w val="0.2337095851845335"/>
          <c:h val="0.5262140345664339"/>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496-4213-AE85-B375C48D436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496-4213-AE85-B375C48D4368}"/>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2496-4213-AE85-B375C48D4368}"/>
              </c:ext>
            </c:extLst>
          </c:dPt>
          <c:dLbls>
            <c:dLbl>
              <c:idx val="2"/>
              <c:layout>
                <c:manualLayout>
                  <c:x val="4.1120837548937667E-2"/>
                  <c:y val="0.1196033090800358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496-4213-AE85-B375C48D436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Contexte!$A$62:$A$64</c:f>
              <c:strCache>
                <c:ptCount val="3"/>
                <c:pt idx="0">
                  <c:v>Un jour de semaine</c:v>
                </c:pt>
                <c:pt idx="1">
                  <c:v>Samedi, dimanche ou jour férié</c:v>
                </c:pt>
                <c:pt idx="2">
                  <c:v>Sans objet ou Ne sait pas/Refus</c:v>
                </c:pt>
              </c:strCache>
            </c:strRef>
          </c:cat>
          <c:val>
            <c:numRef>
              <c:f>Contexte!$B$62:$B$64</c:f>
              <c:numCache>
                <c:formatCode>0</c:formatCode>
                <c:ptCount val="3"/>
                <c:pt idx="0">
                  <c:v>70.121402696682793</c:v>
                </c:pt>
                <c:pt idx="1">
                  <c:v>18.012171743899298</c:v>
                </c:pt>
                <c:pt idx="2">
                  <c:v>11.866425559417909</c:v>
                </c:pt>
              </c:numCache>
            </c:numRef>
          </c:val>
          <c:extLst>
            <c:ext xmlns:c16="http://schemas.microsoft.com/office/drawing/2014/chart" uri="{C3380CC4-5D6E-409C-BE32-E72D297353CC}">
              <c16:uniqueId val="{00000006-2496-4213-AE85-B375C48D436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264291265267819"/>
          <c:y val="0.19954217748097938"/>
          <c:w val="0.68423261338142771"/>
          <c:h val="0.311313821621353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02088246398303"/>
          <c:y val="0.13010034404417536"/>
          <c:w val="0.28847374439842194"/>
          <c:h val="0.5500715997923735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396-4E6D-9ACB-A8A3BFE72B4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3396-4E6D-9ACB-A8A3BFE72B4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3396-4E6D-9ACB-A8A3BFE72B4C}"/>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Contexte!$A$44:$A$46</c:f>
              <c:strCache>
                <c:ptCount val="3"/>
                <c:pt idx="0">
                  <c:v>Dans le quartier ou le village</c:v>
                </c:pt>
                <c:pt idx="1">
                  <c:v>Hors du quartier ou du village</c:v>
                </c:pt>
                <c:pt idx="2">
                  <c:v>Sans objet ou Ne sait pas/Refus</c:v>
                </c:pt>
              </c:strCache>
            </c:strRef>
          </c:cat>
          <c:val>
            <c:numRef>
              <c:f>Contexte!$B$44:$B$46</c:f>
              <c:numCache>
                <c:formatCode>0</c:formatCode>
                <c:ptCount val="3"/>
                <c:pt idx="0">
                  <c:v>38.4403383992206</c:v>
                </c:pt>
                <c:pt idx="1">
                  <c:v>45.000720979478096</c:v>
                </c:pt>
                <c:pt idx="2">
                  <c:v>16.558940621301304</c:v>
                </c:pt>
              </c:numCache>
            </c:numRef>
          </c:val>
          <c:extLst>
            <c:ext xmlns:c16="http://schemas.microsoft.com/office/drawing/2014/chart" uri="{C3380CC4-5D6E-409C-BE32-E72D297353CC}">
              <c16:uniqueId val="{00000006-3396-4E6D-9ACB-A8A3BFE72B4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26319346031152"/>
          <c:y val="0.103738187338444"/>
          <c:w val="0.38030576818905559"/>
          <c:h val="0.63517362623604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88233655667864"/>
          <c:y val="0.1531290713013205"/>
          <c:w val="0.4536062704985428"/>
          <c:h val="0.46065739191927435"/>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89892985231152"/>
          <c:y val="0.18026392534266553"/>
          <c:w val="0.30293392673741865"/>
          <c:h val="0.2786992125984251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1511-4BBE-8875-9DEAABD2ABE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1511-4BBE-8875-9DEAABD2ABEB}"/>
              </c:ext>
            </c:extLst>
          </c:dPt>
          <c:dPt>
            <c:idx val="2"/>
            <c:bubble3D val="0"/>
            <c:spPr>
              <a:solidFill>
                <a:schemeClr val="accent4">
                  <a:lumMod val="40000"/>
                  <a:lumOff val="60000"/>
                </a:schemeClr>
              </a:solidFill>
              <a:ln w="9525" cap="flat" cmpd="sng" algn="ctr">
                <a:noFill/>
                <a:round/>
              </a:ln>
              <a:effectLst/>
            </c:spPr>
            <c:extLst>
              <c:ext xmlns:c16="http://schemas.microsoft.com/office/drawing/2014/chart" uri="{C3380CC4-5D6E-409C-BE32-E72D297353CC}">
                <c16:uniqueId val="{00000005-1511-4BBE-8875-9DEAABD2ABEB}"/>
              </c:ext>
            </c:extLst>
          </c:dPt>
          <c:dLbls>
            <c:dLbl>
              <c:idx val="1"/>
              <c:layout>
                <c:manualLayout>
                  <c:x val="1.8602840207887921E-2"/>
                  <c:y val="7.18722659667541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511-4BBE-8875-9DEAABD2ABEB}"/>
                </c:ext>
              </c:extLst>
            </c:dLbl>
            <c:dLbl>
              <c:idx val="2"/>
              <c:layout>
                <c:manualLayout>
                  <c:x val="1.2065263365258152E-2"/>
                  <c:y val="1.652668416447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511-4BBE-8875-9DEAABD2ABE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Contexte!$A$71:$A$73</c:f>
              <c:strCache>
                <c:ptCount val="3"/>
                <c:pt idx="0">
                  <c:v>Menaces verbales par un auteur présent</c:v>
                </c:pt>
                <c:pt idx="1">
                  <c:v>Menaces verbales exprimées au téléphone</c:v>
                </c:pt>
                <c:pt idx="2">
                  <c:v>Menaces non verbales (mail, courrier, réseaux sociaux…)</c:v>
                </c:pt>
              </c:strCache>
            </c:strRef>
          </c:cat>
          <c:val>
            <c:numRef>
              <c:f>Contexte!$B$71:$B$73</c:f>
              <c:numCache>
                <c:formatCode>0</c:formatCode>
                <c:ptCount val="3"/>
                <c:pt idx="0">
                  <c:v>83.285298533081203</c:v>
                </c:pt>
                <c:pt idx="1">
                  <c:v>9.4708705991888387</c:v>
                </c:pt>
                <c:pt idx="2">
                  <c:v>7.0880773417010907</c:v>
                </c:pt>
              </c:numCache>
            </c:numRef>
          </c:val>
          <c:extLst>
            <c:ext xmlns:c16="http://schemas.microsoft.com/office/drawing/2014/chart" uri="{C3380CC4-5D6E-409C-BE32-E72D297353CC}">
              <c16:uniqueId val="{00000006-1511-4BBE-8875-9DEAABD2ABE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4018239441924062"/>
          <c:y val="0.18918197725284339"/>
          <c:w val="0.45862161269576407"/>
          <c:h val="0.29531897054534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068990160918746"/>
          <c:y val="0.13541084568357722"/>
          <c:w val="0.24321261078693265"/>
          <c:h val="0.5597893738267407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Contexte!$A$75:$A$78</c:f>
              <c:strCache>
                <c:ptCount val="4"/>
                <c:pt idx="0">
                  <c:v>Menaces de destruction ou dégradation de biens</c:v>
                </c:pt>
                <c:pt idx="1">
                  <c:v>Menaces pour contraindre à faire ou ne pas faire quelque chose</c:v>
                </c:pt>
                <c:pt idx="2">
                  <c:v>Menaces de dire ou faire quelque chose qui puisse causer du tort</c:v>
                </c:pt>
                <c:pt idx="3">
                  <c:v>Menaces de violences physiques</c:v>
                </c:pt>
              </c:strCache>
            </c:strRef>
          </c:cat>
          <c:val>
            <c:numRef>
              <c:f>Contexte!$B$75:$B$78</c:f>
              <c:numCache>
                <c:formatCode>0%</c:formatCode>
                <c:ptCount val="4"/>
                <c:pt idx="0">
                  <c:v>0.12813809062675399</c:v>
                </c:pt>
                <c:pt idx="1">
                  <c:v>0.22210248595188001</c:v>
                </c:pt>
                <c:pt idx="2">
                  <c:v>0.352707918404154</c:v>
                </c:pt>
                <c:pt idx="3">
                  <c:v>0.61933546186970101</c:v>
                </c:pt>
              </c:numCache>
            </c:numRef>
          </c:val>
          <c:extLst>
            <c:ext xmlns:c16="http://schemas.microsoft.com/office/drawing/2014/chart" uri="{C3380CC4-5D6E-409C-BE32-E72D297353CC}">
              <c16:uniqueId val="{00000000-86CD-428D-9AA4-E653E658482D}"/>
            </c:ext>
          </c:extLst>
        </c:ser>
        <c:dLbls>
          <c:showLegendKey val="0"/>
          <c:showVal val="0"/>
          <c:showCatName val="0"/>
          <c:showSerName val="0"/>
          <c:showPercent val="0"/>
          <c:showBubbleSize val="0"/>
        </c:dLbls>
        <c:gapWidth val="100"/>
        <c:axId val="249508128"/>
        <c:axId val="249508688"/>
      </c:barChart>
      <c:catAx>
        <c:axId val="24950812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9508688"/>
        <c:crosses val="autoZero"/>
        <c:auto val="1"/>
        <c:lblAlgn val="ctr"/>
        <c:lblOffset val="100"/>
        <c:noMultiLvlLbl val="0"/>
      </c:catAx>
      <c:valAx>
        <c:axId val="249508688"/>
        <c:scaling>
          <c:orientation val="minMax"/>
          <c:max val="1"/>
          <c:min val="0"/>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9508128"/>
        <c:crosses val="autoZero"/>
        <c:crossBetween val="between"/>
        <c:majorUnit val="0.25"/>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123825</xdr:rowOff>
    </xdr:from>
    <xdr:to>
      <xdr:col>6</xdr:col>
      <xdr:colOff>647699</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xdr:row>
      <xdr:rowOff>123825</xdr:rowOff>
    </xdr:from>
    <xdr:to>
      <xdr:col>0</xdr:col>
      <xdr:colOff>514350</xdr:colOff>
      <xdr:row>9</xdr:row>
      <xdr:rowOff>123825</xdr:rowOff>
    </xdr:to>
    <xdr:cxnSp macro="">
      <xdr:nvCxnSpPr>
        <xdr:cNvPr id="3" name="Connecteur droit 2"/>
        <xdr:cNvCxnSpPr/>
      </xdr:nvCxnSpPr>
      <xdr:spPr>
        <a:xfrm>
          <a:off x="9525" y="1962150"/>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0.07911</cdr:x>
      <cdr:y>0.11736</cdr:y>
    </cdr:from>
    <cdr:to>
      <cdr:x>0.66527</cdr:x>
      <cdr:y>0.30159</cdr:y>
    </cdr:to>
    <cdr:sp macro="" textlink="">
      <cdr:nvSpPr>
        <cdr:cNvPr id="2" name="ZoneTexte 1"/>
        <cdr:cNvSpPr txBox="1"/>
      </cdr:nvSpPr>
      <cdr:spPr>
        <a:xfrm xmlns:a="http://schemas.openxmlformats.org/drawingml/2006/main">
          <a:off x="238125" y="140846"/>
          <a:ext cx="1764283" cy="22110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Sexe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0.0129</cdr:x>
      <cdr:y>0.01783</cdr:y>
    </cdr:from>
    <cdr:to>
      <cdr:x>0.75496</cdr:x>
      <cdr:y>0.37362</cdr:y>
    </cdr:to>
    <cdr:sp macro="" textlink="">
      <cdr:nvSpPr>
        <cdr:cNvPr id="2" name="ZoneTexte 1"/>
        <cdr:cNvSpPr txBox="1"/>
      </cdr:nvSpPr>
      <cdr:spPr>
        <a:xfrm xmlns:a="http://schemas.openxmlformats.org/drawingml/2006/main">
          <a:off x="38100" y="15454"/>
          <a:ext cx="2191109" cy="3083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 la ville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0.06944</cdr:x>
      <cdr:y>0.04891</cdr:y>
    </cdr:from>
    <cdr:to>
      <cdr:x>0.87737</cdr:x>
      <cdr:y>0.16304</cdr:y>
    </cdr:to>
    <cdr:sp macro="" textlink="">
      <cdr:nvSpPr>
        <cdr:cNvPr id="2" name="ZoneTexte 1"/>
        <cdr:cNvSpPr txBox="1"/>
      </cdr:nvSpPr>
      <cdr:spPr>
        <a:xfrm xmlns:a="http://schemas.openxmlformats.org/drawingml/2006/main">
          <a:off x="216279" y="85726"/>
          <a:ext cx="2516439" cy="20002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0.22928</cdr:x>
      <cdr:y>0.06742</cdr:y>
    </cdr:from>
    <cdr:to>
      <cdr:x>0.79232</cdr:x>
      <cdr:y>0.30469</cdr:y>
    </cdr:to>
    <cdr:sp macro="" textlink="">
      <cdr:nvSpPr>
        <cdr:cNvPr id="2" name="ZoneTexte 1"/>
        <cdr:cNvSpPr txBox="1"/>
      </cdr:nvSpPr>
      <cdr:spPr>
        <a:xfrm xmlns:a="http://schemas.openxmlformats.org/drawingml/2006/main">
          <a:off x="759982" y="77699"/>
          <a:ext cx="1866310" cy="2734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à la migration</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333375</xdr:colOff>
      <xdr:row>19</xdr:row>
      <xdr:rowOff>133350</xdr:rowOff>
    </xdr:from>
    <xdr:to>
      <xdr:col>4</xdr:col>
      <xdr:colOff>590550</xdr:colOff>
      <xdr:row>32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38099</xdr:rowOff>
    </xdr:from>
    <xdr:to>
      <xdr:col>5</xdr:col>
      <xdr:colOff>161925</xdr:colOff>
      <xdr:row>29</xdr:row>
      <xdr:rowOff>257174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371475</xdr:colOff>
      <xdr:row>29</xdr:row>
      <xdr:rowOff>190501</xdr:rowOff>
    </xdr:from>
    <xdr:to>
      <xdr:col>7</xdr:col>
      <xdr:colOff>676275</xdr:colOff>
      <xdr:row>35</xdr:row>
      <xdr:rowOff>123826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104775</xdr:rowOff>
    </xdr:from>
    <xdr:to>
      <xdr:col>4</xdr:col>
      <xdr:colOff>400050</xdr:colOff>
      <xdr:row>36</xdr:row>
      <xdr:rowOff>104775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47624</xdr:colOff>
      <xdr:row>19</xdr:row>
      <xdr:rowOff>19051</xdr:rowOff>
    </xdr:from>
    <xdr:to>
      <xdr:col>7</xdr:col>
      <xdr:colOff>714375</xdr:colOff>
      <xdr:row>27</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76199</xdr:colOff>
      <xdr:row>30</xdr:row>
      <xdr:rowOff>85725</xdr:rowOff>
    </xdr:from>
    <xdr:to>
      <xdr:col>13</xdr:col>
      <xdr:colOff>419100</xdr:colOff>
      <xdr:row>37</xdr:row>
      <xdr:rowOff>104775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657225</xdr:colOff>
      <xdr:row>1</xdr:row>
      <xdr:rowOff>66675</xdr:rowOff>
    </xdr:from>
    <xdr:to>
      <xdr:col>8</xdr:col>
      <xdr:colOff>381000</xdr:colOff>
      <xdr:row>13</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66675</xdr:colOff>
      <xdr:row>2</xdr:row>
      <xdr:rowOff>66675</xdr:rowOff>
    </xdr:from>
    <xdr:ext cx="2457450" cy="357662"/>
    <xdr:sp macro="" textlink="">
      <xdr:nvSpPr>
        <xdr:cNvPr id="10" name="ZoneTexte 9"/>
        <xdr:cNvSpPr txBox="1"/>
      </xdr:nvSpPr>
      <xdr:spPr>
        <a:xfrm>
          <a:off x="66675" y="552450"/>
          <a:ext cx="245745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De quel type de menaces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avez-vous été l'objet ?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0</xdr:colOff>
      <xdr:row>2</xdr:row>
      <xdr:rowOff>85725</xdr:rowOff>
    </xdr:from>
    <xdr:to>
      <xdr:col>4</xdr:col>
      <xdr:colOff>695324</xdr:colOff>
      <xdr:row>12</xdr:row>
      <xdr:rowOff>104776</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142875</xdr:colOff>
      <xdr:row>6</xdr:row>
      <xdr:rowOff>142875</xdr:rowOff>
    </xdr:from>
    <xdr:to>
      <xdr:col>8</xdr:col>
      <xdr:colOff>409575</xdr:colOff>
      <xdr:row>13</xdr:row>
      <xdr:rowOff>47625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xdr:row>
      <xdr:rowOff>85725</xdr:rowOff>
    </xdr:from>
    <xdr:to>
      <xdr:col>8</xdr:col>
      <xdr:colOff>323850</xdr:colOff>
      <xdr:row>19</xdr:row>
      <xdr:rowOff>152400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0</xdr:col>
      <xdr:colOff>47625</xdr:colOff>
      <xdr:row>12</xdr:row>
      <xdr:rowOff>161925</xdr:rowOff>
    </xdr:from>
    <xdr:ext cx="5991225" cy="357662"/>
    <xdr:sp macro="" textlink="">
      <xdr:nvSpPr>
        <xdr:cNvPr id="14" name="ZoneTexte 13"/>
        <xdr:cNvSpPr txBox="1"/>
      </xdr:nvSpPr>
      <xdr:spPr>
        <a:xfrm>
          <a:off x="47625" y="2914650"/>
          <a:ext cx="599122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Pouvez-vous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indiquer les circonstances dans lesquelles ces menaces se sont déroulées?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p>
        <a:p>
          <a:pPr algn="ct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3</xdr:col>
      <xdr:colOff>647699</xdr:colOff>
      <xdr:row>2</xdr:row>
      <xdr:rowOff>28575</xdr:rowOff>
    </xdr:from>
    <xdr:ext cx="2714625" cy="224998"/>
    <xdr:sp macro="" textlink="">
      <xdr:nvSpPr>
        <xdr:cNvPr id="15" name="ZoneTexte 14"/>
        <xdr:cNvSpPr txBox="1"/>
      </xdr:nvSpPr>
      <xdr:spPr>
        <a:xfrm>
          <a:off x="2905124" y="409575"/>
          <a:ext cx="271462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menaces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3</xdr:col>
      <xdr:colOff>638175</xdr:colOff>
      <xdr:row>5</xdr:row>
      <xdr:rowOff>190500</xdr:rowOff>
    </xdr:from>
    <xdr:ext cx="2724150" cy="224998"/>
    <xdr:sp macro="" textlink="">
      <xdr:nvSpPr>
        <xdr:cNvPr id="16" name="ZoneTexte 15"/>
        <xdr:cNvSpPr txBox="1"/>
      </xdr:nvSpPr>
      <xdr:spPr>
        <a:xfrm>
          <a:off x="2895600" y="1600200"/>
          <a:ext cx="272415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Menaces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5</xdr:col>
      <xdr:colOff>143289</xdr:colOff>
      <xdr:row>14</xdr:row>
      <xdr:rowOff>19050</xdr:rowOff>
    </xdr:from>
    <xdr:ext cx="2230996" cy="917815"/>
    <xdr:sp macro="" textlink="">
      <xdr:nvSpPr>
        <xdr:cNvPr id="17" name="ZoneTexte 16"/>
        <xdr:cNvSpPr txBox="1"/>
      </xdr:nvSpPr>
      <xdr:spPr>
        <a:xfrm>
          <a:off x="3905664" y="3152775"/>
          <a:ext cx="2230996" cy="917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Plus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précisément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p>
        <a:p>
          <a:pPr algn="ctr"/>
          <a:r>
            <a:rPr lang="fr-FR" sz="900" i="1" baseline="0">
              <a:solidFill>
                <a:schemeClr val="tx1">
                  <a:lumMod val="65000"/>
                  <a:lumOff val="35000"/>
                </a:schemeClr>
              </a:solidFill>
              <a:latin typeface="Albany AMT" panose="020B0604020202020204" pitchFamily="34" charset="0"/>
              <a:cs typeface="Albany AMT" panose="020B0604020202020204" pitchFamily="34" charset="0"/>
            </a:rPr>
            <a:t>Plusieurs réponses possibles</a:t>
          </a:r>
        </a:p>
        <a:p>
          <a:pPr algn="ctr"/>
          <a:endParaRPr lang="fr-FR" sz="200" i="1">
            <a:solidFill>
              <a:schemeClr val="tx1">
                <a:lumMod val="65000"/>
                <a:lumOff val="35000"/>
              </a:schemeClr>
            </a:solidFill>
            <a:latin typeface="Albany AMT" panose="020B0604020202020204" pitchFamily="34" charset="0"/>
            <a:cs typeface="Albany AMT" panose="020B0604020202020204" pitchFamily="34" charset="0"/>
          </a:endParaRPr>
        </a:p>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Racistes, antisémites,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xénophobes :</a:t>
          </a:r>
          <a:r>
            <a:rPr lang="fr-FR" sz="900">
              <a:solidFill>
                <a:schemeClr val="tx1">
                  <a:lumMod val="65000"/>
                  <a:lumOff val="35000"/>
                </a:schemeClr>
              </a:solidFill>
              <a:latin typeface="Albany AMT" panose="020B0604020202020204" pitchFamily="34" charset="0"/>
              <a:cs typeface="Albany AMT" panose="020B0604020202020204" pitchFamily="34" charset="0"/>
            </a:rPr>
            <a:t> 6%</a:t>
          </a:r>
        </a:p>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Sexistes : 7%</a:t>
          </a:r>
        </a:p>
        <a:p>
          <a:pPr marL="0" marR="0" lvl="0" indent="0" algn="ctr" defTabSz="914400" eaLnBrk="1" fontAlgn="auto" latinLnBrk="0" hangingPunct="1">
            <a:lnSpc>
              <a:spcPct val="100000"/>
            </a:lnSpc>
            <a:spcBef>
              <a:spcPts val="0"/>
            </a:spcBef>
            <a:spcAft>
              <a:spcPts val="0"/>
            </a:spcAft>
            <a:buClrTx/>
            <a:buSzTx/>
            <a:buFontTx/>
            <a:buNone/>
            <a:tabLst/>
            <a:defRPr/>
          </a:pPr>
          <a:r>
            <a:rPr lang="fr-FR" sz="900">
              <a:solidFill>
                <a:schemeClr val="tx1">
                  <a:lumMod val="65000"/>
                  <a:lumOff val="35000"/>
                </a:schemeClr>
              </a:solidFill>
              <a:effectLst/>
              <a:latin typeface="Albany AMT" panose="020B0604020202020204" pitchFamily="34" charset="0"/>
              <a:ea typeface="+mn-ea"/>
              <a:cs typeface="Albany AMT" panose="020B0604020202020204" pitchFamily="34" charset="0"/>
            </a:rPr>
            <a:t>Homophobes : NS</a:t>
          </a:r>
          <a:endParaRPr lang="fr-FR" sz="900">
            <a:solidFill>
              <a:schemeClr val="tx1">
                <a:lumMod val="65000"/>
                <a:lumOff val="35000"/>
              </a:schemeClr>
            </a:solidFill>
            <a:effectLst/>
            <a:latin typeface="Albany AMT" panose="020B0604020202020204" pitchFamily="34" charset="0"/>
            <a:cs typeface="Albany AMT" panose="020B0604020202020204" pitchFamily="34" charset="0"/>
          </a:endParaRP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5</xdr:col>
      <xdr:colOff>219075</xdr:colOff>
      <xdr:row>16</xdr:row>
      <xdr:rowOff>200025</xdr:rowOff>
    </xdr:from>
    <xdr:to>
      <xdr:col>5</xdr:col>
      <xdr:colOff>657225</xdr:colOff>
      <xdr:row>16</xdr:row>
      <xdr:rowOff>381002</xdr:rowOff>
    </xdr:to>
    <xdr:cxnSp macro="">
      <xdr:nvCxnSpPr>
        <xdr:cNvPr id="19" name="Connecteur droit 18"/>
        <xdr:cNvCxnSpPr/>
      </xdr:nvCxnSpPr>
      <xdr:spPr>
        <a:xfrm flipV="1">
          <a:off x="3981450" y="3714750"/>
          <a:ext cx="438150" cy="180977"/>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133350</xdr:rowOff>
    </xdr:from>
    <xdr:to>
      <xdr:col>1</xdr:col>
      <xdr:colOff>590550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1981200</xdr:colOff>
      <xdr:row>10</xdr:row>
      <xdr:rowOff>95250</xdr:rowOff>
    </xdr:from>
    <xdr:ext cx="1441613" cy="224998"/>
    <xdr:sp macro="" textlink="">
      <xdr:nvSpPr>
        <xdr:cNvPr id="3" name="ZoneTexte 2"/>
        <xdr:cNvSpPr txBox="1"/>
      </xdr:nvSpPr>
      <xdr:spPr>
        <a:xfrm>
          <a:off x="1981200" y="2114550"/>
          <a:ext cx="144161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p>
      </xdr:txBody>
    </xdr:sp>
    <xdr:clientData/>
  </xdr:oneCellAnchor>
  <xdr:oneCellAnchor>
    <xdr:from>
      <xdr:col>0</xdr:col>
      <xdr:colOff>266700</xdr:colOff>
      <xdr:row>1</xdr:row>
      <xdr:rowOff>171450</xdr:rowOff>
    </xdr:from>
    <xdr:ext cx="1199752" cy="224998"/>
    <xdr:sp macro="" textlink="">
      <xdr:nvSpPr>
        <xdr:cNvPr id="4" name="ZoneTexte 3"/>
        <xdr:cNvSpPr txBox="1"/>
      </xdr:nvSpPr>
      <xdr:spPr>
        <a:xfrm>
          <a:off x="266700" y="552450"/>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twoCellAnchor>
    <xdr:from>
      <xdr:col>0</xdr:col>
      <xdr:colOff>104775</xdr:colOff>
      <xdr:row>2</xdr:row>
      <xdr:rowOff>38101</xdr:rowOff>
    </xdr:from>
    <xdr:to>
      <xdr:col>0</xdr:col>
      <xdr:colOff>2819400</xdr:colOff>
      <xdr:row>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171450</xdr:rowOff>
    </xdr:from>
    <xdr:to>
      <xdr:col>0</xdr:col>
      <xdr:colOff>2914650</xdr:colOff>
      <xdr:row>32</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21</xdr:row>
      <xdr:rowOff>142875</xdr:rowOff>
    </xdr:from>
    <xdr:ext cx="2247900" cy="224998"/>
    <xdr:sp macro="" textlink="">
      <xdr:nvSpPr>
        <xdr:cNvPr id="7" name="ZoneTexte 6"/>
        <xdr:cNvSpPr txBox="1"/>
      </xdr:nvSpPr>
      <xdr:spPr>
        <a:xfrm>
          <a:off x="0" y="467677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57150</xdr:colOff>
      <xdr:row>0</xdr:row>
      <xdr:rowOff>323851</xdr:rowOff>
    </xdr:from>
    <xdr:to>
      <xdr:col>5</xdr:col>
      <xdr:colOff>38100</xdr:colOff>
      <xdr:row>10</xdr:row>
      <xdr:rowOff>152401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590550</xdr:colOff>
      <xdr:row>1</xdr:row>
      <xdr:rowOff>142875</xdr:rowOff>
    </xdr:from>
    <xdr:ext cx="1162050" cy="233205"/>
    <xdr:sp macro="" textlink="">
      <xdr:nvSpPr>
        <xdr:cNvPr id="9" name="ZoneTexte 8"/>
        <xdr:cNvSpPr txBox="1"/>
      </xdr:nvSpPr>
      <xdr:spPr>
        <a:xfrm>
          <a:off x="3533775" y="523875"/>
          <a:ext cx="11620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390525</xdr:colOff>
      <xdr:row>10</xdr:row>
      <xdr:rowOff>142875</xdr:rowOff>
    </xdr:from>
    <xdr:to>
      <xdr:col>4</xdr:col>
      <xdr:colOff>723900</xdr:colOff>
      <xdr:row>21</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304800</xdr:colOff>
      <xdr:row>21</xdr:row>
      <xdr:rowOff>142875</xdr:rowOff>
    </xdr:from>
    <xdr:ext cx="2466975" cy="357662"/>
    <xdr:sp macro="" textlink="">
      <xdr:nvSpPr>
        <xdr:cNvPr id="11" name="ZoneTexte 10"/>
        <xdr:cNvSpPr txBox="1"/>
      </xdr:nvSpPr>
      <xdr:spPr>
        <a:xfrm>
          <a:off x="3248025" y="4676775"/>
          <a:ext cx="246697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Auteurs 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238125</xdr:colOff>
      <xdr:row>21</xdr:row>
      <xdr:rowOff>142875</xdr:rowOff>
    </xdr:from>
    <xdr:to>
      <xdr:col>5</xdr:col>
      <xdr:colOff>161925</xdr:colOff>
      <xdr:row>31</xdr:row>
      <xdr:rowOff>161925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0.40201</cdr:x>
      <cdr:y>0.14637</cdr:y>
    </cdr:from>
    <cdr:to>
      <cdr:x>0.93322</cdr:x>
      <cdr:y>0.37553</cdr:y>
    </cdr:to>
    <cdr:sp macro="" textlink="">
      <cdr:nvSpPr>
        <cdr:cNvPr id="2" name="ZoneTexte 1"/>
        <cdr:cNvSpPr txBox="1"/>
      </cdr:nvSpPr>
      <cdr:spPr>
        <a:xfrm xmlns:a="http://schemas.openxmlformats.org/drawingml/2006/main">
          <a:off x="2236222" y="330419"/>
          <a:ext cx="2954904" cy="517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i="1" baseline="0">
              <a:solidFill>
                <a:schemeClr val="tx1">
                  <a:lumMod val="65000"/>
                  <a:lumOff val="35000"/>
                </a:schemeClr>
              </a:solidFill>
              <a:latin typeface="Albany AMT" panose="020B0604020202020204" pitchFamily="34" charset="0"/>
              <a:cs typeface="Albany AMT" panose="020B0604020202020204" pitchFamily="34" charset="0"/>
            </a:rPr>
            <a:t>dont : </a:t>
          </a:r>
          <a:r>
            <a:rPr lang="fr-FR" sz="900" i="1">
              <a:solidFill>
                <a:schemeClr val="tx1">
                  <a:lumMod val="65000"/>
                  <a:lumOff val="35000"/>
                </a:schemeClr>
              </a:solidFill>
              <a:latin typeface="Albany AMT" panose="020B0604020202020204" pitchFamily="34" charset="0"/>
              <a:cs typeface="Albany AMT" panose="020B0604020202020204" pitchFamily="34" charset="0"/>
            </a:rPr>
            <a:t>ex-conjoint*</a:t>
          </a:r>
          <a:r>
            <a:rPr lang="fr-FR" sz="900" i="1" baseline="0">
              <a:solidFill>
                <a:schemeClr val="tx1">
                  <a:lumMod val="65000"/>
                  <a:lumOff val="35000"/>
                </a:schemeClr>
              </a:solidFill>
              <a:latin typeface="Albany AMT" panose="020B0604020202020204" pitchFamily="34" charset="0"/>
              <a:cs typeface="Albany AMT" panose="020B0604020202020204" pitchFamily="34" charset="0"/>
            </a:rPr>
            <a:t> 6%, cercle familial 3%, amis 4%,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cercle professionnel ou d'études 10%</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baseline="0">
            <a:solidFill>
              <a:schemeClr val="tx1">
                <a:lumMod val="65000"/>
                <a:lumOff val="35000"/>
              </a:schemeClr>
            </a:solidFill>
            <a:latin typeface="Albany AMT" panose="020B0604020202020204" pitchFamily="34" charset="0"/>
            <a:cs typeface="Albany AMT" panose="020B0604020202020204" pitchFamily="34" charset="0"/>
          </a:endParaRP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0.39945</cdr:x>
      <cdr:y>0.34751</cdr:y>
    </cdr:from>
    <cdr:to>
      <cdr:x>1</cdr:x>
      <cdr:y>0.57806</cdr:y>
    </cdr:to>
    <cdr:sp macro="" textlink="">
      <cdr:nvSpPr>
        <cdr:cNvPr id="3" name="ZoneTexte 1"/>
        <cdr:cNvSpPr txBox="1"/>
      </cdr:nvSpPr>
      <cdr:spPr>
        <a:xfrm xmlns:a="http://schemas.openxmlformats.org/drawingml/2006/main">
          <a:off x="2221981" y="784478"/>
          <a:ext cx="3340619" cy="5204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dont : cercle professionnel ou d'études 9%, voisinage 13%</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276225</xdr:colOff>
      <xdr:row>2</xdr:row>
      <xdr:rowOff>161924</xdr:rowOff>
    </xdr:from>
    <xdr:to>
      <xdr:col>8</xdr:col>
      <xdr:colOff>28575</xdr:colOff>
      <xdr:row>6</xdr:row>
      <xdr:rowOff>9525</xdr:rowOff>
    </xdr:to>
    <xdr:sp macro="" textlink="">
      <xdr:nvSpPr>
        <xdr:cNvPr id="2" name="ZoneTexte 1"/>
        <xdr:cNvSpPr txBox="1"/>
      </xdr:nvSpPr>
      <xdr:spPr>
        <a:xfrm>
          <a:off x="3286125" y="457199"/>
          <a:ext cx="2762250" cy="609601"/>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Cette affaire a-t-elle eu des conséquences, a-t-elle entraîné des perturbations dans votre vie quotidienne et notamment professionnelle ?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152401</xdr:colOff>
      <xdr:row>2</xdr:row>
      <xdr:rowOff>152400</xdr:rowOff>
    </xdr:from>
    <xdr:to>
      <xdr:col>4</xdr:col>
      <xdr:colOff>85725</xdr:colOff>
      <xdr:row>5</xdr:row>
      <xdr:rowOff>104775</xdr:rowOff>
    </xdr:to>
    <xdr:sp macro="" textlink="">
      <xdr:nvSpPr>
        <xdr:cNvPr id="3" name="ZoneTexte 1"/>
        <xdr:cNvSpPr txBox="1"/>
      </xdr:nvSpPr>
      <xdr:spPr>
        <a:xfrm>
          <a:off x="152401" y="447675"/>
          <a:ext cx="2943224" cy="5238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Comment qualifieriez-vous les dommages psychologiques causés par cette affaire </a:t>
          </a:r>
          <a:r>
            <a:rPr lang="fr-FR" sz="900" b="0"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(problème pour dormir, peur, perte de confiance en soi)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0</xdr:colOff>
      <xdr:row>5</xdr:row>
      <xdr:rowOff>28574</xdr:rowOff>
    </xdr:from>
    <xdr:to>
      <xdr:col>4</xdr:col>
      <xdr:colOff>257175</xdr:colOff>
      <xdr:row>17</xdr:row>
      <xdr:rowOff>123824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733425</xdr:colOff>
      <xdr:row>5</xdr:row>
      <xdr:rowOff>38100</xdr:rowOff>
    </xdr:from>
    <xdr:to>
      <xdr:col>8</xdr:col>
      <xdr:colOff>219075</xdr:colOff>
      <xdr:row>17</xdr:row>
      <xdr:rowOff>66675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333375</xdr:colOff>
      <xdr:row>20</xdr:row>
      <xdr:rowOff>133350</xdr:rowOff>
    </xdr:from>
    <xdr:to>
      <xdr:col>4</xdr:col>
      <xdr:colOff>0</xdr:colOff>
      <xdr:row>30</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21</xdr:row>
      <xdr:rowOff>61912</xdr:rowOff>
    </xdr:from>
    <xdr:to>
      <xdr:col>6</xdr:col>
      <xdr:colOff>152400</xdr:colOff>
      <xdr:row>30</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57151</xdr:rowOff>
    </xdr:from>
    <xdr:to>
      <xdr:col>8</xdr:col>
      <xdr:colOff>28575</xdr:colOff>
      <xdr:row>29</xdr:row>
      <xdr:rowOff>180975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447673</xdr:colOff>
      <xdr:row>2</xdr:row>
      <xdr:rowOff>190498</xdr:rowOff>
    </xdr:from>
    <xdr:to>
      <xdr:col>4</xdr:col>
      <xdr:colOff>190499</xdr:colOff>
      <xdr:row>15</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704851</xdr:colOff>
      <xdr:row>2</xdr:row>
      <xdr:rowOff>123824</xdr:rowOff>
    </xdr:from>
    <xdr:to>
      <xdr:col>8</xdr:col>
      <xdr:colOff>333375</xdr:colOff>
      <xdr:row>12</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19051</xdr:rowOff>
    </xdr:from>
    <xdr:to>
      <xdr:col>4</xdr:col>
      <xdr:colOff>200027</xdr:colOff>
      <xdr:row>28</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25</xdr:row>
      <xdr:rowOff>95251</xdr:rowOff>
    </xdr:from>
    <xdr:to>
      <xdr:col>3</xdr:col>
      <xdr:colOff>714375</xdr:colOff>
      <xdr:row>33</xdr:row>
      <xdr:rowOff>152401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304800</xdr:colOff>
      <xdr:row>15</xdr:row>
      <xdr:rowOff>457200</xdr:rowOff>
    </xdr:from>
    <xdr:to>
      <xdr:col>8</xdr:col>
      <xdr:colOff>295275</xdr:colOff>
      <xdr:row>21</xdr:row>
      <xdr:rowOff>152401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3</xdr:row>
      <xdr:rowOff>0</xdr:rowOff>
    </xdr:from>
    <xdr:to>
      <xdr:col>4</xdr:col>
      <xdr:colOff>180975</xdr:colOff>
      <xdr:row>4</xdr:row>
      <xdr:rowOff>47627</xdr:rowOff>
    </xdr:to>
    <xdr:sp macro="" textlink="">
      <xdr:nvSpPr>
        <xdr:cNvPr id="9" name="ZoneTexte 1"/>
        <xdr:cNvSpPr txBox="1"/>
      </xdr:nvSpPr>
      <xdr:spPr>
        <a:xfrm>
          <a:off x="19050" y="752475"/>
          <a:ext cx="3219450"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Zone d'étude et d'aménagement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du territoire (ZEAT)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4</xdr:col>
      <xdr:colOff>114300</xdr:colOff>
      <xdr:row>11</xdr:row>
      <xdr:rowOff>0</xdr:rowOff>
    </xdr:from>
    <xdr:to>
      <xdr:col>8</xdr:col>
      <xdr:colOff>38101</xdr:colOff>
      <xdr:row>15</xdr:row>
      <xdr:rowOff>104776</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57150</xdr:colOff>
      <xdr:row>20</xdr:row>
      <xdr:rowOff>66675</xdr:rowOff>
    </xdr:from>
    <xdr:to>
      <xdr:col>8</xdr:col>
      <xdr:colOff>142875</xdr:colOff>
      <xdr:row>28</xdr:row>
      <xdr:rowOff>180975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533400</xdr:colOff>
      <xdr:row>28</xdr:row>
      <xdr:rowOff>57150</xdr:rowOff>
    </xdr:from>
    <xdr:to>
      <xdr:col>8</xdr:col>
      <xdr:colOff>438151</xdr:colOff>
      <xdr:row>34</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0.38703</cdr:x>
      <cdr:y>0.04423</cdr:y>
    </cdr:from>
    <cdr:to>
      <cdr:x>0.78047</cdr:x>
      <cdr:y>0.15845</cdr:y>
    </cdr:to>
    <cdr:sp macro="" textlink="">
      <cdr:nvSpPr>
        <cdr:cNvPr id="3" name="ZoneTexte 1"/>
        <cdr:cNvSpPr txBox="1"/>
      </cdr:nvSpPr>
      <cdr:spPr>
        <a:xfrm xmlns:a="http://schemas.openxmlformats.org/drawingml/2006/main">
          <a:off x="1625739" y="85529"/>
          <a:ext cx="1652654"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0.10492</cdr:x>
      <cdr:y>0.0588</cdr:y>
    </cdr:from>
    <cdr:to>
      <cdr:x>0.86557</cdr:x>
      <cdr:y>0.14483</cdr:y>
    </cdr:to>
    <cdr:sp macro="" textlink="">
      <cdr:nvSpPr>
        <cdr:cNvPr id="2" name="ZoneTexte 1"/>
        <cdr:cNvSpPr txBox="1"/>
      </cdr:nvSpPr>
      <cdr:spPr>
        <a:xfrm xmlns:a="http://schemas.openxmlformats.org/drawingml/2006/main">
          <a:off x="304801" y="162424"/>
          <a:ext cx="2209799" cy="23762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9.xml><?xml version="1.0" encoding="utf-8"?>
<c:userShapes xmlns:c="http://schemas.openxmlformats.org/drawingml/2006/chart">
  <cdr:relSizeAnchor xmlns:cdr="http://schemas.openxmlformats.org/drawingml/2006/chartDrawing">
    <cdr:from>
      <cdr:x>0.22442</cdr:x>
      <cdr:y>0.04217</cdr:y>
    </cdr:from>
    <cdr:to>
      <cdr:x>0.81058</cdr:x>
      <cdr:y>0.17956</cdr:y>
    </cdr:to>
    <cdr:sp macro="" textlink="">
      <cdr:nvSpPr>
        <cdr:cNvPr id="2" name="ZoneTexte 1"/>
        <cdr:cNvSpPr txBox="1"/>
      </cdr:nvSpPr>
      <cdr:spPr>
        <a:xfrm xmlns:a="http://schemas.openxmlformats.org/drawingml/2006/main">
          <a:off x="728922" y="66675"/>
          <a:ext cx="1903862"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du ménage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workbookViewId="0">
      <selection activeCell="A36" sqref="A36"/>
    </sheetView>
  </sheetViews>
  <sheetFormatPr baseColWidth="10" defaultRowHeight="15"/>
  <cols>
    <col min="1" max="1" width="43.28515625" style="11" customWidth="1"/>
    <col min="2" max="2" width="9.7109375" style="56" customWidth="1"/>
    <col min="3" max="3" width="7.85546875" style="56" bestFit="1" customWidth="1"/>
    <col min="4" max="7" width="9.7109375" style="56" customWidth="1"/>
    <col min="8" max="16384" width="11.42578125" style="11"/>
  </cols>
  <sheetData>
    <row r="1" spans="1:10" ht="11.1" customHeight="1">
      <c r="A1" s="2"/>
      <c r="B1" s="50"/>
      <c r="C1" s="50"/>
      <c r="D1" s="50"/>
      <c r="E1" s="50"/>
      <c r="F1" s="50"/>
      <c r="G1" s="50"/>
    </row>
    <row r="2" spans="1:10">
      <c r="A2" s="128" t="s">
        <v>97</v>
      </c>
      <c r="B2" s="128"/>
      <c r="C2" s="128"/>
      <c r="D2" s="128"/>
      <c r="E2" s="128"/>
      <c r="F2" s="128"/>
      <c r="G2" s="128"/>
    </row>
    <row r="3" spans="1:10">
      <c r="A3" s="132" t="s">
        <v>98</v>
      </c>
      <c r="B3" s="132"/>
      <c r="C3" s="132"/>
      <c r="D3" s="132"/>
      <c r="E3" s="132"/>
      <c r="F3" s="132"/>
      <c r="G3" s="132"/>
    </row>
    <row r="4" spans="1:10" ht="18.75" customHeight="1">
      <c r="A4" s="62"/>
      <c r="B4" s="63">
        <v>2006</v>
      </c>
      <c r="C4" s="63" t="s">
        <v>100</v>
      </c>
      <c r="D4" s="63">
        <v>2014</v>
      </c>
      <c r="E4" s="63">
        <v>2015</v>
      </c>
      <c r="F4" s="63">
        <v>2016</v>
      </c>
      <c r="G4" s="63">
        <v>2017</v>
      </c>
    </row>
    <row r="5" spans="1:10" ht="15" customHeight="1">
      <c r="A5" s="64" t="s">
        <v>92</v>
      </c>
      <c r="B5" s="65">
        <v>1898237</v>
      </c>
      <c r="C5" s="65" t="s">
        <v>100</v>
      </c>
      <c r="D5" s="65">
        <v>1937597</v>
      </c>
      <c r="E5" s="65">
        <v>1694320</v>
      </c>
      <c r="F5" s="65">
        <v>1810810</v>
      </c>
      <c r="G5" s="65">
        <v>1959658</v>
      </c>
    </row>
    <row r="6" spans="1:10" ht="15" customHeight="1">
      <c r="A6" s="57" t="s">
        <v>99</v>
      </c>
      <c r="B6" s="58">
        <v>3.7711278724564301</v>
      </c>
      <c r="C6" s="58"/>
      <c r="D6" s="59">
        <v>3.7418714206325698</v>
      </c>
      <c r="E6" s="59">
        <v>3.2720571280564901</v>
      </c>
      <c r="F6" s="59">
        <v>3.49445125772051</v>
      </c>
      <c r="G6" s="59">
        <v>3.7562167131055699</v>
      </c>
    </row>
    <row r="7" spans="1:10" ht="15" customHeight="1">
      <c r="A7" s="66" t="s">
        <v>24</v>
      </c>
      <c r="B7" s="67">
        <v>45.943941667979303</v>
      </c>
      <c r="C7" s="67"/>
      <c r="D7" s="68">
        <v>48.4896859357235</v>
      </c>
      <c r="E7" s="68">
        <v>52.257590065631099</v>
      </c>
      <c r="F7" s="68">
        <v>49.377466437671501</v>
      </c>
      <c r="G7" s="68">
        <v>48.706044626154203</v>
      </c>
    </row>
    <row r="8" spans="1:10" ht="15" customHeight="1">
      <c r="A8" s="57" t="s">
        <v>61</v>
      </c>
      <c r="B8" s="60">
        <v>37.020287772285499</v>
      </c>
      <c r="C8" s="60"/>
      <c r="D8" s="61">
        <v>31.059167618446999</v>
      </c>
      <c r="E8" s="61">
        <v>35.115639312526604</v>
      </c>
      <c r="F8" s="61">
        <v>35.607954451322897</v>
      </c>
      <c r="G8" s="61">
        <v>33.653759992815097</v>
      </c>
    </row>
    <row r="9" spans="1:10" ht="15" customHeight="1">
      <c r="A9" s="66" t="s">
        <v>124</v>
      </c>
      <c r="B9" s="67">
        <v>49.390034015773601</v>
      </c>
      <c r="C9" s="67"/>
      <c r="D9" s="68">
        <v>51.571895497360899</v>
      </c>
      <c r="E9" s="68">
        <v>46.938760092544499</v>
      </c>
      <c r="F9" s="68">
        <v>44.528365758969699</v>
      </c>
      <c r="G9" s="68">
        <v>43.116339687843499</v>
      </c>
    </row>
    <row r="10" spans="1:10" ht="28.5" customHeight="1">
      <c r="A10" s="73" t="s">
        <v>125</v>
      </c>
      <c r="B10" s="51"/>
      <c r="C10" s="51"/>
      <c r="D10" s="52"/>
      <c r="E10" s="52"/>
      <c r="F10" s="52"/>
      <c r="G10" s="52"/>
    </row>
    <row r="11" spans="1:10" ht="48.75" customHeight="1">
      <c r="A11" s="129" t="s">
        <v>101</v>
      </c>
      <c r="B11" s="130"/>
      <c r="C11" s="130"/>
      <c r="D11" s="130"/>
      <c r="E11" s="130"/>
      <c r="F11" s="130"/>
      <c r="G11" s="130"/>
    </row>
    <row r="12" spans="1:10" ht="62.1" customHeight="1">
      <c r="A12" s="131" t="s">
        <v>105</v>
      </c>
      <c r="B12" s="131"/>
      <c r="C12" s="131"/>
      <c r="D12" s="131"/>
      <c r="E12" s="131"/>
      <c r="F12" s="131"/>
      <c r="G12" s="131"/>
    </row>
    <row r="13" spans="1:10">
      <c r="A13" s="133"/>
      <c r="B13" s="133"/>
      <c r="C13" s="133"/>
      <c r="D13" s="133"/>
      <c r="E13" s="133"/>
      <c r="F13" s="133"/>
      <c r="G13" s="133"/>
    </row>
    <row r="14" spans="1:10" ht="46.5" customHeight="1">
      <c r="A14" s="17"/>
      <c r="B14" s="53"/>
      <c r="C14" s="53"/>
      <c r="D14" s="53"/>
      <c r="E14" s="53"/>
      <c r="F14" s="53"/>
      <c r="G14" s="53"/>
    </row>
    <row r="15" spans="1:10" ht="15" customHeight="1">
      <c r="A15" s="2"/>
      <c r="B15" s="50"/>
      <c r="C15" s="50"/>
      <c r="D15" s="50"/>
      <c r="E15" s="50"/>
      <c r="F15" s="50"/>
      <c r="G15" s="50"/>
      <c r="J15" s="18"/>
    </row>
    <row r="16" spans="1:10" ht="15" customHeight="1">
      <c r="A16" s="2"/>
      <c r="B16" s="50"/>
      <c r="C16" s="50"/>
      <c r="D16" s="50"/>
      <c r="E16" s="50"/>
      <c r="F16" s="50"/>
      <c r="G16" s="50"/>
    </row>
    <row r="17" spans="1:7" ht="15" customHeight="1">
      <c r="A17" s="2"/>
      <c r="B17" s="50"/>
      <c r="C17" s="50"/>
      <c r="D17" s="50"/>
      <c r="E17" s="50"/>
      <c r="F17" s="50"/>
      <c r="G17" s="50"/>
    </row>
    <row r="18" spans="1:7" ht="15" customHeight="1">
      <c r="A18" s="2"/>
      <c r="B18" s="50"/>
      <c r="C18" s="50"/>
      <c r="D18" s="50"/>
      <c r="E18" s="50"/>
      <c r="F18" s="50"/>
      <c r="G18" s="50"/>
    </row>
    <row r="19" spans="1:7" ht="15" customHeight="1">
      <c r="A19" s="2"/>
      <c r="B19" s="50"/>
      <c r="C19" s="50"/>
      <c r="D19" s="50"/>
      <c r="E19" s="50"/>
      <c r="F19" s="50"/>
      <c r="G19" s="50"/>
    </row>
    <row r="20" spans="1:7" ht="15" customHeight="1">
      <c r="A20" s="2"/>
      <c r="B20" s="50"/>
      <c r="C20" s="50"/>
      <c r="D20" s="50"/>
      <c r="E20" s="50"/>
      <c r="F20" s="50"/>
      <c r="G20" s="50"/>
    </row>
    <row r="21" spans="1:7" ht="15" customHeight="1">
      <c r="A21" s="2"/>
      <c r="B21" s="50"/>
      <c r="C21" s="50"/>
      <c r="D21" s="50"/>
      <c r="E21" s="50"/>
      <c r="F21" s="50"/>
      <c r="G21" s="50"/>
    </row>
    <row r="22" spans="1:7" ht="15" customHeight="1">
      <c r="A22" s="2"/>
      <c r="B22" s="50"/>
      <c r="C22" s="50"/>
      <c r="D22" s="50"/>
      <c r="E22" s="50"/>
      <c r="F22" s="50"/>
      <c r="G22" s="50"/>
    </row>
    <row r="23" spans="1:7" ht="15" customHeight="1">
      <c r="A23" s="2"/>
      <c r="B23" s="50"/>
      <c r="C23" s="50"/>
      <c r="D23" s="50"/>
      <c r="E23" s="50"/>
      <c r="F23" s="50"/>
      <c r="G23" s="50"/>
    </row>
    <row r="24" spans="1:7" ht="15" customHeight="1">
      <c r="A24" s="2"/>
      <c r="B24" s="50"/>
      <c r="C24" s="50"/>
      <c r="D24" s="50"/>
      <c r="E24" s="50"/>
      <c r="F24" s="50"/>
      <c r="G24" s="50"/>
    </row>
    <row r="25" spans="1:7" ht="15" customHeight="1">
      <c r="A25" s="2"/>
      <c r="B25" s="50"/>
      <c r="C25" s="50"/>
      <c r="D25" s="50"/>
      <c r="E25" s="50"/>
      <c r="F25" s="50"/>
      <c r="G25" s="50"/>
    </row>
    <row r="26" spans="1:7" ht="15" customHeight="1">
      <c r="A26" s="3"/>
      <c r="B26" s="50"/>
      <c r="C26" s="50"/>
      <c r="D26" s="50"/>
      <c r="E26" s="50"/>
      <c r="F26" s="50"/>
      <c r="G26" s="50"/>
    </row>
    <row r="27" spans="1:7" ht="15" customHeight="1">
      <c r="A27" s="3"/>
      <c r="B27" s="50"/>
      <c r="C27" s="50"/>
      <c r="D27" s="50"/>
      <c r="E27" s="50"/>
      <c r="F27" s="50"/>
      <c r="G27" s="50"/>
    </row>
    <row r="28" spans="1:7" ht="15" customHeight="1">
      <c r="A28" s="3"/>
      <c r="B28" s="50"/>
      <c r="C28" s="50"/>
      <c r="D28" s="50"/>
      <c r="E28" s="50"/>
      <c r="F28" s="50"/>
      <c r="G28" s="50"/>
    </row>
    <row r="29" spans="1:7" ht="15" customHeight="1">
      <c r="A29" s="3"/>
      <c r="B29" s="50"/>
      <c r="C29" s="50"/>
      <c r="D29" s="50"/>
      <c r="E29" s="50"/>
      <c r="F29" s="50"/>
      <c r="G29" s="50"/>
    </row>
    <row r="30" spans="1:7" ht="12" customHeight="1">
      <c r="A30" s="69" t="s">
        <v>102</v>
      </c>
      <c r="B30" s="54"/>
      <c r="C30" s="54"/>
      <c r="D30" s="54"/>
      <c r="E30" s="54"/>
      <c r="F30" s="54"/>
      <c r="G30" s="54"/>
    </row>
    <row r="31" spans="1:7" ht="12" customHeight="1">
      <c r="A31" s="70" t="s">
        <v>103</v>
      </c>
      <c r="B31" s="55"/>
      <c r="C31" s="55"/>
      <c r="D31" s="55"/>
      <c r="E31" s="55"/>
      <c r="F31" s="55"/>
      <c r="G31" s="55"/>
    </row>
    <row r="35" spans="1:18">
      <c r="A35" s="96" t="s">
        <v>152</v>
      </c>
      <c r="B35" s="79"/>
      <c r="C35" s="79"/>
      <c r="D35" s="79"/>
      <c r="E35" s="79"/>
      <c r="F35" s="79"/>
      <c r="G35" s="79"/>
      <c r="H35" s="78"/>
      <c r="I35" s="78"/>
      <c r="J35" s="78"/>
      <c r="K35" s="78"/>
      <c r="L35" s="78"/>
      <c r="M35" s="78"/>
      <c r="P35" s="19"/>
      <c r="Q35" s="20"/>
      <c r="R35" s="20"/>
    </row>
    <row r="36" spans="1:18">
      <c r="A36" s="79"/>
      <c r="B36" s="82">
        <v>2006</v>
      </c>
      <c r="C36" s="82">
        <v>2007</v>
      </c>
      <c r="D36" s="82">
        <v>2008</v>
      </c>
      <c r="E36" s="82">
        <v>2009</v>
      </c>
      <c r="F36" s="82">
        <v>2010</v>
      </c>
      <c r="G36" s="82">
        <v>2011</v>
      </c>
      <c r="H36" s="82">
        <v>2012</v>
      </c>
      <c r="I36" s="82">
        <v>2013</v>
      </c>
      <c r="J36" s="82">
        <v>2014</v>
      </c>
      <c r="K36" s="82">
        <v>2015</v>
      </c>
      <c r="L36" s="82">
        <v>2016</v>
      </c>
      <c r="M36" s="82">
        <v>2017</v>
      </c>
      <c r="P36" s="19"/>
      <c r="Q36" s="20"/>
      <c r="R36" s="20"/>
    </row>
    <row r="37" spans="1:18" ht="15" customHeight="1">
      <c r="A37" s="81" t="s">
        <v>84</v>
      </c>
      <c r="B37" s="80">
        <v>1898000</v>
      </c>
      <c r="C37" s="80">
        <v>1849000</v>
      </c>
      <c r="D37" s="80">
        <v>2061000</v>
      </c>
      <c r="E37" s="80">
        <v>1715000</v>
      </c>
      <c r="F37" s="80">
        <v>1704000</v>
      </c>
      <c r="G37" s="80">
        <v>1611000</v>
      </c>
      <c r="H37" s="80">
        <v>1637000</v>
      </c>
      <c r="I37" s="80">
        <v>1774000</v>
      </c>
      <c r="J37" s="80">
        <v>1938000</v>
      </c>
      <c r="K37" s="80">
        <v>1694000</v>
      </c>
      <c r="L37" s="80">
        <v>1811000</v>
      </c>
      <c r="M37" s="80">
        <v>1960000</v>
      </c>
      <c r="P37" s="19"/>
      <c r="Q37" s="20"/>
      <c r="R37" s="20"/>
    </row>
    <row r="38" spans="1:18">
      <c r="A38" s="81" t="s">
        <v>104</v>
      </c>
      <c r="B38" s="83">
        <v>3.7711278724564301</v>
      </c>
      <c r="C38" s="83">
        <v>3.6703203542041498</v>
      </c>
      <c r="D38" s="83">
        <v>4.0602186527258102</v>
      </c>
      <c r="E38" s="83">
        <v>3.39071021715487</v>
      </c>
      <c r="F38" s="83">
        <v>3.3506408500060099</v>
      </c>
      <c r="G38" s="83">
        <v>3.1527435145798499</v>
      </c>
      <c r="H38" s="83">
        <v>3.1875371547847799</v>
      </c>
      <c r="I38" s="83">
        <v>3.4381035218684901</v>
      </c>
      <c r="J38" s="83">
        <v>3.7418714206325698</v>
      </c>
      <c r="K38" s="83">
        <v>3.2720571280564901</v>
      </c>
      <c r="L38" s="83">
        <v>3.49445125772051</v>
      </c>
      <c r="M38" s="83">
        <v>3.7562167131055699</v>
      </c>
    </row>
  </sheetData>
  <mergeCells count="5">
    <mergeCell ref="A2:G2"/>
    <mergeCell ref="A11:G11"/>
    <mergeCell ref="A12:G12"/>
    <mergeCell ref="A3:G3"/>
    <mergeCell ref="A13:G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workbookViewId="0">
      <selection activeCell="A42" sqref="A42"/>
    </sheetView>
  </sheetViews>
  <sheetFormatPr baseColWidth="10" defaultRowHeight="15"/>
  <cols>
    <col min="1" max="7" width="11.28515625" style="11" customWidth="1"/>
    <col min="8" max="8" width="12.42578125" style="11" customWidth="1"/>
    <col min="9" max="16384" width="11.42578125" style="11"/>
  </cols>
  <sheetData>
    <row r="1" spans="1:8" ht="11.1" customHeight="1">
      <c r="A1" s="2"/>
      <c r="B1" s="2"/>
      <c r="C1" s="2"/>
      <c r="D1" s="2"/>
      <c r="E1" s="2"/>
      <c r="F1" s="2"/>
      <c r="G1" s="2"/>
      <c r="H1" s="2"/>
    </row>
    <row r="2" spans="1:8" ht="20.100000000000001" customHeight="1">
      <c r="A2" s="135" t="s">
        <v>106</v>
      </c>
      <c r="B2" s="135"/>
      <c r="C2" s="135"/>
      <c r="D2" s="135"/>
      <c r="E2" s="135"/>
      <c r="F2" s="135"/>
      <c r="G2" s="135"/>
      <c r="H2" s="135"/>
    </row>
    <row r="3" spans="1:8" ht="27" customHeight="1">
      <c r="A3" s="44"/>
      <c r="B3" s="44"/>
      <c r="C3" s="44"/>
      <c r="D3" s="44"/>
      <c r="E3" s="44"/>
      <c r="F3" s="44"/>
      <c r="G3" s="44"/>
      <c r="H3" s="44"/>
    </row>
    <row r="4" spans="1:8" ht="27" customHeight="1">
      <c r="A4" s="44"/>
      <c r="B4" s="44"/>
      <c r="C4" s="44"/>
      <c r="D4" s="44"/>
      <c r="E4" s="44"/>
      <c r="F4" s="44"/>
      <c r="G4" s="44"/>
      <c r="H4" s="44"/>
    </row>
    <row r="5" spans="1:8" ht="27" customHeight="1">
      <c r="A5" s="44"/>
      <c r="B5" s="44"/>
      <c r="C5" s="44"/>
      <c r="D5" s="44"/>
      <c r="E5" s="44"/>
      <c r="F5" s="44"/>
      <c r="G5" s="44"/>
      <c r="H5" s="44"/>
    </row>
    <row r="6" spans="1:8" ht="15.75" customHeight="1">
      <c r="A6" s="4"/>
      <c r="B6" s="4"/>
      <c r="C6" s="4"/>
      <c r="D6" s="4"/>
      <c r="E6" s="4"/>
      <c r="F6" s="4"/>
      <c r="G6" s="4"/>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138" t="s">
        <v>129</v>
      </c>
      <c r="B10" s="138"/>
      <c r="C10" s="138"/>
      <c r="D10" s="138"/>
      <c r="E10" s="2"/>
      <c r="F10" s="2"/>
      <c r="G10" s="2"/>
      <c r="H10" s="2"/>
    </row>
    <row r="11" spans="1:8">
      <c r="A11" s="138"/>
      <c r="B11" s="138"/>
      <c r="C11" s="138"/>
      <c r="D11" s="138"/>
      <c r="E11" s="2"/>
      <c r="F11" s="2"/>
      <c r="G11" s="2"/>
      <c r="H11" s="2"/>
    </row>
    <row r="12" spans="1:8">
      <c r="A12" s="138"/>
      <c r="B12" s="138"/>
      <c r="C12" s="138"/>
      <c r="D12" s="138"/>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row r="16" spans="1:8">
      <c r="A16" s="2"/>
      <c r="B16" s="2"/>
      <c r="C16" s="2"/>
      <c r="D16" s="2"/>
      <c r="E16" s="2"/>
      <c r="F16" s="2"/>
      <c r="G16" s="2"/>
      <c r="H16" s="2"/>
    </row>
    <row r="17" spans="1:8" ht="31.5" customHeight="1">
      <c r="A17" s="2"/>
      <c r="B17" s="2"/>
      <c r="C17" s="2"/>
      <c r="D17" s="2"/>
      <c r="E17" s="2"/>
      <c r="F17" s="2"/>
      <c r="G17" s="2"/>
      <c r="H17" s="2"/>
    </row>
    <row r="18" spans="1:8" ht="31.5" customHeight="1">
      <c r="A18" s="2"/>
      <c r="B18" s="2"/>
      <c r="C18" s="2"/>
      <c r="D18" s="2"/>
      <c r="E18" s="2"/>
      <c r="F18" s="2"/>
      <c r="G18" s="2"/>
      <c r="H18" s="2"/>
    </row>
    <row r="19" spans="1:8" ht="25.5" customHeight="1">
      <c r="A19" s="136" t="s">
        <v>107</v>
      </c>
      <c r="B19" s="136"/>
      <c r="C19" s="136"/>
      <c r="D19" s="136"/>
      <c r="E19" s="136"/>
      <c r="F19" s="136"/>
      <c r="G19" s="136"/>
      <c r="H19" s="136"/>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71"/>
      <c r="B27" s="71"/>
      <c r="C27" s="71"/>
      <c r="D27" s="71"/>
      <c r="E27" s="72"/>
      <c r="F27" s="138" t="s">
        <v>127</v>
      </c>
      <c r="G27" s="138"/>
      <c r="H27" s="138"/>
    </row>
    <row r="28" spans="1:8">
      <c r="A28" s="71"/>
      <c r="B28" s="71"/>
      <c r="C28" s="71"/>
      <c r="D28" s="71"/>
      <c r="E28" s="72"/>
      <c r="F28" s="138"/>
      <c r="G28" s="138"/>
      <c r="H28" s="138"/>
    </row>
    <row r="29" spans="1:8">
      <c r="A29" s="45"/>
      <c r="B29" s="45"/>
      <c r="C29" s="45"/>
      <c r="D29" s="45"/>
      <c r="E29" s="45"/>
      <c r="F29" s="138"/>
      <c r="G29" s="138"/>
      <c r="H29" s="138"/>
    </row>
    <row r="30" spans="1:8" s="43" customFormat="1" ht="31.5" customHeight="1">
      <c r="A30" s="136" t="s">
        <v>108</v>
      </c>
      <c r="B30" s="136"/>
      <c r="C30" s="136"/>
      <c r="D30" s="136"/>
      <c r="E30" s="136"/>
      <c r="F30" s="136"/>
      <c r="G30" s="136"/>
      <c r="H30" s="136"/>
    </row>
    <row r="31" spans="1:8">
      <c r="A31" s="2"/>
      <c r="B31" s="2"/>
      <c r="C31" s="2"/>
      <c r="D31" s="2"/>
      <c r="E31" s="2"/>
      <c r="F31" s="2"/>
      <c r="G31" s="2"/>
      <c r="H31" s="2"/>
    </row>
    <row r="32" spans="1:8">
      <c r="A32" s="2"/>
      <c r="B32" s="2"/>
      <c r="C32" s="2"/>
      <c r="D32" s="2"/>
      <c r="E32" s="2"/>
      <c r="F32" s="137"/>
      <c r="G32" s="137"/>
      <c r="H32" s="137"/>
    </row>
    <row r="33" spans="1:8" ht="14.25" customHeight="1">
      <c r="A33" s="2"/>
      <c r="B33" s="2"/>
      <c r="C33" s="2"/>
      <c r="D33" s="2"/>
      <c r="E33" s="2"/>
      <c r="F33" s="137"/>
      <c r="G33" s="137"/>
      <c r="H33" s="137"/>
    </row>
    <row r="34" spans="1:8" ht="51" customHeight="1">
      <c r="A34" s="49"/>
      <c r="B34" s="49"/>
      <c r="C34" s="49"/>
      <c r="D34" s="49"/>
      <c r="E34" s="49"/>
      <c r="F34" s="137"/>
      <c r="G34" s="137"/>
      <c r="H34" s="137"/>
    </row>
    <row r="35" spans="1:8" ht="11.25" customHeight="1">
      <c r="A35" s="134" t="s">
        <v>130</v>
      </c>
      <c r="B35" s="134"/>
      <c r="C35" s="134"/>
      <c r="D35" s="134"/>
      <c r="E35" s="134"/>
      <c r="F35" s="134"/>
      <c r="G35" s="134"/>
      <c r="H35" s="134"/>
    </row>
    <row r="36" spans="1:8" ht="12" customHeight="1">
      <c r="A36" s="134" t="s">
        <v>131</v>
      </c>
      <c r="B36" s="134"/>
      <c r="C36" s="134"/>
      <c r="D36" s="134"/>
      <c r="E36" s="134"/>
      <c r="F36" s="134"/>
      <c r="G36" s="134"/>
      <c r="H36" s="134"/>
    </row>
    <row r="37" spans="1:8" ht="12" customHeight="1">
      <c r="A37" s="69" t="s">
        <v>109</v>
      </c>
      <c r="B37" s="2"/>
      <c r="C37" s="2"/>
      <c r="D37" s="2"/>
      <c r="E37" s="2"/>
      <c r="F37" s="2"/>
      <c r="G37" s="2"/>
      <c r="H37" s="2"/>
    </row>
    <row r="38" spans="1:8" ht="12" customHeight="1">
      <c r="A38" s="70" t="s">
        <v>111</v>
      </c>
      <c r="B38" s="2"/>
      <c r="C38" s="2"/>
      <c r="D38" s="2"/>
      <c r="E38" s="2"/>
      <c r="F38" s="2"/>
      <c r="G38" s="2"/>
      <c r="H38" s="2"/>
    </row>
    <row r="39" spans="1:8" ht="12" customHeight="1">
      <c r="A39" s="84"/>
      <c r="B39" s="1"/>
      <c r="C39" s="1"/>
      <c r="D39" s="1"/>
      <c r="E39" s="1"/>
      <c r="F39" s="1"/>
      <c r="G39" s="1"/>
      <c r="H39" s="1"/>
    </row>
    <row r="40" spans="1:8" ht="12" customHeight="1">
      <c r="A40" s="84"/>
      <c r="B40" s="1"/>
      <c r="C40" s="1"/>
      <c r="D40" s="1"/>
      <c r="E40" s="1"/>
      <c r="F40" s="1"/>
      <c r="G40" s="1"/>
      <c r="H40" s="1"/>
    </row>
    <row r="41" spans="1:8">
      <c r="A41" s="115" t="s">
        <v>152</v>
      </c>
      <c r="B41" s="101"/>
      <c r="C41" s="101"/>
      <c r="D41" s="101"/>
      <c r="E41" s="8"/>
      <c r="F41" s="8"/>
    </row>
    <row r="42" spans="1:8">
      <c r="A42" s="101"/>
      <c r="B42" s="102"/>
      <c r="C42" s="101"/>
      <c r="D42" s="101"/>
      <c r="E42" s="8"/>
      <c r="F42" s="8"/>
    </row>
    <row r="43" spans="1:8">
      <c r="A43" s="103" t="s">
        <v>62</v>
      </c>
      <c r="B43" s="102"/>
      <c r="C43" s="101"/>
      <c r="D43" s="101"/>
      <c r="E43" s="8"/>
      <c r="F43" s="8"/>
    </row>
    <row r="44" spans="1:8" ht="33.75">
      <c r="A44" s="104" t="s">
        <v>63</v>
      </c>
      <c r="B44" s="105">
        <v>38.4403383992206</v>
      </c>
      <c r="C44" s="100"/>
      <c r="D44" s="100"/>
    </row>
    <row r="45" spans="1:8" ht="33.75">
      <c r="A45" s="106" t="s">
        <v>64</v>
      </c>
      <c r="B45" s="107">
        <v>45.000720979478096</v>
      </c>
      <c r="C45" s="100"/>
      <c r="D45" s="100"/>
    </row>
    <row r="46" spans="1:8">
      <c r="A46" s="100" t="s">
        <v>128</v>
      </c>
      <c r="B46" s="108">
        <f>100-B44-B45</f>
        <v>16.558940621301304</v>
      </c>
      <c r="C46" s="100"/>
      <c r="D46" s="100"/>
    </row>
    <row r="47" spans="1:8">
      <c r="A47" s="100"/>
      <c r="B47" s="109"/>
      <c r="C47" s="100"/>
      <c r="D47" s="100"/>
    </row>
    <row r="48" spans="1:8">
      <c r="A48" s="104" t="s">
        <v>29</v>
      </c>
      <c r="B48" s="110">
        <v>0.28975158780175903</v>
      </c>
      <c r="C48" s="106"/>
      <c r="D48" s="106"/>
    </row>
    <row r="49" spans="1:6" ht="33.75">
      <c r="A49" s="106" t="s">
        <v>27</v>
      </c>
      <c r="B49" s="111">
        <v>2.9514886945294101E-2</v>
      </c>
      <c r="C49" s="106"/>
      <c r="D49" s="106"/>
    </row>
    <row r="50" spans="1:6" ht="33.75">
      <c r="A50" s="106" t="s">
        <v>28</v>
      </c>
      <c r="B50" s="111">
        <v>2.7422948520601301E-2</v>
      </c>
      <c r="C50" s="106"/>
      <c r="D50" s="106"/>
    </row>
    <row r="51" spans="1:6" ht="33.75">
      <c r="A51" s="106" t="s">
        <v>65</v>
      </c>
      <c r="B51" s="112">
        <v>0.288435342779994</v>
      </c>
      <c r="C51" s="106"/>
      <c r="D51" s="106"/>
    </row>
    <row r="52" spans="1:6" ht="22.5">
      <c r="A52" s="113" t="s">
        <v>40</v>
      </c>
      <c r="B52" s="112">
        <v>9.5577687551648804E-2</v>
      </c>
      <c r="C52" s="106"/>
      <c r="D52" s="106"/>
    </row>
    <row r="53" spans="1:6" ht="33.75">
      <c r="A53" s="113" t="s">
        <v>42</v>
      </c>
      <c r="B53" s="112">
        <v>3.9869927250608797E-2</v>
      </c>
      <c r="C53" s="106"/>
      <c r="D53" s="106"/>
    </row>
    <row r="54" spans="1:6" ht="33.75">
      <c r="A54" s="113" t="s">
        <v>41</v>
      </c>
      <c r="B54" s="112">
        <v>2.0185064818616899E-2</v>
      </c>
      <c r="C54" s="106"/>
      <c r="D54" s="106"/>
    </row>
    <row r="55" spans="1:6" ht="22.5">
      <c r="A55" s="113" t="s">
        <v>30</v>
      </c>
      <c r="B55" s="112">
        <v>4.3653129819491598E-2</v>
      </c>
      <c r="C55" s="106"/>
      <c r="D55" s="106"/>
    </row>
    <row r="56" spans="1:6" ht="33.75">
      <c r="A56" s="113" t="s">
        <v>128</v>
      </c>
      <c r="B56" s="112">
        <f>1-B48-B49-B50-B51-B52-B53-B54-B55</f>
        <v>0.16558942451198541</v>
      </c>
      <c r="C56" s="106"/>
      <c r="D56" s="106"/>
    </row>
    <row r="57" spans="1:6">
      <c r="A57" s="101"/>
      <c r="B57" s="102"/>
      <c r="C57" s="101"/>
      <c r="D57" s="101"/>
      <c r="E57" s="8"/>
      <c r="F57" s="8"/>
    </row>
    <row r="58" spans="1:6">
      <c r="A58" s="104" t="s">
        <v>86</v>
      </c>
      <c r="B58" s="105">
        <v>74.416409200137295</v>
      </c>
      <c r="C58" s="100"/>
      <c r="D58" s="100"/>
    </row>
    <row r="59" spans="1:6">
      <c r="A59" s="106" t="s">
        <v>87</v>
      </c>
      <c r="B59" s="107">
        <v>17.982794575013699</v>
      </c>
      <c r="C59" s="100"/>
      <c r="D59" s="100"/>
    </row>
    <row r="60" spans="1:6" ht="33.75">
      <c r="A60" s="106" t="s">
        <v>128</v>
      </c>
      <c r="B60" s="107">
        <f>100-B58-B59</f>
        <v>7.600796224849006</v>
      </c>
      <c r="C60" s="100"/>
      <c r="D60" s="100"/>
    </row>
    <row r="61" spans="1:6">
      <c r="A61" s="106"/>
      <c r="B61" s="111"/>
      <c r="C61" s="100"/>
      <c r="D61" s="100"/>
    </row>
    <row r="62" spans="1:6" ht="22.5">
      <c r="A62" s="104" t="s">
        <v>31</v>
      </c>
      <c r="B62" s="105">
        <v>70.121402696682793</v>
      </c>
      <c r="C62" s="100"/>
      <c r="D62" s="100"/>
    </row>
    <row r="63" spans="1:6" ht="33.75">
      <c r="A63" s="106" t="s">
        <v>66</v>
      </c>
      <c r="B63" s="107">
        <v>18.012171743899298</v>
      </c>
      <c r="C63" s="100"/>
      <c r="D63" s="100"/>
    </row>
    <row r="64" spans="1:6" ht="33.75">
      <c r="A64" s="106" t="s">
        <v>128</v>
      </c>
      <c r="B64" s="108">
        <f>100-B62-B63</f>
        <v>11.866425559417909</v>
      </c>
      <c r="C64" s="100"/>
      <c r="D64" s="100"/>
    </row>
    <row r="65" spans="1:6">
      <c r="A65" s="101"/>
      <c r="B65" s="102"/>
      <c r="C65" s="101"/>
      <c r="D65" s="101"/>
      <c r="E65" s="8"/>
      <c r="F65" s="8"/>
    </row>
    <row r="66" spans="1:6" ht="22.5">
      <c r="A66" s="104" t="s">
        <v>67</v>
      </c>
      <c r="B66" s="114">
        <v>0.32950000000000002</v>
      </c>
      <c r="C66" s="100"/>
      <c r="D66" s="100"/>
    </row>
    <row r="67" spans="1:6" ht="22.5">
      <c r="A67" s="106" t="s">
        <v>68</v>
      </c>
      <c r="B67" s="109">
        <v>0.15229999999999999</v>
      </c>
      <c r="C67" s="100"/>
      <c r="D67" s="100"/>
    </row>
    <row r="68" spans="1:6">
      <c r="A68" s="106" t="s">
        <v>69</v>
      </c>
      <c r="B68" s="109">
        <v>0.217</v>
      </c>
      <c r="C68" s="100"/>
      <c r="D68" s="100"/>
    </row>
    <row r="69" spans="1:6" ht="22.5">
      <c r="A69" s="106" t="s">
        <v>70</v>
      </c>
      <c r="B69" s="109">
        <v>0.30109999999999998</v>
      </c>
      <c r="C69" s="100"/>
      <c r="D69" s="100"/>
    </row>
    <row r="70" spans="1:6">
      <c r="A70" s="100"/>
      <c r="B70" s="100"/>
      <c r="C70" s="100"/>
      <c r="D70" s="100"/>
    </row>
    <row r="71" spans="1:6" ht="33.75">
      <c r="A71" s="104" t="s">
        <v>56</v>
      </c>
      <c r="B71" s="105">
        <v>83.285298533081203</v>
      </c>
      <c r="C71" s="100"/>
      <c r="D71" s="100"/>
    </row>
    <row r="72" spans="1:6" ht="45">
      <c r="A72" s="106" t="s">
        <v>43</v>
      </c>
      <c r="B72" s="107">
        <v>9.4708705991888387</v>
      </c>
      <c r="C72" s="100"/>
      <c r="D72" s="100"/>
    </row>
    <row r="73" spans="1:6" ht="56.25">
      <c r="A73" s="106" t="s">
        <v>85</v>
      </c>
      <c r="B73" s="107">
        <v>7.0880773417010907</v>
      </c>
      <c r="C73" s="100"/>
      <c r="D73" s="100"/>
    </row>
    <row r="74" spans="1:6" ht="22.5">
      <c r="A74" s="104" t="s">
        <v>55</v>
      </c>
      <c r="B74" s="111"/>
      <c r="C74" s="100"/>
      <c r="D74" s="100"/>
    </row>
    <row r="75" spans="1:6" ht="45">
      <c r="A75" s="106" t="s">
        <v>45</v>
      </c>
      <c r="B75" s="111">
        <v>0.12813809062675399</v>
      </c>
      <c r="C75" s="100"/>
      <c r="D75" s="100"/>
    </row>
    <row r="76" spans="1:6" ht="56.25">
      <c r="A76" s="106" t="s">
        <v>95</v>
      </c>
      <c r="B76" s="111">
        <v>0.22210248595188001</v>
      </c>
      <c r="C76" s="100"/>
      <c r="D76" s="100"/>
    </row>
    <row r="77" spans="1:6" ht="56.25">
      <c r="A77" s="106" t="s">
        <v>94</v>
      </c>
      <c r="B77" s="111">
        <v>0.352707918404154</v>
      </c>
      <c r="C77" s="100"/>
      <c r="D77" s="100"/>
    </row>
    <row r="78" spans="1:6" ht="33.75">
      <c r="A78" s="106" t="s">
        <v>44</v>
      </c>
      <c r="B78" s="111">
        <v>0.61933546186970101</v>
      </c>
      <c r="C78" s="100"/>
      <c r="D78" s="100"/>
    </row>
    <row r="79" spans="1:6">
      <c r="A79" s="100"/>
      <c r="B79" s="100"/>
      <c r="C79" s="100"/>
      <c r="D79" s="100"/>
    </row>
    <row r="80" spans="1:6">
      <c r="A80" s="100"/>
      <c r="B80" s="100"/>
      <c r="C80" s="100"/>
      <c r="D80" s="100"/>
    </row>
    <row r="81" spans="1:6">
      <c r="A81" s="115" t="s">
        <v>58</v>
      </c>
      <c r="B81" s="100"/>
      <c r="C81" s="100"/>
      <c r="D81" s="100"/>
      <c r="E81" s="1"/>
      <c r="F81" s="1"/>
    </row>
    <row r="82" spans="1:6">
      <c r="A82" s="106" t="s">
        <v>0</v>
      </c>
      <c r="B82" s="107">
        <v>34.830317296846601</v>
      </c>
      <c r="C82" s="100"/>
      <c r="D82" s="106"/>
      <c r="E82" s="12"/>
      <c r="F82" s="1"/>
    </row>
    <row r="83" spans="1:6">
      <c r="A83" s="106" t="s">
        <v>1</v>
      </c>
      <c r="B83" s="107">
        <v>50.237099774044303</v>
      </c>
      <c r="C83" s="100"/>
      <c r="D83" s="106"/>
      <c r="E83" s="12"/>
      <c r="F83" s="1"/>
    </row>
    <row r="84" spans="1:6" ht="22.5">
      <c r="A84" s="106" t="s">
        <v>59</v>
      </c>
      <c r="B84" s="107">
        <v>14.932588418800499</v>
      </c>
      <c r="C84" s="100"/>
      <c r="D84" s="100"/>
      <c r="E84" s="1"/>
      <c r="F84" s="1"/>
    </row>
    <row r="85" spans="1:6" ht="22.5">
      <c r="A85" s="104" t="s">
        <v>55</v>
      </c>
      <c r="B85" s="111"/>
      <c r="C85" s="100"/>
      <c r="D85" s="100"/>
    </row>
    <row r="86" spans="1:6" ht="56.25">
      <c r="A86" s="106" t="s">
        <v>57</v>
      </c>
      <c r="B86" s="111">
        <v>0.13517510651831299</v>
      </c>
      <c r="C86" s="100"/>
      <c r="D86" s="100"/>
      <c r="E86" s="1"/>
      <c r="F86" s="1"/>
    </row>
    <row r="87" spans="1:6" ht="45">
      <c r="A87" s="106" t="s">
        <v>46</v>
      </c>
      <c r="B87" s="111">
        <v>6.8559347590428005E-2</v>
      </c>
      <c r="C87" s="100"/>
      <c r="D87" s="106"/>
      <c r="E87" s="46"/>
      <c r="F87" s="1"/>
    </row>
    <row r="88" spans="1:6" ht="45">
      <c r="A88" s="106" t="s">
        <v>93</v>
      </c>
      <c r="B88" s="111">
        <v>0.122083436722522</v>
      </c>
      <c r="C88" s="100"/>
      <c r="D88" s="100"/>
      <c r="E88" s="1"/>
      <c r="F88" s="1"/>
    </row>
    <row r="89" spans="1:6" ht="22.5">
      <c r="A89" s="106" t="s">
        <v>47</v>
      </c>
      <c r="B89" s="111">
        <v>0.67720046962480496</v>
      </c>
      <c r="C89" s="100"/>
      <c r="D89" s="100"/>
    </row>
    <row r="90" spans="1:6">
      <c r="A90" s="100"/>
      <c r="B90" s="100"/>
      <c r="C90" s="100"/>
      <c r="D90" s="100"/>
    </row>
    <row r="91" spans="1:6" ht="33.75">
      <c r="A91" s="106" t="s">
        <v>48</v>
      </c>
      <c r="B91" s="111">
        <v>0.06</v>
      </c>
      <c r="C91" s="100"/>
      <c r="D91" s="100"/>
    </row>
    <row r="92" spans="1:6" ht="33.75">
      <c r="A92" s="106" t="s">
        <v>49</v>
      </c>
      <c r="B92" s="116" t="s">
        <v>149</v>
      </c>
      <c r="C92" s="100"/>
      <c r="D92" s="100"/>
    </row>
    <row r="93" spans="1:6" ht="33.75">
      <c r="A93" s="106" t="s">
        <v>50</v>
      </c>
      <c r="B93" s="111">
        <v>7.0000000000000007E-2</v>
      </c>
      <c r="C93" s="100"/>
      <c r="D93" s="100"/>
    </row>
  </sheetData>
  <mergeCells count="8">
    <mergeCell ref="A36:H36"/>
    <mergeCell ref="A35:H35"/>
    <mergeCell ref="A2:H2"/>
    <mergeCell ref="A19:H19"/>
    <mergeCell ref="A30:H30"/>
    <mergeCell ref="F32:H34"/>
    <mergeCell ref="A10:D12"/>
    <mergeCell ref="F27:H29"/>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A41" sqref="A41"/>
    </sheetView>
  </sheetViews>
  <sheetFormatPr baseColWidth="10" defaultRowHeight="15"/>
  <cols>
    <col min="1" max="1" width="44.140625" style="11" customWidth="1"/>
    <col min="2" max="4" width="11.42578125" style="11"/>
    <col min="5" max="5" width="12.42578125" style="11" customWidth="1"/>
    <col min="6" max="16384" width="11.42578125" style="11"/>
  </cols>
  <sheetData>
    <row r="1" spans="1:5" ht="30" customHeight="1">
      <c r="A1" s="140" t="s">
        <v>110</v>
      </c>
      <c r="B1" s="140"/>
      <c r="C1" s="140"/>
      <c r="D1" s="140"/>
      <c r="E1" s="140"/>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ht="18">
      <c r="A8" s="139"/>
      <c r="B8" s="139"/>
      <c r="C8" s="139"/>
      <c r="D8" s="139"/>
      <c r="E8" s="139"/>
    </row>
    <row r="9" spans="1:5" ht="18">
      <c r="A9" s="15"/>
      <c r="B9" s="15"/>
      <c r="C9" s="15"/>
      <c r="D9" s="15"/>
      <c r="E9" s="2"/>
    </row>
    <row r="10" spans="1:5" ht="18">
      <c r="A10" s="15"/>
      <c r="B10" s="15"/>
      <c r="C10" s="15"/>
      <c r="D10" s="15"/>
      <c r="E10" s="2"/>
    </row>
    <row r="11" spans="1:5" ht="18">
      <c r="A11" s="15"/>
      <c r="B11" s="15"/>
      <c r="C11" s="15"/>
      <c r="D11" s="15"/>
      <c r="E11" s="2"/>
    </row>
    <row r="12" spans="1:5" ht="18">
      <c r="A12" s="15"/>
      <c r="B12" s="15"/>
      <c r="C12" s="15"/>
      <c r="D12" s="15"/>
      <c r="E12" s="2"/>
    </row>
    <row r="13" spans="1:5" ht="18">
      <c r="A13" s="15"/>
      <c r="B13" s="15"/>
      <c r="C13" s="15"/>
      <c r="D13" s="15"/>
      <c r="E13" s="2"/>
    </row>
    <row r="14" spans="1:5" ht="18">
      <c r="A14" s="15"/>
      <c r="B14" s="15"/>
      <c r="C14" s="15"/>
      <c r="D14" s="15"/>
      <c r="E14" s="2"/>
    </row>
    <row r="15" spans="1:5" ht="21">
      <c r="A15" s="4"/>
      <c r="B15" s="4"/>
      <c r="C15" s="4"/>
      <c r="D15" s="4"/>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ht="15.75" customHeight="1">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47" t="s">
        <v>96</v>
      </c>
      <c r="B32" s="2"/>
      <c r="C32" s="2"/>
      <c r="D32" s="2"/>
      <c r="E32" s="2"/>
    </row>
    <row r="33" spans="1:6" s="48" customFormat="1" ht="31.5" customHeight="1">
      <c r="A33" s="138" t="s">
        <v>132</v>
      </c>
      <c r="B33" s="138"/>
      <c r="C33" s="138"/>
      <c r="D33" s="138"/>
      <c r="E33" s="138"/>
    </row>
    <row r="34" spans="1:6" ht="15" customHeight="1">
      <c r="A34" s="21"/>
      <c r="B34" s="21"/>
      <c r="C34" s="21"/>
      <c r="D34" s="21"/>
      <c r="E34" s="21"/>
    </row>
    <row r="35" spans="1:6" s="24" customFormat="1" ht="12" customHeight="1">
      <c r="A35" s="69" t="s">
        <v>109</v>
      </c>
      <c r="B35" s="22"/>
      <c r="C35" s="22"/>
      <c r="D35" s="23"/>
      <c r="E35" s="23"/>
    </row>
    <row r="36" spans="1:6" s="24" customFormat="1" ht="12" customHeight="1">
      <c r="A36" s="70" t="s">
        <v>111</v>
      </c>
      <c r="B36" s="22"/>
      <c r="C36" s="22"/>
      <c r="D36" s="23"/>
      <c r="E36" s="23"/>
    </row>
    <row r="37" spans="1:6" s="24" customFormat="1" ht="12" customHeight="1">
      <c r="A37" s="117"/>
      <c r="B37" s="118"/>
      <c r="C37" s="118"/>
      <c r="D37" s="119"/>
      <c r="E37" s="119"/>
    </row>
    <row r="38" spans="1:6" s="24" customFormat="1" ht="12" customHeight="1">
      <c r="A38" s="117"/>
      <c r="B38" s="118"/>
      <c r="C38" s="118"/>
      <c r="D38" s="119"/>
      <c r="E38" s="119"/>
    </row>
    <row r="39" spans="1:6">
      <c r="A39" s="93" t="s">
        <v>152</v>
      </c>
      <c r="B39" s="86"/>
      <c r="C39" s="86"/>
      <c r="D39" s="86"/>
      <c r="E39" s="86"/>
      <c r="F39" s="86"/>
    </row>
    <row r="40" spans="1:6">
      <c r="A40" s="86"/>
      <c r="B40" s="86"/>
      <c r="C40" s="86"/>
      <c r="D40" s="86"/>
      <c r="E40" s="86"/>
      <c r="F40" s="86"/>
    </row>
    <row r="41" spans="1:6">
      <c r="A41" s="93" t="s">
        <v>32</v>
      </c>
      <c r="B41" s="86"/>
      <c r="C41" s="86"/>
      <c r="D41" s="86"/>
      <c r="E41" s="86"/>
      <c r="F41" s="86"/>
    </row>
    <row r="42" spans="1:6">
      <c r="A42" s="86" t="s">
        <v>25</v>
      </c>
      <c r="B42" s="89">
        <v>73.766466329526409</v>
      </c>
      <c r="C42" s="86"/>
      <c r="D42" s="86"/>
      <c r="E42" s="86"/>
      <c r="F42" s="86"/>
    </row>
    <row r="43" spans="1:6">
      <c r="A43" s="86" t="s">
        <v>26</v>
      </c>
      <c r="B43" s="89">
        <v>25.450191297448299</v>
      </c>
      <c r="C43" s="86"/>
      <c r="D43" s="86"/>
      <c r="E43" s="86"/>
      <c r="F43" s="86"/>
    </row>
    <row r="44" spans="1:6">
      <c r="A44" s="86" t="s">
        <v>60</v>
      </c>
      <c r="B44" s="89">
        <f>100-B42-B43</f>
        <v>0.78334237302529175</v>
      </c>
      <c r="C44" s="86"/>
      <c r="D44" s="86"/>
      <c r="E44" s="92"/>
      <c r="F44" s="92"/>
    </row>
    <row r="45" spans="1:6">
      <c r="A45" s="86"/>
      <c r="B45" s="89"/>
      <c r="C45" s="86"/>
      <c r="D45" s="86"/>
      <c r="E45" s="92"/>
      <c r="F45" s="92"/>
    </row>
    <row r="46" spans="1:6">
      <c r="A46" s="93" t="s">
        <v>34</v>
      </c>
      <c r="B46" s="89"/>
      <c r="C46" s="86"/>
      <c r="D46" s="86"/>
      <c r="E46" s="92"/>
      <c r="F46" s="92"/>
    </row>
    <row r="47" spans="1:6">
      <c r="A47" s="86" t="s">
        <v>36</v>
      </c>
      <c r="B47" s="89">
        <v>17.8664186058087</v>
      </c>
      <c r="C47" s="86"/>
      <c r="D47" s="86"/>
      <c r="E47" s="92"/>
      <c r="F47" s="92"/>
    </row>
    <row r="48" spans="1:6">
      <c r="A48" s="86" t="s">
        <v>35</v>
      </c>
      <c r="B48" s="89">
        <v>79.1941242734393</v>
      </c>
      <c r="C48" s="86"/>
      <c r="D48" s="86"/>
      <c r="E48" s="92"/>
      <c r="F48" s="92"/>
    </row>
    <row r="49" spans="1:6">
      <c r="A49" s="86" t="s">
        <v>60</v>
      </c>
      <c r="B49" s="89">
        <v>2.092422727950499</v>
      </c>
      <c r="C49" s="86"/>
      <c r="D49" s="86"/>
      <c r="E49" s="92"/>
      <c r="F49" s="92"/>
    </row>
    <row r="50" spans="1:6">
      <c r="A50" s="86"/>
      <c r="B50" s="89"/>
      <c r="C50" s="86"/>
      <c r="D50" s="86"/>
      <c r="E50" s="92"/>
      <c r="F50" s="92"/>
    </row>
    <row r="51" spans="1:6">
      <c r="A51" s="93" t="s">
        <v>33</v>
      </c>
      <c r="B51" s="89"/>
      <c r="C51" s="86"/>
      <c r="D51" s="86"/>
      <c r="E51" s="86"/>
      <c r="F51" s="86"/>
    </row>
    <row r="52" spans="1:6">
      <c r="A52" s="86" t="s">
        <v>37</v>
      </c>
      <c r="B52" s="89">
        <v>46.336033529571502</v>
      </c>
      <c r="C52" s="86"/>
      <c r="D52" s="86"/>
      <c r="E52" s="86"/>
      <c r="F52" s="86"/>
    </row>
    <row r="53" spans="1:6">
      <c r="A53" s="86" t="s">
        <v>60</v>
      </c>
      <c r="B53" s="89">
        <v>0.78336067199679094</v>
      </c>
      <c r="C53" s="86"/>
      <c r="D53" s="86"/>
      <c r="E53" s="86"/>
      <c r="F53" s="86"/>
    </row>
    <row r="54" spans="1:6">
      <c r="A54" s="86" t="s">
        <v>38</v>
      </c>
      <c r="B54" s="89">
        <v>28</v>
      </c>
      <c r="C54" s="86" t="s">
        <v>71</v>
      </c>
      <c r="D54" s="86"/>
      <c r="E54" s="86"/>
      <c r="F54" s="86"/>
    </row>
    <row r="55" spans="1:6">
      <c r="A55" s="86"/>
      <c r="B55" s="89">
        <v>25</v>
      </c>
      <c r="C55" s="86" t="s">
        <v>72</v>
      </c>
      <c r="D55" s="86"/>
      <c r="E55" s="86"/>
      <c r="F55" s="86"/>
    </row>
    <row r="56" spans="1:6">
      <c r="A56" s="86"/>
      <c r="B56" s="89"/>
      <c r="C56" s="86"/>
      <c r="D56" s="86"/>
      <c r="E56" s="86"/>
      <c r="F56" s="86"/>
    </row>
    <row r="57" spans="1:6">
      <c r="A57" s="93" t="s">
        <v>51</v>
      </c>
      <c r="B57" s="89"/>
      <c r="C57" s="86"/>
      <c r="D57" s="86"/>
      <c r="E57" s="86"/>
      <c r="F57" s="86"/>
    </row>
    <row r="58" spans="1:6">
      <c r="A58" s="87" t="s">
        <v>52</v>
      </c>
      <c r="B58" s="88">
        <v>77.459162185248502</v>
      </c>
      <c r="C58" s="86"/>
      <c r="D58" s="86"/>
      <c r="E58" s="86"/>
      <c r="F58" s="86"/>
    </row>
    <row r="59" spans="1:6">
      <c r="A59" s="87" t="s">
        <v>53</v>
      </c>
      <c r="B59" s="88">
        <v>13.7569746529966</v>
      </c>
      <c r="C59" s="86"/>
      <c r="D59" s="86"/>
      <c r="E59" s="86"/>
      <c r="F59" s="86"/>
    </row>
    <row r="60" spans="1:6">
      <c r="A60" s="87" t="s">
        <v>54</v>
      </c>
      <c r="B60" s="88">
        <v>7.7249510868491109</v>
      </c>
      <c r="C60" s="86"/>
      <c r="D60" s="86"/>
      <c r="E60" s="86"/>
      <c r="F60" s="86"/>
    </row>
    <row r="61" spans="1:6">
      <c r="A61" s="86" t="s">
        <v>60</v>
      </c>
      <c r="B61" s="89">
        <f>100-B58-B59-B60</f>
        <v>1.0589120749057868</v>
      </c>
      <c r="C61" s="86"/>
      <c r="D61" s="86"/>
      <c r="E61" s="86"/>
      <c r="F61" s="86"/>
    </row>
    <row r="62" spans="1:6">
      <c r="A62" s="86"/>
      <c r="B62" s="89"/>
      <c r="C62" s="86"/>
      <c r="D62" s="86"/>
      <c r="E62" s="86"/>
      <c r="F62" s="86"/>
    </row>
    <row r="63" spans="1:6">
      <c r="A63" s="93" t="s">
        <v>73</v>
      </c>
      <c r="B63" s="89"/>
      <c r="C63" s="86"/>
      <c r="D63" s="86"/>
      <c r="E63" s="86"/>
      <c r="F63" s="86"/>
    </row>
    <row r="64" spans="1:6" ht="24">
      <c r="A64" s="92" t="s">
        <v>74</v>
      </c>
      <c r="B64" s="120">
        <v>52.935539310948599</v>
      </c>
      <c r="C64" s="86"/>
      <c r="D64" s="86"/>
      <c r="E64" s="86"/>
      <c r="F64" s="86"/>
    </row>
    <row r="65" spans="1:6" ht="24">
      <c r="A65" s="92" t="s">
        <v>75</v>
      </c>
      <c r="B65" s="120">
        <f>100-B64-B66</f>
        <v>26.436139883194002</v>
      </c>
      <c r="C65" s="86"/>
      <c r="D65" s="86"/>
      <c r="E65" s="86"/>
      <c r="F65" s="86"/>
    </row>
    <row r="66" spans="1:6">
      <c r="A66" s="92" t="s">
        <v>60</v>
      </c>
      <c r="B66" s="120">
        <v>20.628320805857399</v>
      </c>
      <c r="C66" s="86"/>
      <c r="D66" s="86"/>
      <c r="E66" s="86"/>
      <c r="F66" s="86"/>
    </row>
  </sheetData>
  <mergeCells count="3">
    <mergeCell ref="A8:E8"/>
    <mergeCell ref="A33:E33"/>
    <mergeCell ref="A1:E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workbookViewId="0">
      <selection activeCell="I37" sqref="I37"/>
    </sheetView>
  </sheetViews>
  <sheetFormatPr baseColWidth="10" defaultRowHeight="15"/>
  <cols>
    <col min="1" max="7" width="11.28515625" style="11" customWidth="1"/>
    <col min="8" max="8" width="12.140625" style="11" customWidth="1"/>
    <col min="9" max="9" width="9.85546875" style="11" customWidth="1"/>
    <col min="10" max="16384" width="11.42578125" style="11"/>
  </cols>
  <sheetData>
    <row r="1" spans="1:9" ht="11.1" customHeight="1">
      <c r="A1" s="2"/>
      <c r="B1" s="2"/>
      <c r="C1" s="2"/>
      <c r="D1" s="2"/>
      <c r="E1" s="2"/>
      <c r="F1" s="2"/>
      <c r="G1" s="2"/>
      <c r="H1" s="2"/>
    </row>
    <row r="2" spans="1:9" ht="23.25" customHeight="1">
      <c r="A2" s="135" t="s">
        <v>88</v>
      </c>
      <c r="B2" s="135"/>
      <c r="C2" s="135"/>
      <c r="D2" s="135"/>
      <c r="E2" s="135"/>
      <c r="F2" s="135"/>
      <c r="G2" s="135"/>
      <c r="H2" s="135"/>
      <c r="I2" s="25"/>
    </row>
    <row r="3" spans="1:9">
      <c r="A3" s="2"/>
      <c r="B3" s="2"/>
      <c r="C3" s="2"/>
      <c r="D3" s="2"/>
      <c r="E3" s="2"/>
      <c r="F3" s="2"/>
      <c r="G3" s="2"/>
      <c r="H3" s="2"/>
      <c r="I3" s="1"/>
    </row>
    <row r="4" spans="1:9">
      <c r="A4" s="2"/>
      <c r="B4" s="2"/>
      <c r="C4" s="2"/>
      <c r="D4" s="2"/>
      <c r="E4" s="2"/>
      <c r="F4" s="2"/>
      <c r="G4" s="2"/>
      <c r="H4" s="2"/>
      <c r="I4" s="1"/>
    </row>
    <row r="5" spans="1:9">
      <c r="A5" s="2"/>
      <c r="B5" s="2"/>
      <c r="C5" s="2"/>
      <c r="D5" s="2"/>
      <c r="E5" s="2"/>
      <c r="F5" s="2"/>
      <c r="G5" s="2"/>
      <c r="H5" s="2"/>
      <c r="I5" s="1"/>
    </row>
    <row r="6" spans="1:9">
      <c r="A6" s="2"/>
      <c r="B6" s="2"/>
      <c r="C6" s="2"/>
      <c r="D6" s="2"/>
      <c r="E6" s="2"/>
      <c r="F6" s="2"/>
      <c r="G6" s="2"/>
      <c r="H6" s="2"/>
      <c r="I6" s="1"/>
    </row>
    <row r="7" spans="1:9">
      <c r="A7" s="2"/>
      <c r="B7" s="2"/>
      <c r="C7" s="2"/>
      <c r="D7" s="2"/>
      <c r="E7" s="2"/>
      <c r="F7" s="2"/>
      <c r="G7" s="2"/>
      <c r="H7" s="2"/>
      <c r="I7" s="1"/>
    </row>
    <row r="8" spans="1:9">
      <c r="A8" s="2"/>
      <c r="B8" s="2"/>
      <c r="C8" s="2"/>
      <c r="D8" s="2"/>
      <c r="E8" s="2"/>
      <c r="F8" s="2"/>
      <c r="G8" s="2"/>
      <c r="H8" s="2"/>
      <c r="I8" s="1"/>
    </row>
    <row r="9" spans="1:9">
      <c r="A9" s="2"/>
      <c r="B9" s="2"/>
      <c r="C9" s="2"/>
      <c r="D9" s="2"/>
      <c r="E9" s="2"/>
      <c r="F9" s="2"/>
      <c r="G9" s="2"/>
      <c r="H9" s="2"/>
      <c r="I9" s="1"/>
    </row>
    <row r="10" spans="1:9">
      <c r="A10" s="2"/>
      <c r="B10" s="2"/>
      <c r="C10" s="2"/>
      <c r="D10" s="2"/>
      <c r="E10" s="2"/>
      <c r="F10" s="2"/>
      <c r="G10" s="2"/>
      <c r="H10" s="2"/>
      <c r="I10" s="1"/>
    </row>
    <row r="11" spans="1:9" ht="15.75" customHeight="1">
      <c r="A11" s="2"/>
      <c r="B11" s="2"/>
      <c r="C11" s="2"/>
      <c r="D11" s="2"/>
      <c r="E11" s="2"/>
      <c r="F11" s="2"/>
      <c r="G11" s="2"/>
      <c r="H11" s="2"/>
      <c r="I11" s="1"/>
    </row>
    <row r="12" spans="1:9" ht="14.25" customHeight="1">
      <c r="A12" s="2"/>
      <c r="B12" s="2"/>
      <c r="C12" s="2"/>
      <c r="D12" s="2"/>
      <c r="E12" s="2"/>
      <c r="F12" s="2"/>
      <c r="G12" s="2"/>
      <c r="H12" s="2"/>
      <c r="I12" s="1"/>
    </row>
    <row r="13" spans="1:9">
      <c r="A13" s="2"/>
      <c r="B13" s="2"/>
      <c r="C13" s="2"/>
      <c r="D13" s="2"/>
      <c r="E13" s="2"/>
      <c r="F13" s="2"/>
      <c r="G13" s="2"/>
      <c r="H13" s="2"/>
      <c r="I13" s="1"/>
    </row>
    <row r="14" spans="1:9" ht="18.75" customHeight="1">
      <c r="A14" s="2"/>
      <c r="B14" s="2"/>
      <c r="C14" s="2"/>
      <c r="D14" s="2"/>
      <c r="E14" s="2"/>
      <c r="F14" s="2"/>
      <c r="G14" s="2"/>
      <c r="H14" s="2"/>
      <c r="I14" s="1"/>
    </row>
    <row r="15" spans="1:9" ht="15" customHeight="1">
      <c r="A15" s="141"/>
      <c r="B15" s="141"/>
      <c r="C15" s="141"/>
      <c r="D15" s="141"/>
      <c r="E15" s="141"/>
      <c r="F15" s="141"/>
      <c r="G15" s="141"/>
      <c r="H15" s="141"/>
      <c r="I15" s="26"/>
    </row>
    <row r="16" spans="1:9">
      <c r="A16" s="27"/>
      <c r="B16" s="27"/>
      <c r="C16" s="27"/>
      <c r="D16" s="27"/>
      <c r="E16" s="27"/>
      <c r="F16" s="27"/>
      <c r="G16" s="27"/>
      <c r="H16" s="27"/>
      <c r="I16" s="26"/>
    </row>
    <row r="17" spans="1:12" ht="24.75" customHeight="1">
      <c r="A17" s="142" t="s">
        <v>136</v>
      </c>
      <c r="B17" s="142"/>
      <c r="C17" s="142"/>
      <c r="D17" s="142"/>
      <c r="E17" s="142"/>
      <c r="F17" s="142"/>
      <c r="G17" s="142"/>
      <c r="H17" s="142"/>
      <c r="I17" s="26"/>
    </row>
    <row r="18" spans="1:12" ht="15" customHeight="1">
      <c r="A18" s="27"/>
      <c r="B18" s="27"/>
      <c r="C18" s="27"/>
      <c r="D18" s="27"/>
      <c r="E18" s="27"/>
      <c r="F18" s="27"/>
      <c r="G18" s="27"/>
      <c r="H18" s="27"/>
      <c r="I18" s="26"/>
    </row>
    <row r="19" spans="1:12" ht="31.5" customHeight="1">
      <c r="A19" s="135" t="s">
        <v>76</v>
      </c>
      <c r="B19" s="135"/>
      <c r="C19" s="135"/>
      <c r="D19" s="135"/>
      <c r="E19" s="135"/>
      <c r="F19" s="135"/>
      <c r="G19" s="135"/>
      <c r="H19" s="135"/>
    </row>
    <row r="20" spans="1:12" ht="21">
      <c r="A20" s="4"/>
      <c r="B20" s="4"/>
      <c r="C20" s="4"/>
      <c r="D20" s="4"/>
      <c r="E20" s="4"/>
      <c r="F20" s="4"/>
      <c r="G20" s="4"/>
      <c r="H20" s="4"/>
    </row>
    <row r="21" spans="1:12">
      <c r="A21" s="2"/>
      <c r="B21" s="2"/>
      <c r="C21" s="2"/>
      <c r="D21" s="2"/>
      <c r="E21" s="2"/>
      <c r="F21" s="2"/>
      <c r="G21" s="2"/>
      <c r="H21" s="2"/>
    </row>
    <row r="22" spans="1:12">
      <c r="A22" s="2"/>
      <c r="B22" s="2"/>
      <c r="C22" s="2"/>
      <c r="D22" s="2"/>
      <c r="E22" s="2"/>
      <c r="F22" s="2"/>
      <c r="G22" s="2"/>
      <c r="H22" s="2"/>
    </row>
    <row r="23" spans="1:12">
      <c r="A23" s="2"/>
      <c r="B23" s="2"/>
      <c r="C23" s="2"/>
      <c r="D23" s="2"/>
      <c r="E23" s="2"/>
      <c r="F23" s="2"/>
      <c r="G23" s="2"/>
      <c r="H23" s="2"/>
    </row>
    <row r="24" spans="1:12">
      <c r="A24" s="2"/>
      <c r="B24" s="2"/>
      <c r="C24" s="2"/>
      <c r="D24" s="2"/>
      <c r="E24" s="2"/>
      <c r="F24" s="2"/>
      <c r="G24" s="2"/>
      <c r="H24" s="2"/>
    </row>
    <row r="25" spans="1:12">
      <c r="A25" s="2"/>
      <c r="B25" s="2"/>
      <c r="C25" s="2"/>
      <c r="D25" s="2"/>
      <c r="E25" s="2"/>
      <c r="F25" s="2"/>
      <c r="G25" s="2"/>
      <c r="H25" s="2"/>
    </row>
    <row r="26" spans="1:12">
      <c r="A26" s="2"/>
      <c r="B26" s="2"/>
      <c r="C26" s="2"/>
      <c r="D26" s="2"/>
      <c r="E26" s="2"/>
      <c r="F26" s="2"/>
      <c r="G26" s="2"/>
      <c r="H26" s="2"/>
    </row>
    <row r="27" spans="1:12" ht="15" customHeight="1">
      <c r="A27" s="2"/>
      <c r="B27" s="2"/>
      <c r="C27" s="2"/>
      <c r="D27" s="75"/>
      <c r="E27" s="75"/>
      <c r="F27" s="75"/>
      <c r="G27" s="75"/>
      <c r="H27" s="75"/>
    </row>
    <row r="28" spans="1:12" ht="15" customHeight="1">
      <c r="A28" s="2"/>
      <c r="B28" s="2"/>
      <c r="C28" s="2"/>
      <c r="D28" s="75"/>
      <c r="E28" s="75"/>
      <c r="F28" s="75"/>
      <c r="G28" s="75"/>
      <c r="H28" s="75"/>
    </row>
    <row r="29" spans="1:12" ht="87" customHeight="1">
      <c r="A29" s="2"/>
      <c r="B29" s="2"/>
      <c r="C29" s="2"/>
      <c r="D29" s="75"/>
      <c r="E29" s="138" t="s">
        <v>133</v>
      </c>
      <c r="F29" s="138"/>
      <c r="G29" s="138"/>
      <c r="H29" s="138"/>
    </row>
    <row r="30" spans="1:12" ht="15.75" thickBot="1">
      <c r="A30" s="2"/>
      <c r="B30" s="2"/>
      <c r="C30" s="2"/>
      <c r="D30" s="75"/>
      <c r="E30" s="75"/>
      <c r="F30" s="75"/>
      <c r="G30" s="75"/>
      <c r="H30" s="75"/>
    </row>
    <row r="31" spans="1:12">
      <c r="A31" s="69"/>
      <c r="B31" s="28"/>
      <c r="C31" s="28"/>
      <c r="D31" s="28"/>
      <c r="E31" s="28"/>
      <c r="F31" s="2"/>
      <c r="G31" s="2"/>
      <c r="H31" s="2"/>
    </row>
    <row r="32" spans="1:12" ht="12" customHeight="1">
      <c r="A32" s="70" t="s">
        <v>140</v>
      </c>
      <c r="B32" s="2"/>
      <c r="C32" s="2"/>
      <c r="D32" s="2"/>
      <c r="E32" s="2"/>
      <c r="F32" s="29"/>
      <c r="G32" s="29"/>
      <c r="H32" s="29"/>
      <c r="I32" s="8"/>
      <c r="J32" s="8"/>
      <c r="K32" s="8"/>
      <c r="L32" s="8"/>
    </row>
    <row r="33" spans="1:12" ht="12" customHeight="1">
      <c r="A33" s="69" t="s">
        <v>109</v>
      </c>
      <c r="B33" s="2"/>
      <c r="C33" s="2"/>
      <c r="D33" s="2"/>
      <c r="E33" s="2"/>
      <c r="F33" s="29"/>
      <c r="G33" s="29"/>
      <c r="H33" s="29"/>
      <c r="I33" s="8"/>
      <c r="J33" s="8"/>
      <c r="K33" s="8"/>
      <c r="L33" s="8"/>
    </row>
    <row r="34" spans="1:12">
      <c r="A34" s="70" t="s">
        <v>111</v>
      </c>
      <c r="B34" s="2"/>
      <c r="C34" s="2"/>
      <c r="D34" s="2"/>
      <c r="E34" s="2"/>
      <c r="F34" s="29"/>
      <c r="G34" s="29"/>
      <c r="H34" s="29"/>
      <c r="I34" s="8"/>
      <c r="J34" s="8"/>
      <c r="K34" s="8"/>
      <c r="L34" s="8"/>
    </row>
    <row r="35" spans="1:12" ht="15" customHeight="1">
      <c r="A35" s="121"/>
      <c r="B35" s="122"/>
      <c r="C35" s="30"/>
      <c r="D35" s="30"/>
      <c r="E35" s="30"/>
      <c r="F35" s="30"/>
      <c r="G35" s="30"/>
      <c r="H35" s="1"/>
    </row>
    <row r="36" spans="1:12">
      <c r="A36" s="1"/>
      <c r="B36" s="1"/>
      <c r="C36" s="1"/>
      <c r="D36" s="1"/>
      <c r="E36" s="1"/>
      <c r="F36" s="1"/>
      <c r="G36" s="31"/>
      <c r="H36" s="8"/>
      <c r="I36" s="8"/>
      <c r="J36" s="8"/>
      <c r="K36" s="8"/>
      <c r="L36" s="8"/>
    </row>
    <row r="37" spans="1:12">
      <c r="A37" s="144" t="s">
        <v>152</v>
      </c>
      <c r="B37" s="86"/>
      <c r="C37" s="86"/>
      <c r="D37" s="86"/>
      <c r="F37" s="8"/>
      <c r="G37" s="8"/>
      <c r="H37" s="8"/>
      <c r="I37" s="8"/>
      <c r="J37" s="8"/>
      <c r="K37" s="8"/>
      <c r="L37" s="8"/>
    </row>
    <row r="38" spans="1:12">
      <c r="A38" s="86"/>
      <c r="B38" s="86"/>
      <c r="C38" s="86"/>
      <c r="D38" s="86"/>
    </row>
    <row r="39" spans="1:12">
      <c r="A39" s="93" t="s">
        <v>90</v>
      </c>
      <c r="B39" s="86"/>
      <c r="C39" s="86"/>
      <c r="D39" s="86"/>
    </row>
    <row r="40" spans="1:12" ht="48.75">
      <c r="A40" s="93"/>
      <c r="B40" s="123" t="s">
        <v>84</v>
      </c>
      <c r="C40" s="123" t="s">
        <v>135</v>
      </c>
      <c r="D40" s="123" t="s">
        <v>134</v>
      </c>
    </row>
    <row r="41" spans="1:12">
      <c r="A41" s="86" t="s">
        <v>139</v>
      </c>
      <c r="B41" s="91">
        <v>0.17519999999999999</v>
      </c>
      <c r="C41" s="90">
        <v>0.1081</v>
      </c>
      <c r="D41" s="90">
        <v>0.23139999999999999</v>
      </c>
    </row>
    <row r="42" spans="1:12">
      <c r="A42" s="86" t="s">
        <v>89</v>
      </c>
      <c r="B42" s="91">
        <v>0.251</v>
      </c>
      <c r="C42" s="90">
        <v>0.20780000000000001</v>
      </c>
      <c r="D42" s="90">
        <v>0.28720000000000001</v>
      </c>
    </row>
    <row r="43" spans="1:12">
      <c r="A43" s="86" t="s">
        <v>137</v>
      </c>
      <c r="B43" s="91">
        <v>0.25600000000000001</v>
      </c>
      <c r="C43" s="90">
        <v>0.28539999999999999</v>
      </c>
      <c r="D43" s="90">
        <v>0.23130000000000001</v>
      </c>
    </row>
    <row r="44" spans="1:12">
      <c r="A44" s="86" t="s">
        <v>138</v>
      </c>
      <c r="B44" s="91">
        <v>0.31519999999999998</v>
      </c>
      <c r="C44" s="91">
        <v>0.39460000000000001</v>
      </c>
      <c r="D44" s="91">
        <v>0.2487</v>
      </c>
    </row>
    <row r="45" spans="1:12">
      <c r="A45" s="86" t="s">
        <v>60</v>
      </c>
      <c r="B45" s="90">
        <f>1-B41-B42-B43-B44</f>
        <v>2.5999999999999912E-3</v>
      </c>
      <c r="C45" s="90">
        <f>1-C41-C42-C43-C44</f>
        <v>4.1000000000000481E-3</v>
      </c>
      <c r="D45" s="90">
        <f>1-D41-D42-D43-D44</f>
        <v>1.3999999999999291E-3</v>
      </c>
    </row>
    <row r="46" spans="1:12">
      <c r="A46" s="86"/>
      <c r="B46" s="86"/>
      <c r="C46" s="86"/>
      <c r="D46" s="86"/>
    </row>
    <row r="47" spans="1:12">
      <c r="A47" s="93" t="s">
        <v>91</v>
      </c>
      <c r="B47" s="86"/>
      <c r="C47" s="86"/>
      <c r="D47" s="86"/>
    </row>
    <row r="48" spans="1:12" ht="48.75">
      <c r="A48" s="85"/>
      <c r="B48" s="123" t="s">
        <v>84</v>
      </c>
      <c r="C48" s="123" t="s">
        <v>135</v>
      </c>
      <c r="D48" s="123" t="s">
        <v>134</v>
      </c>
    </row>
    <row r="49" spans="1:6">
      <c r="A49" s="86" t="s">
        <v>0</v>
      </c>
      <c r="B49" s="90">
        <v>0.36155492216715501</v>
      </c>
      <c r="C49" s="90">
        <v>0.27</v>
      </c>
      <c r="D49" s="90">
        <v>0.45</v>
      </c>
    </row>
    <row r="50" spans="1:6">
      <c r="A50" s="86" t="s">
        <v>1</v>
      </c>
      <c r="B50" s="90">
        <v>0.63683129153409102</v>
      </c>
      <c r="C50" s="90">
        <v>0.73</v>
      </c>
      <c r="D50" s="90">
        <v>0.55000000000000004</v>
      </c>
    </row>
    <row r="51" spans="1:6">
      <c r="A51" s="86"/>
      <c r="B51" s="90"/>
      <c r="C51" s="90"/>
      <c r="D51" s="90"/>
    </row>
    <row r="52" spans="1:6">
      <c r="A52" s="86"/>
      <c r="B52" s="90"/>
      <c r="C52" s="90"/>
      <c r="D52" s="90"/>
    </row>
    <row r="53" spans="1:6">
      <c r="A53" s="93" t="s">
        <v>150</v>
      </c>
      <c r="B53" s="86"/>
      <c r="C53" s="86"/>
      <c r="D53" s="86"/>
    </row>
    <row r="54" spans="1:6" ht="48.75">
      <c r="A54" s="86"/>
      <c r="B54" s="123" t="s">
        <v>134</v>
      </c>
      <c r="C54" s="123" t="s">
        <v>135</v>
      </c>
      <c r="D54" s="123" t="s">
        <v>84</v>
      </c>
      <c r="F54" s="76"/>
    </row>
    <row r="55" spans="1:6">
      <c r="A55" s="86" t="s">
        <v>78</v>
      </c>
      <c r="B55" s="90">
        <v>0.114</v>
      </c>
      <c r="C55" s="90">
        <v>0.05</v>
      </c>
      <c r="D55" s="90">
        <v>8.2338198663882298E-2</v>
      </c>
      <c r="F55" s="77"/>
    </row>
    <row r="56" spans="1:6">
      <c r="A56" s="86" t="s">
        <v>112</v>
      </c>
      <c r="B56" s="90">
        <v>9.5000000000000001E-2</v>
      </c>
      <c r="C56" s="90">
        <v>0.04</v>
      </c>
      <c r="D56" s="90">
        <v>6.8161985423771193E-2</v>
      </c>
      <c r="F56" s="77"/>
    </row>
    <row r="57" spans="1:6">
      <c r="A57" s="86" t="s">
        <v>113</v>
      </c>
      <c r="B57" s="90">
        <v>4.2000000000000003E-2</v>
      </c>
      <c r="C57" s="90">
        <v>0.02</v>
      </c>
      <c r="D57" s="90">
        <v>3.3307037711252499E-2</v>
      </c>
      <c r="F57" s="77"/>
    </row>
    <row r="58" spans="1:6">
      <c r="A58" s="86" t="s">
        <v>77</v>
      </c>
      <c r="B58" s="90">
        <v>0.746</v>
      </c>
      <c r="C58" s="90">
        <v>0.89</v>
      </c>
      <c r="D58" s="90">
        <v>0.81385828690884299</v>
      </c>
      <c r="F58" s="77"/>
    </row>
    <row r="59" spans="1:6">
      <c r="A59" s="86" t="s">
        <v>60</v>
      </c>
      <c r="B59" s="90">
        <f>1-B55-B56-B57-B58</f>
        <v>3.0000000000000027E-3</v>
      </c>
      <c r="C59" s="90">
        <f>1-C55-C56-C57-C58</f>
        <v>0</v>
      </c>
      <c r="D59" s="90">
        <f>1-D55-D56-D57-D58</f>
        <v>2.3344912922510508E-3</v>
      </c>
      <c r="F59" s="77"/>
    </row>
    <row r="60" spans="1:6">
      <c r="F60" s="1"/>
    </row>
  </sheetData>
  <mergeCells count="5">
    <mergeCell ref="E29:H29"/>
    <mergeCell ref="A2:H2"/>
    <mergeCell ref="A15:H15"/>
    <mergeCell ref="A17:H17"/>
    <mergeCell ref="A19:H19"/>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workbookViewId="0">
      <selection activeCell="A43" sqref="A43"/>
    </sheetView>
  </sheetViews>
  <sheetFormatPr baseColWidth="10" defaultRowHeight="15"/>
  <cols>
    <col min="1" max="1" width="11.42578125" style="11" customWidth="1"/>
    <col min="2" max="2" width="12.85546875" style="5" customWidth="1"/>
    <col min="3" max="3" width="17.28515625" style="11" bestFit="1" customWidth="1"/>
    <col min="4" max="4" width="11.5703125" style="11" customWidth="1"/>
    <col min="5" max="5" width="11.42578125" style="11"/>
    <col min="6" max="6" width="11.140625" style="11" customWidth="1"/>
    <col min="7" max="7" width="11.42578125" style="11"/>
    <col min="8" max="8" width="11.42578125" style="11" customWidth="1"/>
    <col min="9" max="16384" width="11.42578125" style="11"/>
  </cols>
  <sheetData>
    <row r="1" spans="1:8" ht="11.1" customHeight="1">
      <c r="A1" s="2"/>
      <c r="B1" s="7"/>
      <c r="C1" s="2"/>
      <c r="D1" s="2"/>
      <c r="E1" s="2"/>
      <c r="F1" s="2"/>
      <c r="G1" s="2"/>
      <c r="H1" s="2"/>
    </row>
    <row r="2" spans="1:8" s="16" customFormat="1" ht="33.75" customHeight="1">
      <c r="A2" s="136" t="s">
        <v>114</v>
      </c>
      <c r="B2" s="136"/>
      <c r="C2" s="136"/>
      <c r="D2" s="136"/>
      <c r="E2" s="136"/>
      <c r="F2" s="136"/>
      <c r="G2" s="136"/>
      <c r="H2" s="136"/>
    </row>
    <row r="3" spans="1:8">
      <c r="A3" s="2"/>
      <c r="B3" s="6"/>
      <c r="C3" s="2"/>
      <c r="D3" s="2"/>
      <c r="E3" s="2"/>
      <c r="F3" s="2"/>
      <c r="G3" s="2"/>
      <c r="H3" s="2"/>
    </row>
    <row r="4" spans="1:8">
      <c r="A4" s="2"/>
      <c r="B4" s="7"/>
      <c r="C4" s="2"/>
      <c r="D4" s="2"/>
      <c r="E4" s="2"/>
      <c r="F4" s="2"/>
      <c r="G4" s="2"/>
      <c r="H4" s="2"/>
    </row>
    <row r="5" spans="1:8">
      <c r="A5" s="2"/>
      <c r="B5" s="7"/>
      <c r="C5" s="2"/>
      <c r="D5" s="2"/>
      <c r="E5" s="2"/>
      <c r="F5" s="2"/>
      <c r="G5" s="2"/>
      <c r="H5" s="2"/>
    </row>
    <row r="6" spans="1:8">
      <c r="A6" s="2"/>
      <c r="B6" s="7"/>
      <c r="C6" s="2"/>
      <c r="D6" s="2"/>
      <c r="E6" s="2"/>
      <c r="F6" s="2"/>
      <c r="G6" s="2"/>
      <c r="H6" s="2"/>
    </row>
    <row r="7" spans="1:8">
      <c r="A7" s="2"/>
      <c r="B7" s="7"/>
      <c r="C7" s="2"/>
      <c r="D7" s="2"/>
      <c r="E7" s="2"/>
      <c r="F7" s="2"/>
      <c r="G7" s="2"/>
      <c r="H7" s="2"/>
    </row>
    <row r="8" spans="1:8">
      <c r="A8" s="2"/>
      <c r="B8" s="7"/>
      <c r="C8" s="2"/>
      <c r="D8" s="2"/>
      <c r="E8" s="2"/>
      <c r="F8" s="2"/>
      <c r="G8" s="2"/>
      <c r="H8" s="2"/>
    </row>
    <row r="9" spans="1:8">
      <c r="A9" s="2"/>
      <c r="B9" s="7"/>
      <c r="C9" s="2"/>
      <c r="D9" s="2"/>
      <c r="E9" s="2"/>
      <c r="F9" s="2"/>
      <c r="G9" s="2"/>
      <c r="H9" s="2"/>
    </row>
    <row r="10" spans="1:8">
      <c r="A10" s="2"/>
      <c r="B10" s="7"/>
      <c r="C10" s="2"/>
      <c r="D10" s="2"/>
      <c r="E10" s="2"/>
      <c r="F10" s="2"/>
      <c r="G10" s="2"/>
      <c r="H10" s="2"/>
    </row>
    <row r="11" spans="1:8">
      <c r="A11" s="2"/>
      <c r="B11" s="7"/>
      <c r="C11" s="2"/>
      <c r="D11" s="2"/>
      <c r="E11" s="2"/>
      <c r="F11" s="2"/>
      <c r="G11" s="2"/>
      <c r="H11" s="2"/>
    </row>
    <row r="12" spans="1:8">
      <c r="A12" s="2"/>
      <c r="B12" s="7"/>
      <c r="C12" s="2"/>
      <c r="D12" s="2"/>
      <c r="E12" s="2"/>
      <c r="F12" s="2"/>
      <c r="G12" s="2"/>
      <c r="H12" s="2"/>
    </row>
    <row r="13" spans="1:8">
      <c r="A13" s="2"/>
      <c r="B13" s="7"/>
      <c r="C13" s="2"/>
      <c r="D13" s="2"/>
      <c r="E13" s="2"/>
      <c r="F13" s="2"/>
      <c r="G13" s="2"/>
      <c r="H13" s="2"/>
    </row>
    <row r="14" spans="1:8">
      <c r="A14" s="2"/>
      <c r="B14" s="7"/>
      <c r="C14" s="2"/>
      <c r="D14" s="2"/>
      <c r="E14" s="2"/>
      <c r="F14" s="2"/>
      <c r="G14" s="2"/>
      <c r="H14" s="2"/>
    </row>
    <row r="15" spans="1:8">
      <c r="A15" s="13"/>
      <c r="B15" s="14"/>
      <c r="C15" s="14"/>
      <c r="D15" s="14"/>
      <c r="E15" s="14"/>
      <c r="F15" s="14"/>
      <c r="G15" s="14"/>
      <c r="H15" s="2"/>
    </row>
    <row r="16" spans="1:8" ht="41.25" customHeight="1">
      <c r="A16" s="136" t="s">
        <v>115</v>
      </c>
      <c r="B16" s="136"/>
      <c r="C16" s="136"/>
      <c r="D16" s="136"/>
      <c r="E16" s="136"/>
      <c r="F16" s="136"/>
      <c r="G16" s="136"/>
      <c r="H16" s="136"/>
    </row>
    <row r="17" spans="1:8" ht="15" customHeight="1">
      <c r="A17" s="32"/>
      <c r="B17" s="32"/>
      <c r="C17" s="32"/>
      <c r="D17" s="32"/>
      <c r="E17" s="32"/>
      <c r="F17" s="32"/>
      <c r="G17" s="32"/>
      <c r="H17" s="32"/>
    </row>
    <row r="18" spans="1:8" ht="15" customHeight="1">
      <c r="A18" s="32"/>
      <c r="B18" s="32"/>
      <c r="C18" s="32"/>
      <c r="D18" s="32"/>
      <c r="E18" s="32"/>
      <c r="F18" s="32"/>
      <c r="G18" s="32"/>
      <c r="H18" s="32"/>
    </row>
    <row r="19" spans="1:8" ht="15" customHeight="1">
      <c r="A19" s="32"/>
      <c r="B19" s="32"/>
      <c r="C19" s="32"/>
      <c r="D19" s="32"/>
      <c r="E19" s="32"/>
      <c r="F19" s="32"/>
      <c r="G19" s="32"/>
      <c r="H19" s="32"/>
    </row>
    <row r="20" spans="1:8" ht="15" customHeight="1">
      <c r="A20" s="32"/>
      <c r="B20" s="32"/>
      <c r="C20" s="32"/>
      <c r="D20" s="32"/>
      <c r="E20" s="32"/>
      <c r="F20" s="32"/>
      <c r="G20" s="32"/>
      <c r="H20" s="32"/>
    </row>
    <row r="21" spans="1:8" s="16" customFormat="1" ht="15" customHeight="1">
      <c r="A21" s="143"/>
      <c r="B21" s="143"/>
      <c r="C21" s="143"/>
      <c r="D21" s="143"/>
      <c r="E21" s="143"/>
      <c r="F21" s="143"/>
      <c r="G21" s="143"/>
      <c r="H21" s="33"/>
    </row>
    <row r="22" spans="1:8">
      <c r="A22" s="2"/>
      <c r="B22" s="7"/>
      <c r="C22" s="2"/>
      <c r="D22" s="2"/>
      <c r="E22" s="2"/>
      <c r="F22" s="2"/>
      <c r="G22" s="2"/>
      <c r="H22" s="2"/>
    </row>
    <row r="23" spans="1:8">
      <c r="A23" s="2"/>
      <c r="B23" s="7"/>
      <c r="C23" s="2"/>
      <c r="D23" s="2"/>
      <c r="E23" s="2"/>
      <c r="F23" s="2"/>
      <c r="G23" s="2"/>
      <c r="H23" s="2"/>
    </row>
    <row r="24" spans="1:8">
      <c r="A24" s="2"/>
      <c r="B24" s="7"/>
      <c r="C24" s="2"/>
      <c r="D24" s="2"/>
      <c r="E24" s="2"/>
      <c r="F24" s="2"/>
      <c r="G24" s="2"/>
      <c r="H24" s="2"/>
    </row>
    <row r="25" spans="1:8">
      <c r="A25" s="2"/>
      <c r="B25" s="7"/>
      <c r="C25" s="2"/>
      <c r="D25" s="2"/>
      <c r="E25" s="2"/>
      <c r="F25" s="2"/>
      <c r="G25" s="2"/>
      <c r="H25" s="2"/>
    </row>
    <row r="26" spans="1:8">
      <c r="A26" s="2"/>
      <c r="B26" s="7"/>
      <c r="C26" s="2"/>
      <c r="D26" s="2"/>
      <c r="E26" s="2"/>
      <c r="F26" s="2"/>
      <c r="G26" s="2"/>
      <c r="H26" s="2"/>
    </row>
    <row r="27" spans="1:8">
      <c r="A27" s="2"/>
      <c r="B27" s="7"/>
      <c r="C27" s="2"/>
      <c r="D27" s="2"/>
      <c r="E27" s="2"/>
      <c r="F27" s="2"/>
      <c r="G27" s="2"/>
      <c r="H27" s="2"/>
    </row>
    <row r="28" spans="1:8">
      <c r="A28" s="2"/>
      <c r="B28" s="7"/>
      <c r="C28" s="2"/>
      <c r="D28" s="2"/>
      <c r="E28" s="2"/>
      <c r="F28" s="2"/>
      <c r="G28" s="2"/>
      <c r="H28" s="2"/>
    </row>
    <row r="29" spans="1:8">
      <c r="A29" s="2"/>
      <c r="B29" s="7"/>
      <c r="C29" s="2"/>
      <c r="D29" s="2"/>
      <c r="E29" s="2"/>
      <c r="F29" s="2"/>
      <c r="G29" s="2"/>
      <c r="H29" s="2"/>
    </row>
    <row r="30" spans="1:8">
      <c r="A30" s="2"/>
      <c r="B30" s="7"/>
      <c r="C30" s="2"/>
      <c r="D30" s="2"/>
      <c r="E30" s="2"/>
      <c r="F30" s="2"/>
      <c r="G30" s="2"/>
      <c r="H30" s="2"/>
    </row>
    <row r="31" spans="1:8">
      <c r="A31" s="2"/>
      <c r="B31" s="7"/>
      <c r="C31" s="2"/>
      <c r="D31" s="2"/>
      <c r="E31" s="2"/>
      <c r="F31" s="2"/>
      <c r="G31" s="2"/>
      <c r="H31" s="2"/>
    </row>
    <row r="32" spans="1:8">
      <c r="A32" s="2"/>
      <c r="B32" s="7"/>
      <c r="C32" s="2"/>
      <c r="D32" s="2" t="s">
        <v>13</v>
      </c>
      <c r="E32" s="2"/>
      <c r="F32" s="2"/>
      <c r="G32" s="2"/>
      <c r="H32" s="2"/>
    </row>
    <row r="33" spans="1:9">
      <c r="A33" s="2"/>
      <c r="B33" s="7"/>
      <c r="C33" s="2"/>
      <c r="D33" s="2"/>
      <c r="E33" s="2"/>
      <c r="F33" s="2"/>
      <c r="G33" s="2"/>
      <c r="H33" s="2"/>
    </row>
    <row r="34" spans="1:9">
      <c r="A34" s="2"/>
      <c r="B34" s="7"/>
      <c r="C34" s="2"/>
      <c r="D34" s="2"/>
      <c r="E34" s="2"/>
      <c r="F34" s="2"/>
      <c r="G34" s="2"/>
      <c r="H34" s="2"/>
    </row>
    <row r="35" spans="1:9">
      <c r="A35" s="2"/>
      <c r="B35" s="7"/>
      <c r="C35" s="2"/>
      <c r="D35" s="2"/>
      <c r="E35" s="2"/>
      <c r="F35" s="2"/>
      <c r="G35" s="2"/>
      <c r="H35" s="2"/>
    </row>
    <row r="36" spans="1:9">
      <c r="A36" s="74" t="s">
        <v>141</v>
      </c>
      <c r="B36" s="7"/>
      <c r="C36" s="2"/>
      <c r="D36" s="2"/>
      <c r="E36" s="2"/>
      <c r="F36" s="2"/>
      <c r="G36" s="2"/>
      <c r="H36" s="2"/>
    </row>
    <row r="37" spans="1:9" ht="26.25" customHeight="1">
      <c r="A37" s="138" t="s">
        <v>145</v>
      </c>
      <c r="B37" s="138"/>
      <c r="C37" s="138"/>
      <c r="D37" s="138"/>
      <c r="E37" s="138"/>
      <c r="F37" s="138"/>
      <c r="G37" s="138"/>
      <c r="H37" s="138"/>
    </row>
    <row r="38" spans="1:9" ht="12" customHeight="1">
      <c r="A38" s="69" t="s">
        <v>109</v>
      </c>
      <c r="B38" s="34"/>
      <c r="C38" s="35"/>
      <c r="D38" s="35"/>
      <c r="E38" s="35"/>
      <c r="F38" s="35"/>
      <c r="G38" s="35"/>
      <c r="H38" s="2"/>
    </row>
    <row r="39" spans="1:9" ht="12" customHeight="1">
      <c r="A39" s="70" t="s">
        <v>111</v>
      </c>
      <c r="B39" s="36"/>
      <c r="C39" s="35"/>
      <c r="D39" s="35"/>
      <c r="E39" s="35"/>
      <c r="F39" s="35"/>
      <c r="G39" s="35"/>
      <c r="H39" s="2"/>
    </row>
    <row r="40" spans="1:9">
      <c r="A40" s="1"/>
      <c r="B40" s="37"/>
      <c r="C40" s="38"/>
      <c r="D40" s="38"/>
      <c r="E40" s="38"/>
      <c r="F40" s="38"/>
      <c r="G40" s="38"/>
      <c r="H40" s="1"/>
    </row>
    <row r="42" spans="1:9">
      <c r="A42" s="96" t="s">
        <v>152</v>
      </c>
      <c r="B42" s="97"/>
      <c r="C42" s="78"/>
    </row>
    <row r="43" spans="1:9">
      <c r="A43" s="78"/>
      <c r="B43" s="97"/>
      <c r="C43" s="78"/>
    </row>
    <row r="44" spans="1:9">
      <c r="A44" s="95" t="s">
        <v>39</v>
      </c>
      <c r="B44" s="99" t="s">
        <v>14</v>
      </c>
      <c r="C44" s="124" t="s">
        <v>15</v>
      </c>
      <c r="D44" s="1"/>
      <c r="E44" s="1"/>
      <c r="F44" s="1"/>
      <c r="G44" s="1"/>
      <c r="H44" s="1"/>
      <c r="I44" s="1"/>
    </row>
    <row r="45" spans="1:9" ht="24">
      <c r="A45" s="94">
        <v>1</v>
      </c>
      <c r="B45" s="125" t="s">
        <v>5</v>
      </c>
      <c r="C45" s="126">
        <v>3.4137576619087298E-2</v>
      </c>
      <c r="D45" s="1"/>
      <c r="E45" s="39"/>
      <c r="F45" s="40"/>
      <c r="G45" s="1"/>
      <c r="H45" s="1"/>
      <c r="I45" s="1"/>
    </row>
    <row r="46" spans="1:9" ht="24">
      <c r="A46" s="94">
        <v>2</v>
      </c>
      <c r="B46" s="125" t="s">
        <v>6</v>
      </c>
      <c r="C46" s="126">
        <v>3.3905730972483401E-2</v>
      </c>
      <c r="D46" s="1"/>
      <c r="E46" s="39"/>
      <c r="F46" s="40"/>
      <c r="G46" s="1"/>
      <c r="H46" s="1"/>
      <c r="I46" s="1"/>
    </row>
    <row r="47" spans="1:9">
      <c r="A47" s="94">
        <v>3</v>
      </c>
      <c r="B47" s="125" t="s">
        <v>7</v>
      </c>
      <c r="C47" s="126">
        <v>4.0561759894127102E-2</v>
      </c>
      <c r="D47" s="1"/>
      <c r="E47" s="39"/>
      <c r="F47" s="40"/>
      <c r="G47" s="1"/>
      <c r="H47" s="1"/>
      <c r="I47" s="1"/>
    </row>
    <row r="48" spans="1:9">
      <c r="A48" s="94">
        <v>4</v>
      </c>
      <c r="B48" s="125" t="s">
        <v>8</v>
      </c>
      <c r="C48" s="126">
        <v>3.9174334340632798E-2</v>
      </c>
      <c r="D48" s="1"/>
      <c r="E48" s="39"/>
      <c r="F48" s="40"/>
      <c r="G48" s="1"/>
      <c r="H48" s="1"/>
      <c r="I48" s="1"/>
    </row>
    <row r="49" spans="1:11">
      <c r="A49" s="94">
        <v>5</v>
      </c>
      <c r="B49" s="125" t="s">
        <v>9</v>
      </c>
      <c r="C49" s="126">
        <v>2.9166552585810902E-2</v>
      </c>
      <c r="D49" s="1"/>
      <c r="E49" s="39"/>
      <c r="F49" s="40"/>
      <c r="G49" s="1"/>
      <c r="H49" s="1"/>
      <c r="I49" s="1"/>
    </row>
    <row r="50" spans="1:11">
      <c r="A50" s="94">
        <v>6</v>
      </c>
      <c r="B50" s="125" t="s">
        <v>10</v>
      </c>
      <c r="C50" s="126">
        <v>3.2240897018231601E-2</v>
      </c>
      <c r="D50" s="1"/>
      <c r="E50" s="39"/>
      <c r="F50" s="40"/>
      <c r="G50" s="1"/>
      <c r="H50" s="1"/>
      <c r="I50" s="1"/>
    </row>
    <row r="51" spans="1:11">
      <c r="A51" s="94">
        <v>7</v>
      </c>
      <c r="B51" s="125" t="s">
        <v>11</v>
      </c>
      <c r="C51" s="126">
        <v>3.8408846741418597E-2</v>
      </c>
      <c r="D51" s="1"/>
      <c r="E51" s="39"/>
      <c r="F51" s="40"/>
      <c r="G51" s="1"/>
      <c r="H51" s="1"/>
      <c r="I51" s="1"/>
    </row>
    <row r="52" spans="1:11">
      <c r="A52" s="94">
        <v>8</v>
      </c>
      <c r="B52" s="125" t="s">
        <v>12</v>
      </c>
      <c r="C52" s="126">
        <v>3.8466562715560801E-2</v>
      </c>
      <c r="D52" s="1"/>
      <c r="E52" s="39"/>
      <c r="F52" s="40"/>
      <c r="G52" s="1"/>
      <c r="H52" s="1"/>
      <c r="I52" s="1"/>
    </row>
    <row r="53" spans="1:11" ht="24">
      <c r="A53" s="99" t="s">
        <v>18</v>
      </c>
      <c r="B53" s="125" t="s">
        <v>17</v>
      </c>
      <c r="C53" s="126">
        <v>2.8901482881427201E-2</v>
      </c>
      <c r="D53" s="1"/>
      <c r="E53" s="8"/>
      <c r="F53" s="10"/>
      <c r="G53" s="9"/>
      <c r="H53" s="9"/>
      <c r="I53" s="8"/>
      <c r="J53" s="8"/>
      <c r="K53" s="8"/>
    </row>
    <row r="54" spans="1:11" ht="24">
      <c r="A54" s="94">
        <v>1</v>
      </c>
      <c r="B54" s="125" t="s">
        <v>79</v>
      </c>
      <c r="C54" s="126">
        <v>3.2158098788566999E-2</v>
      </c>
      <c r="D54" s="1"/>
      <c r="E54" s="8"/>
      <c r="F54" s="10"/>
      <c r="G54" s="9"/>
      <c r="H54" s="9"/>
      <c r="I54" s="8"/>
      <c r="J54" s="8"/>
      <c r="K54" s="8"/>
    </row>
    <row r="55" spans="1:11" ht="24">
      <c r="A55" s="94">
        <v>2</v>
      </c>
      <c r="B55" s="125" t="s">
        <v>80</v>
      </c>
      <c r="C55" s="126">
        <v>3.9649354193891199E-2</v>
      </c>
      <c r="D55" s="1"/>
      <c r="E55" s="8"/>
      <c r="F55" s="10"/>
      <c r="G55" s="9"/>
      <c r="H55" s="9"/>
      <c r="I55" s="8"/>
      <c r="J55" s="8"/>
      <c r="K55" s="8"/>
    </row>
    <row r="56" spans="1:11" ht="24">
      <c r="A56" s="94">
        <v>3</v>
      </c>
      <c r="B56" s="125" t="s">
        <v>81</v>
      </c>
      <c r="C56" s="126">
        <v>4.0229002877853699E-2</v>
      </c>
      <c r="E56" s="8"/>
      <c r="F56" s="10"/>
      <c r="G56" s="9"/>
      <c r="H56" s="9"/>
      <c r="I56" s="8"/>
      <c r="J56" s="8"/>
      <c r="K56" s="8"/>
    </row>
    <row r="57" spans="1:11" ht="24">
      <c r="A57" s="94">
        <v>4</v>
      </c>
      <c r="B57" s="125" t="s">
        <v>16</v>
      </c>
      <c r="C57" s="126">
        <v>3.3625411528714497E-2</v>
      </c>
      <c r="E57" s="8"/>
      <c r="F57" s="10"/>
      <c r="G57" s="9"/>
      <c r="H57" s="9"/>
      <c r="I57" s="8"/>
      <c r="J57" s="8"/>
      <c r="K57" s="8"/>
    </row>
    <row r="58" spans="1:11">
      <c r="A58" s="96" t="s">
        <v>116</v>
      </c>
      <c r="B58" s="97" t="s">
        <v>19</v>
      </c>
      <c r="C58" s="126">
        <v>3.6592734622142499E-2</v>
      </c>
    </row>
    <row r="59" spans="1:11">
      <c r="A59" s="78"/>
      <c r="B59" s="97" t="s">
        <v>20</v>
      </c>
      <c r="C59" s="126">
        <v>3.3692527721071397E-2</v>
      </c>
    </row>
    <row r="60" spans="1:11" ht="24">
      <c r="A60" s="99" t="s">
        <v>117</v>
      </c>
      <c r="B60" s="125" t="s">
        <v>23</v>
      </c>
      <c r="C60" s="126">
        <v>5.5073492962569803E-2</v>
      </c>
      <c r="D60" s="41"/>
      <c r="E60" s="1"/>
      <c r="F60" s="1"/>
    </row>
    <row r="61" spans="1:11">
      <c r="A61" s="98">
        <v>2</v>
      </c>
      <c r="B61" s="125" t="s">
        <v>2</v>
      </c>
      <c r="C61" s="126">
        <v>5.0123110515550399E-2</v>
      </c>
      <c r="D61" s="41"/>
      <c r="E61" s="1"/>
      <c r="F61" s="1"/>
    </row>
    <row r="62" spans="1:11">
      <c r="A62" s="98">
        <v>3</v>
      </c>
      <c r="B62" s="125" t="s">
        <v>3</v>
      </c>
      <c r="C62" s="126">
        <v>4.2022928803042002E-2</v>
      </c>
      <c r="D62" s="41"/>
      <c r="E62" s="1"/>
      <c r="F62" s="1"/>
    </row>
    <row r="63" spans="1:11">
      <c r="A63" s="98">
        <v>4</v>
      </c>
      <c r="B63" s="125" t="s">
        <v>4</v>
      </c>
      <c r="C63" s="126">
        <v>3.2464855614980102E-2</v>
      </c>
      <c r="D63" s="41"/>
      <c r="E63" s="1"/>
      <c r="F63" s="1"/>
    </row>
    <row r="64" spans="1:11">
      <c r="A64" s="98">
        <v>5</v>
      </c>
      <c r="B64" s="125" t="s">
        <v>21</v>
      </c>
      <c r="C64" s="126">
        <v>1.0510104576239399E-2</v>
      </c>
      <c r="D64" s="41"/>
      <c r="E64" s="1"/>
      <c r="F64" s="1"/>
    </row>
    <row r="65" spans="1:6" ht="24">
      <c r="A65" s="99" t="s">
        <v>118</v>
      </c>
      <c r="B65" s="125" t="s">
        <v>142</v>
      </c>
      <c r="C65" s="126">
        <v>4.7223378763017299E-2</v>
      </c>
      <c r="D65" s="41"/>
      <c r="E65" s="1"/>
      <c r="F65" s="1"/>
    </row>
    <row r="66" spans="1:6">
      <c r="A66" s="98">
        <v>2</v>
      </c>
      <c r="B66" s="125" t="s">
        <v>126</v>
      </c>
      <c r="C66" s="126">
        <v>5.3573367065511399E-2</v>
      </c>
      <c r="D66" s="41"/>
      <c r="E66" s="1"/>
      <c r="F66" s="1"/>
    </row>
    <row r="67" spans="1:6">
      <c r="A67" s="98">
        <v>3</v>
      </c>
      <c r="B67" s="125" t="s">
        <v>22</v>
      </c>
      <c r="C67" s="126">
        <v>1.0027667481530601E-2</v>
      </c>
      <c r="D67" s="41"/>
      <c r="E67" s="1"/>
      <c r="F67" s="1"/>
    </row>
    <row r="68" spans="1:6" ht="24">
      <c r="A68" s="98">
        <v>4</v>
      </c>
      <c r="B68" s="125" t="s">
        <v>143</v>
      </c>
      <c r="C68" s="126">
        <v>7.8751990400255101E-2</v>
      </c>
      <c r="D68" s="41"/>
      <c r="E68" s="1"/>
      <c r="F68" s="1"/>
    </row>
    <row r="69" spans="1:6">
      <c r="A69" s="98">
        <v>5</v>
      </c>
      <c r="B69" s="125" t="s">
        <v>144</v>
      </c>
      <c r="C69" s="126">
        <v>2.35726138543631E-2</v>
      </c>
      <c r="D69" s="41"/>
      <c r="E69" s="1"/>
      <c r="F69" s="1"/>
    </row>
    <row r="70" spans="1:6">
      <c r="A70" s="99" t="s">
        <v>151</v>
      </c>
      <c r="B70" s="97" t="s">
        <v>82</v>
      </c>
      <c r="C70" s="126">
        <v>3.7805918360904398E-2</v>
      </c>
      <c r="D70" s="42"/>
      <c r="E70" s="41"/>
      <c r="F70" s="1"/>
    </row>
    <row r="71" spans="1:6">
      <c r="A71" s="98">
        <v>2</v>
      </c>
      <c r="B71" s="97" t="s">
        <v>147</v>
      </c>
      <c r="C71" s="126">
        <v>3.4596941900602397E-2</v>
      </c>
      <c r="D71" s="42"/>
      <c r="E71" s="41"/>
      <c r="F71" s="1"/>
    </row>
    <row r="72" spans="1:6">
      <c r="A72" s="98">
        <v>3</v>
      </c>
      <c r="B72" s="97" t="s">
        <v>148</v>
      </c>
      <c r="C72" s="126">
        <v>3.4139958997662499E-2</v>
      </c>
      <c r="D72" s="42"/>
      <c r="E72" s="41"/>
      <c r="F72" s="1"/>
    </row>
    <row r="73" spans="1:6">
      <c r="A73" s="98">
        <v>4</v>
      </c>
      <c r="B73" s="97" t="s">
        <v>83</v>
      </c>
      <c r="C73" s="126">
        <v>3.3706261174115099E-2</v>
      </c>
      <c r="D73" s="42"/>
      <c r="E73" s="41"/>
      <c r="F73" s="1"/>
    </row>
    <row r="74" spans="1:6">
      <c r="A74" s="96" t="s">
        <v>119</v>
      </c>
      <c r="B74" s="97" t="s">
        <v>119</v>
      </c>
      <c r="C74" s="127">
        <v>4.1355522289463903E-2</v>
      </c>
    </row>
    <row r="75" spans="1:6">
      <c r="A75" s="78"/>
      <c r="B75" s="97" t="s">
        <v>120</v>
      </c>
      <c r="C75" s="127">
        <v>3.45249074009365E-2</v>
      </c>
    </row>
    <row r="76" spans="1:6">
      <c r="A76" s="96" t="s">
        <v>121</v>
      </c>
      <c r="B76" s="97" t="s">
        <v>122</v>
      </c>
      <c r="C76" s="127">
        <v>2.6405369958673999E-2</v>
      </c>
    </row>
    <row r="77" spans="1:6">
      <c r="A77" s="78"/>
      <c r="B77" s="97" t="s">
        <v>123</v>
      </c>
      <c r="C77" s="127">
        <v>3.4365971380049799E-2</v>
      </c>
    </row>
    <row r="78" spans="1:6">
      <c r="A78" s="78"/>
      <c r="B78" s="97" t="s">
        <v>146</v>
      </c>
      <c r="C78" s="127">
        <v>3.62694317284925E-2</v>
      </c>
    </row>
    <row r="79" spans="1:6">
      <c r="C79" s="56"/>
    </row>
    <row r="80" spans="1:6">
      <c r="C80" s="56"/>
    </row>
    <row r="81" spans="3:3">
      <c r="C81" s="56"/>
    </row>
    <row r="82" spans="3:3">
      <c r="C82" s="56"/>
    </row>
    <row r="83" spans="3:3">
      <c r="C83" s="56"/>
    </row>
  </sheetData>
  <mergeCells count="4">
    <mergeCell ref="A2:H2"/>
    <mergeCell ref="A16:H16"/>
    <mergeCell ref="A21:G21"/>
    <mergeCell ref="A37:H37"/>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Repères</vt:lpstr>
      <vt:lpstr>Contexte</vt:lpstr>
      <vt:lpstr>Auteurs</vt:lpstr>
      <vt:lpstr>Prejudice&amp;Recours</vt:lpstr>
      <vt:lpstr>Profil</vt:lpstr>
      <vt:lpstr>Contexte!Zone_d_impression</vt:lpstr>
      <vt:lpstr>'Prejudice&amp;Recours'!Zone_d_impression</vt:lpstr>
      <vt:lpstr>Profil!Zone_d_impression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TUGORES François</cp:lastModifiedBy>
  <cp:lastPrinted>2016-11-21T13:17:52Z</cp:lastPrinted>
  <dcterms:created xsi:type="dcterms:W3CDTF">2016-01-06T15:49:01Z</dcterms:created>
  <dcterms:modified xsi:type="dcterms:W3CDTF">2019-03-06T17:13:18Z</dcterms:modified>
</cp:coreProperties>
</file>