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rboSSMSI\6-Communication\65- Publications\COLLECTIONS\Analyses et infos rapides\Info rapide n59_Violences intrafamiliales non conjugales\"/>
    </mc:Choice>
  </mc:AlternateContent>
  <bookViews>
    <workbookView xWindow="0" yWindow="0" windowWidth="28740" windowHeight="12240" tabRatio="875" activeTab="6"/>
  </bookViews>
  <sheets>
    <sheet name="Figure 1" sheetId="1" r:id="rId1"/>
    <sheet name="Figure 2" sheetId="82" r:id="rId2"/>
    <sheet name="Figure 3" sheetId="13" r:id="rId3"/>
    <sheet name="Figure 4" sheetId="9" r:id="rId4"/>
    <sheet name="Figure 5" sheetId="52" r:id="rId5"/>
    <sheet name="Figure 6" sheetId="60" r:id="rId6"/>
    <sheet name="Figure 7" sheetId="15" r:id="rId7"/>
    <sheet name="Figure 8a" sheetId="85" r:id="rId8"/>
    <sheet name="Figure 8b" sheetId="86" r:id="rId9"/>
    <sheet name="Figure 9" sheetId="28" r:id="rId10"/>
    <sheet name="Figure10" sheetId="27" r:id="rId11"/>
    <sheet name="Figure complémentaire 1" sheetId="62" r:id="rId12"/>
    <sheet name="Figure complémentaire 2" sheetId="63" r:id="rId13"/>
    <sheet name="Figure complémentaire 3" sheetId="30" r:id="rId14"/>
    <sheet name="Figure complémentaire 4" sheetId="73" r:id="rId15"/>
    <sheet name="Figure complémentaire 5" sheetId="26" r:id="rId16"/>
    <sheet name="Figure complémentaire 6" sheetId="80" r:id="rId17"/>
    <sheet name="Figure complémentaire 7" sheetId="70" r:id="rId18"/>
    <sheet name="Figure complémentaire 8" sheetId="14" r:id="rId19"/>
    <sheet name="Figure complémentaire 9" sheetId="77" r:id="rId20"/>
    <sheet name="Figure complémentaire 10" sheetId="75" r:id="rId21"/>
    <sheet name="Figure complémentaire 11" sheetId="16" r:id="rId22"/>
    <sheet name="Figure complémentaire 12" sheetId="84" r:id="rId23"/>
    <sheet name="Figure complémentaire 13" sheetId="81" r:id="rId2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4" l="1"/>
  <c r="D12" i="14"/>
  <c r="F12" i="14"/>
  <c r="G12" i="14"/>
  <c r="H12" i="14"/>
  <c r="B12" i="14"/>
  <c r="C29" i="82" l="1"/>
  <c r="D29" i="82"/>
  <c r="E29" i="82"/>
  <c r="F29" i="82"/>
  <c r="G29" i="82"/>
  <c r="C9" i="82"/>
  <c r="E9" i="82"/>
  <c r="F9" i="82"/>
  <c r="G9" i="82"/>
  <c r="B9" i="82"/>
  <c r="B29" i="82"/>
  <c r="D10" i="30" l="1"/>
  <c r="E10" i="30"/>
  <c r="F10" i="30"/>
  <c r="G10" i="30"/>
  <c r="H10" i="30"/>
  <c r="I10" i="30"/>
  <c r="D5" i="30"/>
  <c r="D4" i="30" s="1"/>
  <c r="E5" i="30"/>
  <c r="E4" i="30" s="1"/>
  <c r="F5" i="30"/>
  <c r="G5" i="30"/>
  <c r="H5" i="30"/>
  <c r="H4" i="30" s="1"/>
  <c r="I5" i="30"/>
  <c r="I4" i="30" s="1"/>
  <c r="G4" i="30" l="1"/>
  <c r="F4" i="30"/>
</calcChain>
</file>

<file path=xl/sharedStrings.xml><?xml version="1.0" encoding="utf-8"?>
<sst xmlns="http://schemas.openxmlformats.org/spreadsheetml/2006/main" count="849" uniqueCount="369">
  <si>
    <t>Total</t>
  </si>
  <si>
    <t>Corruption de mineur</t>
  </si>
  <si>
    <t>Harcèlement sexuel</t>
  </si>
  <si>
    <t>Pédopornographie</t>
  </si>
  <si>
    <t>Violences suivie de mutilation ou d'infirmité permanente</t>
  </si>
  <si>
    <t>Administration de substances nuisibles</t>
  </si>
  <si>
    <t>Majeurs</t>
  </si>
  <si>
    <t>Mineurs</t>
  </si>
  <si>
    <t>10-14 ans</t>
  </si>
  <si>
    <t>15 ans et plus</t>
  </si>
  <si>
    <t>15-19 ans</t>
  </si>
  <si>
    <t>20-24 ans</t>
  </si>
  <si>
    <t>25-29 ans</t>
  </si>
  <si>
    <t>30-34 ans</t>
  </si>
  <si>
    <t>35-39 ans</t>
  </si>
  <si>
    <t>40-44 ans</t>
  </si>
  <si>
    <t>45-49 ans</t>
  </si>
  <si>
    <t>50-54 ans</t>
  </si>
  <si>
    <t>55-59 ans</t>
  </si>
  <si>
    <t>60-64 ans</t>
  </si>
  <si>
    <t>65-69 ans</t>
  </si>
  <si>
    <t>70-74 ans</t>
  </si>
  <si>
    <t>75ans et plus</t>
  </si>
  <si>
    <t>F</t>
  </si>
  <si>
    <t>H</t>
  </si>
  <si>
    <t>Femme</t>
  </si>
  <si>
    <t>Homme</t>
  </si>
  <si>
    <t>% de femmes</t>
  </si>
  <si>
    <t>Ensemble</t>
  </si>
  <si>
    <t>25-44 ans</t>
  </si>
  <si>
    <t>45-64 ans</t>
  </si>
  <si>
    <t>65 ans et plus</t>
  </si>
  <si>
    <t>N</t>
  </si>
  <si>
    <t>Agression sexuelle</t>
  </si>
  <si>
    <t>Atteinte sexuelle</t>
  </si>
  <si>
    <t>Viol ou tentative de viol</t>
  </si>
  <si>
    <t>Violences sexuelles physiques</t>
  </si>
  <si>
    <t>Violences sexuelles non physiques</t>
  </si>
  <si>
    <t>Exploitation sexuelle</t>
  </si>
  <si>
    <t>%</t>
  </si>
  <si>
    <t>2A</t>
  </si>
  <si>
    <t>2B</t>
  </si>
  <si>
    <t>Départements</t>
  </si>
  <si>
    <t>Unité urbaine de Paris</t>
  </si>
  <si>
    <t>France</t>
  </si>
  <si>
    <t>Violences physiques</t>
  </si>
  <si>
    <t>Violences Sexuelles</t>
  </si>
  <si>
    <t>Part des femmes (%)</t>
  </si>
  <si>
    <t>Torture ou acte de barbarie ou violence suivi de mutilation ou d'infirmité permanente</t>
  </si>
  <si>
    <t>Violence physique avec ITT &gt; à 8 jours</t>
  </si>
  <si>
    <t xml:space="preserve">Exhibition </t>
  </si>
  <si>
    <t>Répartition par types de violences (%)</t>
  </si>
  <si>
    <t>Mineurs (%)</t>
  </si>
  <si>
    <t>Femmes (%)</t>
  </si>
  <si>
    <t>Violences sexuelles</t>
  </si>
  <si>
    <t>Part de mineurs (en %)</t>
  </si>
  <si>
    <t>0-9 ans</t>
  </si>
  <si>
    <t>Sexe de la victime</t>
  </si>
  <si>
    <t>0-4 ans</t>
  </si>
  <si>
    <t>5-9 ans</t>
  </si>
  <si>
    <t>Parents</t>
  </si>
  <si>
    <t>Beaux-parents</t>
  </si>
  <si>
    <t>Descendants</t>
  </si>
  <si>
    <t>de 2 000 à 4 999 habitants</t>
  </si>
  <si>
    <t>de 5 000 à 9 999 habitants</t>
  </si>
  <si>
    <t>de 10 000 à 19 999 habitants</t>
  </si>
  <si>
    <t>de 20 000 à 49 999 habitants</t>
  </si>
  <si>
    <t>de 50 000 à 99 999 habitants</t>
  </si>
  <si>
    <t>de 100 000 à 199 999 habitants</t>
  </si>
  <si>
    <t>de 200 000 à 1 999 999 habitants</t>
  </si>
  <si>
    <t>Femmes</t>
  </si>
  <si>
    <t>Hommes</t>
  </si>
  <si>
    <t>Exhibition sexuelle</t>
  </si>
  <si>
    <t>Violences avec ITT &gt;8 jours</t>
  </si>
  <si>
    <t>Violences avec ITT &lt;= 8 jours ou autre circonstances aggravante</t>
  </si>
  <si>
    <t>Violences sans ITT</t>
  </si>
  <si>
    <t>Torture ou acte de barbarie</t>
  </si>
  <si>
    <t>Violence physique avec ITT &lt;= à 8 jours</t>
  </si>
  <si>
    <t>Ensemble des violences physiques</t>
  </si>
  <si>
    <t>Ensemble violences sexuelles</t>
  </si>
  <si>
    <t>&lt;1</t>
  </si>
  <si>
    <t>15-24 ans</t>
  </si>
  <si>
    <t>Moins de 10 ans</t>
  </si>
  <si>
    <t>10 - 14 ans</t>
  </si>
  <si>
    <t>Tous</t>
  </si>
  <si>
    <t>15-17 ans</t>
  </si>
  <si>
    <t>Part de femmes (en %)</t>
  </si>
  <si>
    <t>Recours à la prostitution ou proxénetisme</t>
  </si>
  <si>
    <t xml:space="preserve">Champ : France </t>
  </si>
  <si>
    <r>
      <rPr>
        <b/>
        <sz val="11"/>
        <color theme="1"/>
        <rFont val="Marianne"/>
        <family val="3"/>
      </rPr>
      <t>Champ</t>
    </r>
    <r>
      <rPr>
        <sz val="11"/>
        <color theme="1"/>
        <rFont val="Marianne"/>
        <family val="3"/>
      </rPr>
      <t xml:space="preserve"> : France </t>
    </r>
  </si>
  <si>
    <t>code NFI</t>
  </si>
  <si>
    <t>02.A1, 02.A2</t>
  </si>
  <si>
    <t>Violences suivies de mutilation ou infirmité permanente</t>
  </si>
  <si>
    <t>Violences suivie d' ITT &gt; 8 jours</t>
  </si>
  <si>
    <t>Violences suivie d' ITT &lt;= 8 jours</t>
  </si>
  <si>
    <t>02.F6</t>
  </si>
  <si>
    <t>2- Violences sexuelles</t>
  </si>
  <si>
    <t>03.A</t>
  </si>
  <si>
    <t>Viols (ou tentatives de viols)</t>
  </si>
  <si>
    <t>03.B</t>
  </si>
  <si>
    <t>Agressions ou atteintes sexuelles</t>
  </si>
  <si>
    <t>03.C</t>
  </si>
  <si>
    <t>Harcèlement sexuel (03.C1)</t>
  </si>
  <si>
    <t>Outrage sexiste aggravé (03.C2)</t>
  </si>
  <si>
    <t>Voyeurisme (03.C3)</t>
  </si>
  <si>
    <t>03.D</t>
  </si>
  <si>
    <t>Corruption de mineur  (03.D2.4)</t>
  </si>
  <si>
    <t>08.B2</t>
  </si>
  <si>
    <t>(Ménage : questionnaire "violences au sein du ménage", Hors ménage : questionnaire "violences commises hors ménage)</t>
  </si>
  <si>
    <t>Au cours de votre vie, est-il déjà arrivé qu'une personne vous gifle, vous frappe, vous donne des coups ou fasse subir intentionnellement toute autre violence physique, en dehors de faits à carcatère sexuel?</t>
  </si>
  <si>
    <t>Au cours de votre vie, est-il déjà arrivé qu'une personne tente de vous imposer un rapport sexuel en utilisant la violence, les menaces, la contrainte ou la surprise  ?</t>
  </si>
  <si>
    <t>Au cours de votre vie, est-il déjà arrivé qu'une personne vous impose un rapport sexuel en utilisant la violence, les menaces, la contrainte ou la surprise  ?</t>
  </si>
  <si>
    <t>Au cours de votre vie, est-il déjà arrivé qu'une personne vous impose de subir ou de faire des attouchements au niveau du sexe, de la poitrine, des fesses, des cuisses, vous embrasse de force, en utilisant la violence, les menaces, la contrainte ou la surprise  ?</t>
  </si>
  <si>
    <t>Au cours de votre vie, est-il déjà arrivé qu'une personne vous intimide, vous offense ou vous mette mal à l'aise avec des propos ou des actes répétés à caractère sexuel ou sexiste ?</t>
  </si>
  <si>
    <t>Au cours de votre vie, est-il déjà arrivé qu'une personne fasse pression sur vous, même une seule fois, pour obtenir un acte de nature sexuelle ?</t>
  </si>
  <si>
    <t>…Dont harcèlement sexuel</t>
  </si>
  <si>
    <t>Grands-parents</t>
  </si>
  <si>
    <t>0-12 ans</t>
  </si>
  <si>
    <t>Part de français (en %)</t>
  </si>
  <si>
    <t>Violences sexuelles sur mineur faits antérieurs à l'année N</t>
  </si>
  <si>
    <t>Violences physiques sur majeur faits antérieurs à l'année N</t>
  </si>
  <si>
    <t>Violences physiques sur mineur faits antérieurs à l'année N</t>
  </si>
  <si>
    <t>Violences physiques sur majeur faits année N</t>
  </si>
  <si>
    <t>Violences physiques sur mineur faits année N</t>
  </si>
  <si>
    <t>Violences sexuelles sur mineur faits année N</t>
  </si>
  <si>
    <t>Âge de la victime au moment des faits</t>
  </si>
  <si>
    <t>Répartition sur le total des violences intrafamiliales non conjugales (%)</t>
  </si>
  <si>
    <t>Note : L’âge des mis en cause est calculé au moment des faits</t>
  </si>
  <si>
    <t>Tout</t>
  </si>
  <si>
    <t>Moins de 13 ans</t>
  </si>
  <si>
    <t>13-17 ans</t>
  </si>
  <si>
    <t>18-19 ans</t>
  </si>
  <si>
    <t>75 ans et plus</t>
  </si>
  <si>
    <t>Moins d'un an</t>
  </si>
  <si>
    <t>5 à 10 ans</t>
  </si>
  <si>
    <t>10 ans et plus</t>
  </si>
  <si>
    <t>1 à 5 ans</t>
  </si>
  <si>
    <t>5 à 20 ans</t>
  </si>
  <si>
    <t>20 à 30 ans</t>
  </si>
  <si>
    <t>30 ans et plus</t>
  </si>
  <si>
    <t>Note : L’âge des victimes est calculé au moment des faits</t>
  </si>
  <si>
    <t>a. Violences physiques</t>
  </si>
  <si>
    <t>Ensemble violences intrafamiliales non conjugales</t>
  </si>
  <si>
    <t>Frères et sœurs</t>
  </si>
  <si>
    <t>...Dont mineurs</t>
  </si>
  <si>
    <t>...Dont femmes</t>
  </si>
  <si>
    <t>……. Dont mineurs de moins de 13 ans</t>
  </si>
  <si>
    <t xml:space="preserve">Figure complémentaire 2. Questions concernant les violences physiques et les violences sexuelles dans VRS et CVS </t>
  </si>
  <si>
    <t>Figure complémentaire 1 - Violences intrafamiliales non conjugales physiques et sexuelles : périmètre infractionnel retenu (crimes et délits)</t>
  </si>
  <si>
    <t>Violences criminelles</t>
  </si>
  <si>
    <t>Âge de la victime</t>
  </si>
  <si>
    <t>&lt;5</t>
  </si>
  <si>
    <t>0 à 4 ans</t>
  </si>
  <si>
    <t>5 à 9 ans</t>
  </si>
  <si>
    <t>10 à 14 ans</t>
  </si>
  <si>
    <t>15 à 19 ans</t>
  </si>
  <si>
    <t>20 à 24 ans</t>
  </si>
  <si>
    <t>25 à 29 ans</t>
  </si>
  <si>
    <t>30 à 34 ans</t>
  </si>
  <si>
    <t>35 à 39 ans</t>
  </si>
  <si>
    <t>40 à 44 ans</t>
  </si>
  <si>
    <t>45 à 49 ans</t>
  </si>
  <si>
    <t>50 à 54 ans</t>
  </si>
  <si>
    <t>55 à 59 ans</t>
  </si>
  <si>
    <t>60 à 64 ans</t>
  </si>
  <si>
    <t>65 à 69 ans</t>
  </si>
  <si>
    <t>70 à 74 ans</t>
  </si>
  <si>
    <t>a. Violences sexuelles</t>
  </si>
  <si>
    <t>Viol</t>
  </si>
  <si>
    <t>Agression Sexuelle</t>
  </si>
  <si>
    <t>Proxénestisme &amp; recours à la prostitution</t>
  </si>
  <si>
    <t>Corruption d'un mineur</t>
  </si>
  <si>
    <r>
      <t>Note</t>
    </r>
    <r>
      <rPr>
        <b/>
        <sz val="11"/>
        <color rgb="FF000000"/>
        <rFont val="Marianne"/>
        <family val="3"/>
      </rPr>
      <t xml:space="preserve"> </t>
    </r>
    <r>
      <rPr>
        <sz val="11"/>
        <color rgb="FF000000"/>
        <rFont val="Marianne"/>
        <family val="3"/>
      </rPr>
      <t>: Les signes "&lt;", "&gt;" indiquent que les départements concernés pourraient être classés dans la classe inférieure "&lt;", ou supérieure "&gt;"</t>
    </r>
  </si>
  <si>
    <t>Autre dans famille</t>
  </si>
  <si>
    <t>ensemble</t>
  </si>
  <si>
    <t>taux pour 1000 habitants</t>
  </si>
  <si>
    <t>Taux
(‰)</t>
  </si>
  <si>
    <t>Ensemble des mis en cause pour violences intrafamiliales non conjugales, physiques ou sexuelles</t>
  </si>
  <si>
    <t>1 - Violences physiques et administration de substances nuisibles par conjoint</t>
  </si>
  <si>
    <t>Pédopornographie (03.D2.1)</t>
  </si>
  <si>
    <t>Proxénetisme et recours à la prostitution d'une personne vulnérable ou d'un mineur (03.D1.1, 03.D1.2, 03.D2.2, 03.D2.3)</t>
  </si>
  <si>
    <t>violences intrafamiliales non conjugales</t>
  </si>
  <si>
    <t>nombre de victimes mineures enregistrées</t>
  </si>
  <si>
    <t>nombre de victimes enregistrées</t>
  </si>
  <si>
    <t xml:space="preserve">Figure 2 : Répartition des victimes de violences intrafamiliales non conjugales en fonction du délai entre le début des faits et leur enregistrement par les services de sécurité (en %) </t>
  </si>
  <si>
    <t>Sexe du mis en cause</t>
  </si>
  <si>
    <t>Nombre de victimes mineures enregistrées</t>
  </si>
  <si>
    <t>Figure 1 : Nombre de victimes de violences intrafamiliales non conjugales enregistrées par les services de sécurité entre 2023 et 2024</t>
  </si>
  <si>
    <t>Evolution 2023-2024 (en %)</t>
  </si>
  <si>
    <t>Evolution annuelle moyenne 2016-2024 (en %)</t>
  </si>
  <si>
    <t>a. Violences physiques enregistrées en 2016 et 2024</t>
  </si>
  <si>
    <t>Source : SSMSI, bases statistiques des victimes de crimes et délits enregistrés par la police et la gendarmerie sur la période 2016-2024</t>
  </si>
  <si>
    <t>Figure 3 : Évolution du nombre de victimes de violences intrafamiliales non conjugales enregistrées par les services de sécurité de 2016 à 2024 selon l’ancienneté des faits ( base 100 en 2016)</t>
  </si>
  <si>
    <t>Figure 4 : Répartition par âge et sexe des victimes de violences physiques intrafamiliales non conjugales en 2024 (en %)</t>
  </si>
  <si>
    <t>Figure 5 - Types de violences physiques intrafamiliales non conjugales enregistrées en 2024  par âge et par sexe des victimes</t>
  </si>
  <si>
    <t>Source : SSMSI, base statistique des victimes de crimes et délits enregistrés par la police et la gendarmerie en 2024.</t>
  </si>
  <si>
    <t>Autres dans famille</t>
  </si>
  <si>
    <t>Commune hors unité urbaine</t>
  </si>
  <si>
    <t>Source : SSMSI, base statistique des victimes de crimes et délits enregistrés par la police et la gendarmerie en 2024 ; INSEE, recensement de la population 2022,  INSEE, recensement de la population de Mayotte 2017</t>
  </si>
  <si>
    <t>Figure complémentaire 3 : Nombre de victimes de violences intrafamiliales non conjugales enregistrées par les services de sécurité entre 2016 et 2024</t>
  </si>
  <si>
    <t>Source : SSMSI, bases statistiques des victimes de crimes et délits enregistrés par la police et la gendarmerie de 2022 à 2024; INSEE, recensement de la population 2022,  INSEE, recensement de la population de Mayotte 2017</t>
  </si>
  <si>
    <t>Source : SSMSI, base statistique des mis en cause pour crimes et délits enregistrés par la police et la gendarmerie en 2024.</t>
  </si>
  <si>
    <t>Note : L’âge des victimes est calculé au moment des faits, les delais moyens sont réajustés (calculés sans le dernier percentile - retrait des valeurs extrêmes)</t>
  </si>
  <si>
    <t>VRS 2024</t>
  </si>
  <si>
    <t>Viol, tentative de viol, attouchement, agression sexuelles</t>
  </si>
  <si>
    <t>Est-il arrivé qu’une personne se masturbe, mime ou commette des actes à caractère sexuel ou exhibe son sexe devant vous ou par photo/vidéo ?</t>
  </si>
  <si>
    <t>Nombre de Mis en cause en 2024</t>
  </si>
  <si>
    <t>…dont violences sans ITT</t>
  </si>
  <si>
    <t>…dont violences physiques sans ITT</t>
  </si>
  <si>
    <t>20 ans et plus</t>
  </si>
  <si>
    <t>10 à 20 ans</t>
  </si>
  <si>
    <t>dont Violences sans ITT</t>
  </si>
  <si>
    <t>Violences physiques (Ensemble)</t>
  </si>
  <si>
    <t xml:space="preserve">Violences sexuelles (Ensemble) </t>
  </si>
  <si>
    <t xml:space="preserve">Violences physiques (Mineurs) </t>
  </si>
  <si>
    <t xml:space="preserve">Toutes violences intrafamiliales non conjugales (Ensemble) </t>
  </si>
  <si>
    <t>REFAIRE CARTE</t>
  </si>
  <si>
    <t>Lecture : 10 % des mis en cause pour violences sexuelles intrafamiliales non conjugales élucidées en 2024 sont des hommes de moins de 13 ans.</t>
  </si>
  <si>
    <t>Attention problème sur IA37</t>
  </si>
  <si>
    <t>Lecture : En 2024, les forces de sécurité ont enregistré 50 393 victimes de violences  intrafamiliales non conjugales physiques sans ITT</t>
  </si>
  <si>
    <t xml:space="preserve">Lecture : En 2024, les forces de sécurité ont enregistré 6 371 victimes mineures de viols ou tentatives de viol commis au sein de la famille, hors cadre conjugal </t>
  </si>
  <si>
    <t>Violences délictuelles</t>
  </si>
  <si>
    <t>Violences sans ou avec ITT &lt;= 8 jours (y compris autres circonstances aggravantes)</t>
  </si>
  <si>
    <t>Lecture : En 2024, les services de sécurité ont enregistré 69 871 victimes de violences physiques et 20 117 victimes de violences sexuelles. Parmi ces dernières, 96% sont des mineurs</t>
  </si>
  <si>
    <t>Champ : France</t>
  </si>
  <si>
    <t>Lecture :  82 % des victimes de violences physiques enregistrées en 2016 ont porté plainte pour des faits datant de moins d'un an. En 2024, cette part est de 67%</t>
  </si>
  <si>
    <t>Lecture : Entre 2016 et 2024, les violences physiques intrafamiliales non conjugales sur mineurs concernant des faits commis avant leur année d'enregistrement ont augmenté de 321 %</t>
  </si>
  <si>
    <r>
      <rPr>
        <b/>
        <sz val="11"/>
        <color theme="1"/>
        <rFont val="Marianne"/>
        <family val="3"/>
      </rPr>
      <t>Lecture</t>
    </r>
    <r>
      <rPr>
        <sz val="11"/>
        <color theme="1"/>
        <rFont val="Marianne"/>
        <family val="3"/>
      </rPr>
      <t xml:space="preserve"> : En 2024, 4 % des victimes de violences physiques intrafamiliales non conjugales sont des hommes âgés de 15 à 19 ans au moment des faits et 5 % sont des femmes du même âge. Au sein de cette tranche d’âge, les femmes représentent 59 % des victimes</t>
    </r>
  </si>
  <si>
    <r>
      <rPr>
        <b/>
        <sz val="11"/>
        <color theme="1"/>
        <rFont val="Marianne"/>
        <family val="3"/>
      </rPr>
      <t>Champ</t>
    </r>
    <r>
      <rPr>
        <sz val="11"/>
        <color theme="1"/>
        <rFont val="Marianne"/>
        <family val="3"/>
      </rPr>
      <t xml:space="preserve"> : France</t>
    </r>
  </si>
  <si>
    <t>Lecture : En 2024, les violences sans ITT représentent 72 % des violences physiques intrafamiliales non conjugales enregistrées par les forces de sécurité</t>
  </si>
  <si>
    <t>Source : SSMSI, base statistique des victimes de crimes et délits enregistrés par la police et la gendarmerie en 2024</t>
  </si>
  <si>
    <t>Lecture : En 2024, 85% des violences physiques commises contre des victimes âgées de 0 à 9 ans sont le fait d'au moins un parent</t>
  </si>
  <si>
    <r>
      <rPr>
        <b/>
        <sz val="11"/>
        <color theme="1"/>
        <rFont val="Marianne"/>
        <family val="3"/>
      </rPr>
      <t>Lecture</t>
    </r>
    <r>
      <rPr>
        <sz val="11"/>
        <color theme="1"/>
        <rFont val="Marianne"/>
        <family val="3"/>
      </rPr>
      <t xml:space="preserve"> : En 2024, 23 % des victimes de violences sexuelles intrafamiliales non conjugales sont des femmes âgées de 10 à 14 ans et 4 % sont des hommes du même âge. Au sein de cette tranche d’âge, les femmes représentent 84 % des victimes</t>
    </r>
  </si>
  <si>
    <r>
      <rPr>
        <b/>
        <sz val="11"/>
        <color theme="1"/>
        <rFont val="Marianne"/>
        <family val="3"/>
      </rPr>
      <t>Source</t>
    </r>
    <r>
      <rPr>
        <sz val="11"/>
        <color theme="1"/>
        <rFont val="Marianne"/>
        <family val="3"/>
      </rPr>
      <t xml:space="preserve"> : SSMSI, base statistique des victimes de crimes et délits enregistrés par la police et la gendarmerie en 2024</t>
    </r>
  </si>
  <si>
    <t>Lecture : En 2016, les forces de sécurité  ont enregistré 5 761 femmes victimes mineures de violences sexuelles physiques</t>
  </si>
  <si>
    <t>Lecture : En 2024, 89% des violences sexuelles intrafamiliales non conjugales sont des violences sexuelles physiques. Cette part s'élève à 90% parmi les femmes et à 92% parmi les victimes de moins de 4 ans</t>
  </si>
  <si>
    <t>Lecture : En 2024, 43 % des violences sexuelles commises contre des victimes âgées de moins de 10 ans sont le fait d'au moins un parent</t>
  </si>
  <si>
    <t xml:space="preserve">Violences sexuelles (Mineurs) </t>
  </si>
  <si>
    <t>Lecture : En 2024, on compte 2,8 victimes mineures de violences physiques intrafamiliales non conjugales enregistrées pour 1 000 habitants mineurs dans l'unité urbaine de Paris</t>
  </si>
  <si>
    <t>Lecture : Les services de sécurité ont mis en cause 53 015 personnes pour violences intrafamiliales non conjugales physiques et 13 610 pour violences intrafamiliales non conjugales sexuelles, élucidées en 2024</t>
  </si>
  <si>
    <t>Source : SSMSI, base statistique des mis en cause pour crimes et délits enregistrés par la police et la gendarmerie en 2024</t>
  </si>
  <si>
    <r>
      <rPr>
        <b/>
        <sz val="11"/>
        <color theme="1"/>
        <rFont val="Marianne"/>
        <family val="3"/>
      </rPr>
      <t>Lecture</t>
    </r>
    <r>
      <rPr>
        <sz val="11"/>
        <color theme="1"/>
        <rFont val="Marianne"/>
        <family val="3"/>
      </rPr>
      <t xml:space="preserve"> : En 2024, les services de sécurité ont enregistré 5 190 filles victimes de violences physiques intrafamiliales, âgées de 0 à 4 ans  au moment des faits</t>
    </r>
  </si>
  <si>
    <t>Lecture :  82 % des victimes de violences physiques enregistrées en 2016 ont porté plainte dans l'année qui a suivit le début des faits. En 2024, cette part est de 67%</t>
  </si>
  <si>
    <t>Lecture : En 2024, 6 053 hommes âgés entre 40-44 ans ont été mis en cause par les forces de sécurité intérieure pour violences physiques intrafamiliales non conjugales</t>
  </si>
  <si>
    <t>Lecture : En 2024, les services de sécurité ont enregistré 69 871 victimes de violences physiques intrafamiliales non conjugales et 20 117 victimes de violences sexuelles intrafamiliales non conjugales</t>
  </si>
  <si>
    <t>Lecture : En 2016, le délai moyen entre le début des faits et leur enregistrement par les forces de sécurité intérieure est de 2 mois pour les  victimes majeures de violences intrafamiliales non conjugales physiques</t>
  </si>
  <si>
    <t>Part de Français (%)</t>
  </si>
  <si>
    <t>b. Violences sexuelles sur mineurs enregistrées en 2016 et 2024</t>
  </si>
  <si>
    <t>Figure 6 : Répartition par âge et sexe des victimes de violences sexuelles intrafamiliales non conjugales en 2024 (en %)</t>
  </si>
  <si>
    <t>Figure 7 - Types de violences sexuelles intrafamiliales non conjugales enregistrées en 2024 par âge et par sexe des victimes mineures</t>
  </si>
  <si>
    <t>Figure complémentaire 13 : Nombre de mis en cause pour violences intrafamiliales non conjugales élucidées en 2024 par sexe, selon la nature des violences</t>
  </si>
  <si>
    <t>Figure 9 - Nombre de mis en cause pour violences intrafamiliales non conjugales élucidées en 2024 selon le type de violence</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</si>
  <si>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</si>
  <si>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</si>
  <si>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</si>
  <si>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</si>
  <si>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</si>
  <si>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</si>
  <si>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</si>
  <si>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</si>
  <si>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</si>
  <si>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</si>
  <si>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</si>
  <si>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</si>
  <si>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</si>
  <si>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</si>
  <si>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</si>
  <si>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</si>
  <si>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</si>
  <si>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</si>
  <si>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</si>
  <si>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Corse-du-Sud</t>
  </si>
  <si>
    <t>Haute-Corse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</si>
  <si>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</si>
  <si>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</si>
  <si>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</si>
  <si>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</si>
  <si>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</si>
  <si>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</si>
  <si>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</si>
  <si>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</si>
  <si>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</si>
  <si>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</si>
  <si>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</si>
  <si>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</si>
  <si>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</si>
  <si>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</si>
  <si>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</si>
  <si>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</si>
  <si>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</si>
  <si>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</si>
  <si>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</si>
  <si>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</si>
  <si>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</si>
  <si>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</si>
  <si>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</si>
  <si>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</si>
  <si>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</si>
  <si>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</si>
  <si>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</si>
  <si>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</si>
  <si>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</si>
  <si>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</si>
  <si>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</si>
  <si>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</si>
  <si>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</si>
  <si>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</si>
  <si>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</si>
  <si>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</si>
  <si>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</si>
  <si>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</si>
  <si>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</si>
  <si>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</si>
  <si>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</si>
  <si>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</si>
  <si>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</si>
  <si>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</si>
  <si>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</si>
  <si>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</si>
  <si>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</si>
  <si>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</si>
  <si>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</si>
  <si>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</si>
  <si>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</si>
  <si>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</si>
  <si>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</si>
  <si>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</si>
  <si>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</si>
  <si>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</si>
  <si>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</si>
  <si>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</si>
  <si>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</si>
  <si>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</si>
  <si>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</si>
  <si>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</si>
  <si>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</si>
  <si>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</si>
  <si>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</si>
  <si>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</si>
  <si>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</si>
  <si>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</si>
  <si>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</si>
  <si>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</si>
  <si>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</si>
  <si>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</si>
  <si>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</si>
  <si>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</si>
  <si>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</si>
  <si>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</si>
  <si>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</si>
  <si>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</si>
  <si>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</si>
  <si>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</si>
  <si>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Figure complémentaire 4 - Nombre de victimes de violences intrafamiliales non conjugales par âge et sexe en 2024</t>
  </si>
  <si>
    <t>Figure complémentaire 5 : Délai moyen entre le début des faits et leur enregistrement par les forces de sécurité intérieure par an, de 2016 à 2024 (en mois)</t>
  </si>
  <si>
    <t>Figure complémentaire 6 : Répartition des victimes de violences intrafamiliales non conjugales en fonction du délai entre le début des faits et leur enregistrement par les services de sécurité (en %)</t>
  </si>
  <si>
    <t>Figure complémentaire 7 - Types de violences intrafamiliales non conjugales  physiques enregistrées en 2024  par âge et par sexe des victimes</t>
  </si>
  <si>
    <t>Figure complémentaire 8 - Lien familial entre l'auteur et la victime de violences physiques intrafamiliales non conjugales selon l'âge de la victime (en %)</t>
  </si>
  <si>
    <r>
      <t xml:space="preserve">Figure complémentaire 9 - Types de violences intrafamiliales non conjugales sexuelles </t>
    </r>
    <r>
      <rPr>
        <sz val="11"/>
        <color theme="1"/>
        <rFont val="Marianne"/>
        <family val="3"/>
      </rPr>
      <t>sur mineurs</t>
    </r>
    <r>
      <rPr>
        <b/>
        <sz val="11"/>
        <color theme="1"/>
        <rFont val="Marianne"/>
        <family val="3"/>
      </rPr>
      <t>, enregistrées en 2024, par âge et par sexe des victimes</t>
    </r>
  </si>
  <si>
    <t>Figure complémentaire 10 - Types de violences sexuelles intrafamiliales non conjugales sur victimes mineures, enregistrées entre 2016 et 2024, selon le sexe</t>
  </si>
  <si>
    <t>Figure complémentaire 11 -  Lien familial entre l'auteur et la victime de violences sexuelles intrafamiliales non conjugales selon l'âge de la victime (en %)</t>
  </si>
  <si>
    <t xml:space="preserve">Figure 8a- Nombre annuel moyen de victimes mineures de violences physiques intrafamiliales non conjugales enregistrées pour 1 000 habitants mineurs, par département, sur la période 2022-2024 </t>
  </si>
  <si>
    <t>Lecture : En moyenne, sur la période 2022-2024, les services de sécurité ont enregistré 5,6 victimes mineures de violences physiques pour 1 000 habitants du même âge dans le Pas-de-Calais.</t>
  </si>
  <si>
    <t>Lecture : En moyenne, sur la période 2022-2024, les services de sécurité ont enregistré 2,1 victimes mineures de violences sexuelles pour 1 000 habitants du même âge à La Réunion.</t>
  </si>
  <si>
    <r>
      <t>Figure 8b - Nombre annuel moyen de victimes mineures de violences sexuelles intrafamiliales non conjugales  enregistrées  pour 1 000 habitants mineurs, par département sur la période 2022-2024</t>
    </r>
    <r>
      <rPr>
        <sz val="11"/>
        <color theme="1"/>
        <rFont val="Marianne"/>
        <family val="3"/>
      </rPr>
      <t xml:space="preserve"> </t>
    </r>
  </si>
  <si>
    <t>Figure complémentaire 12 : Taux de victimes mineures de violences intrafamiliales non conjugales enregistrées en 2024 pour 1 000 habitants mineurs, par taille d'unité urbaine  (‰)</t>
  </si>
  <si>
    <t>Figure 10 : Répartition par âge et sexe des mis en cause pour violences intrafamiliales non conjugales élucidées en 2024, selon la nature des violences (en %)</t>
  </si>
  <si>
    <t>Violences sexuelles non physiques*</t>
  </si>
  <si>
    <t>* harcèlement sexuel, voyeurisme, outrages sexistes délictuels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</si>
</sst>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 * #,##0.00\ [$€-1]\ ;\-* #,##0.00\ [$€-1]\ ;\ * \-#\ [$€-1]\ "/>
    <numFmt numFmtId="167" formatCode="_-* #,##0\ _€_-;\-* #,##0\ _€_-;_-* &quot;-&quot;??\ _€_-;_-@_-"/>
    <numFmt numFmtId="168" formatCode="_-* #,##0.0\ _€_-;\-* #,##0.0\ _€_-;_-* &quot;-&quot;??\ _€_-;_-@_-"/>
  </numFmts>
  <fonts count="33" x14ac:knownFonts="1">
    <font>
      <sz val="11"/>
      <color theme="1"/>
      <name val="Calibri"/>
      <family val="2"/>
      <scheme val="minor"/>
    </font>
    <font>
      <sz val="10"/>
      <name val="Arial"/>
      <family val="2"/>
    </font>
    <font>
      <sz val="11"/>
      <color theme="1"/>
      <name val="Calibri"/>
      <family val="2"/>
      <scheme val="minor"/>
    </font>
    <font>
      <b/>
      <sz val="11"/>
      <name val="Marianne"/>
      <family val="3"/>
    </font>
    <font>
      <sz val="11"/>
      <color theme="1"/>
      <name val="Marianne"/>
      <family val="3"/>
    </font>
    <font>
      <b/>
      <sz val="11"/>
      <color theme="1"/>
      <name val="Marianne"/>
      <family val="3"/>
    </font>
    <font>
      <b/>
      <sz val="11"/>
      <color rgb="FF000000"/>
      <name val="Marianne"/>
      <family val="3"/>
    </font>
    <font>
      <b/>
      <sz val="11"/>
      <color theme="0"/>
      <name val="Marianne"/>
      <family val="3"/>
    </font>
    <font>
      <sz val="11"/>
      <color rgb="FF000000"/>
      <name val="Marianne"/>
      <family val="3"/>
    </font>
    <font>
      <b/>
      <i/>
      <sz val="11"/>
      <color rgb="FF000000"/>
      <name val="Marianne"/>
      <family val="3"/>
    </font>
    <font>
      <i/>
      <sz val="11"/>
      <color rgb="FF000000"/>
      <name val="Marianne"/>
      <family val="3"/>
    </font>
    <font>
      <i/>
      <sz val="11"/>
      <color theme="1"/>
      <name val="Marianne"/>
      <family val="3"/>
    </font>
    <font>
      <b/>
      <sz val="10"/>
      <color theme="0"/>
      <name val="Marianne"/>
      <family val="3"/>
    </font>
    <font>
      <sz val="11"/>
      <name val="Marianne"/>
      <family val="3"/>
    </font>
    <font>
      <b/>
      <sz val="12"/>
      <color theme="1"/>
      <name val="Marianne"/>
      <family val="3"/>
    </font>
    <font>
      <sz val="11"/>
      <color theme="0"/>
      <name val="Marianne"/>
      <family val="3"/>
    </font>
    <font>
      <i/>
      <sz val="11"/>
      <name val="Marianne"/>
      <family val="3"/>
    </font>
    <font>
      <sz val="11"/>
      <color rgb="FF000000"/>
      <name val="Calibri"/>
      <family val="2"/>
      <scheme val="minor"/>
    </font>
    <font>
      <sz val="10"/>
      <color theme="1"/>
      <name val="Marianne"/>
      <family val="3"/>
    </font>
    <font>
      <b/>
      <i/>
      <sz val="10"/>
      <color rgb="FF000000"/>
      <name val="Marianne"/>
      <family val="3"/>
    </font>
    <font>
      <sz val="8"/>
      <color theme="1"/>
      <name val="Calibri"/>
      <family val="2"/>
      <scheme val="minor"/>
    </font>
    <font>
      <b/>
      <sz val="11"/>
      <color theme="1"/>
      <name val="Calibri"/>
      <family val="2"/>
      <scheme val="minor"/>
    </font>
    <font>
      <b/>
      <sz val="11"/>
      <color rgb="FF000000"/>
      <name val="Arial"/>
      <family val="2"/>
    </font>
    <font>
      <sz val="11"/>
      <color rgb="FF000000"/>
      <name val="Arial"/>
      <family val="2"/>
    </font>
    <font>
      <b/>
      <i/>
      <sz val="11"/>
      <color theme="1"/>
      <name val="Marianne"/>
      <family val="3"/>
    </font>
    <font>
      <b/>
      <sz val="12"/>
      <color rgb="FF000000"/>
      <name val="Marianne"/>
      <family val="3"/>
    </font>
    <font>
      <sz val="12"/>
      <color theme="1"/>
      <name val="Calibri"/>
      <family val="2"/>
      <scheme val="minor"/>
    </font>
    <font>
      <sz val="9"/>
      <color rgb="FF000000"/>
      <name val="Marianne"/>
      <family val="3"/>
    </font>
    <font>
      <b/>
      <sz val="9"/>
      <color rgb="FF000000"/>
      <name val="Marianne"/>
      <family val="3"/>
    </font>
    <font>
      <sz val="11"/>
      <color rgb="FFFF0000"/>
      <name val="Marianne"/>
      <family val="3"/>
    </font>
    <font>
      <sz val="11"/>
      <color theme="0"/>
      <name val="Calibri"/>
      <family val="2"/>
      <scheme val="minor"/>
    </font>
    <font>
      <sz val="11"/>
      <name val="Calibri"/>
      <family val="2"/>
      <scheme val="minor"/>
    </font>
    <font>
      <sz val="11"/>
      <color rgb="FFFF0000"/>
      <name val="Calibri"/>
      <family val="2"/>
      <scheme val="minor"/>
    </font>
  </fonts>
  <fills count="14">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8"/>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26">
    <border>
      <left/>
      <right/>
      <top/>
      <bottom/>
      <diagonal/>
    </border>
    <border>
      <left style="medium">
        <color rgb="FFC1C1C1"/>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theme="1" tint="0.249977111117893"/>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theme="1" tint="0.249977111117893"/>
      </left>
      <right/>
      <top style="thin">
        <color theme="1" tint="0.249977111117893"/>
      </top>
      <bottom style="thin">
        <color theme="1" tint="0.249977111117893"/>
      </bottom>
      <diagonal/>
    </border>
    <border>
      <left/>
      <right style="thin">
        <color indexed="64"/>
      </right>
      <top style="thin">
        <color theme="1" tint="0.249977111117893"/>
      </top>
      <bottom style="thin">
        <color theme="1" tint="0.249977111117893"/>
      </bottom>
      <diagonal/>
    </border>
    <border>
      <left/>
      <right/>
      <top style="thin">
        <color indexed="64"/>
      </top>
      <bottom/>
      <diagonal/>
    </border>
    <border>
      <left/>
      <right/>
      <top/>
      <bottom style="thin">
        <color indexed="64"/>
      </bottom>
      <diagonal/>
    </border>
    <border>
      <left style="thin">
        <color indexed="64"/>
      </left>
      <right style="double">
        <color theme="2" tint="-0.749992370372631"/>
      </right>
      <top style="thin">
        <color indexed="64"/>
      </top>
      <bottom style="thin">
        <color indexed="64"/>
      </bottom>
      <diagonal/>
    </border>
    <border>
      <left/>
      <right style="double">
        <color theme="2" tint="-0.749992370372631"/>
      </right>
      <top style="thin">
        <color indexed="64"/>
      </top>
      <bottom/>
      <diagonal/>
    </border>
    <border>
      <left/>
      <right style="double">
        <color theme="2" tint="-0.749992370372631"/>
      </right>
      <top/>
      <bottom style="thin">
        <color indexed="64"/>
      </bottom>
      <diagonal/>
    </border>
    <border>
      <left/>
      <right style="double">
        <color theme="2" tint="-0.749992370372631"/>
      </right>
      <top/>
      <bottom/>
      <diagonal/>
    </border>
    <border>
      <left style="thin">
        <color indexed="64"/>
      </left>
      <right style="double">
        <color theme="2" tint="-0.749992370372631"/>
      </right>
      <top style="thin">
        <color indexed="64"/>
      </top>
      <bottom/>
      <diagonal/>
    </border>
    <border>
      <left style="thin">
        <color indexed="64"/>
      </left>
      <right style="double">
        <color theme="2" tint="-0.749992370372631"/>
      </right>
      <top/>
      <bottom style="thin">
        <color indexed="64"/>
      </bottom>
      <diagonal/>
    </border>
  </borders>
  <cellStyleXfs count="8">
    <xf numFmtId="0" fontId="0" fillId="0" borderId="0"/>
    <xf numFmtId="0" fontId="1" fillId="0" borderId="0"/>
    <xf numFmtId="166" fontId="1" fillId="0" borderId="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xf numFmtId="9" fontId="2" fillId="0" borderId="0" applyFont="0" applyFill="0" applyBorder="0" applyAlignment="0" applyProtection="0"/>
  </cellStyleXfs>
  <cellXfs count="324">
    <xf numFmtId="0" fontId="0" fillId="0" borderId="0" xfId="0"/>
    <xf numFmtId="0" fontId="0" fillId="0" borderId="0" xfId="0"/>
    <xf numFmtId="0" fontId="5" fillId="0" borderId="0" xfId="0" applyFont="1"/>
    <xf numFmtId="0" fontId="4" fillId="0" borderId="0" xfId="0" applyFont="1"/>
    <xf numFmtId="0" fontId="7" fillId="2" borderId="2" xfId="0" applyFont="1" applyFill="1" applyBorder="1" applyAlignment="1">
      <alignment horizontal="center" vertical="center" wrapText="1"/>
    </xf>
    <xf numFmtId="167" fontId="7" fillId="2" borderId="2" xfId="4" applyNumberFormat="1" applyFont="1" applyFill="1" applyBorder="1" applyAlignment="1">
      <alignment horizontal="center" vertical="center" wrapText="1"/>
    </xf>
    <xf numFmtId="167" fontId="8" fillId="0" borderId="2" xfId="4" applyNumberFormat="1" applyFont="1" applyBorder="1" applyAlignment="1">
      <alignment vertical="top" wrapText="1"/>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1" fontId="4" fillId="0" borderId="2" xfId="0" applyNumberFormat="1" applyFont="1" applyBorder="1"/>
    <xf numFmtId="0" fontId="6" fillId="0" borderId="1" xfId="0" applyFont="1" applyBorder="1" applyAlignment="1">
      <alignment vertical="top" wrapText="1"/>
    </xf>
    <xf numFmtId="1" fontId="4" fillId="0" borderId="2" xfId="0" applyNumberFormat="1" applyFont="1" applyFill="1" applyBorder="1"/>
    <xf numFmtId="0" fontId="7" fillId="4" borderId="2" xfId="0" applyFont="1" applyFill="1" applyBorder="1" applyAlignment="1">
      <alignment horizontal="left"/>
    </xf>
    <xf numFmtId="0" fontId="7" fillId="4" borderId="2" xfId="0" applyFont="1" applyFill="1" applyBorder="1" applyAlignment="1">
      <alignment horizontal="left" vertical="top" wrapText="1"/>
    </xf>
    <xf numFmtId="0" fontId="5" fillId="0" borderId="2" xfId="0" applyFont="1" applyBorder="1" applyAlignment="1">
      <alignment horizontal="center" vertical="top" wrapText="1"/>
    </xf>
    <xf numFmtId="1" fontId="4" fillId="0" borderId="2" xfId="0" applyNumberFormat="1" applyFont="1" applyBorder="1" applyAlignment="1">
      <alignment vertical="top" wrapText="1"/>
    </xf>
    <xf numFmtId="0" fontId="5" fillId="0" borderId="2" xfId="0" applyFont="1" applyBorder="1" applyAlignment="1">
      <alignment vertical="top"/>
    </xf>
    <xf numFmtId="0" fontId="5" fillId="0" borderId="0" xfId="0" applyFont="1" applyAlignment="1">
      <alignment horizontal="center" vertical="top" wrapText="1"/>
    </xf>
    <xf numFmtId="1" fontId="4" fillId="0" borderId="0" xfId="0" applyNumberFormat="1" applyFont="1"/>
    <xf numFmtId="0" fontId="4" fillId="0" borderId="2" xfId="0" applyFont="1" applyBorder="1"/>
    <xf numFmtId="0" fontId="4" fillId="0" borderId="0" xfId="0" applyFont="1" applyBorder="1"/>
    <xf numFmtId="0" fontId="4" fillId="0" borderId="2" xfId="0" applyFont="1" applyBorder="1" applyAlignment="1">
      <alignment wrapText="1"/>
    </xf>
    <xf numFmtId="1" fontId="4" fillId="0" borderId="0" xfId="0" applyNumberFormat="1" applyFont="1" applyBorder="1"/>
    <xf numFmtId="0" fontId="4" fillId="0" borderId="2" xfId="0" applyFont="1" applyFill="1" applyBorder="1" applyAlignment="1">
      <alignment wrapText="1"/>
    </xf>
    <xf numFmtId="165" fontId="4" fillId="0" borderId="2" xfId="0" applyNumberFormat="1" applyFont="1" applyBorder="1"/>
    <xf numFmtId="0" fontId="14" fillId="0" borderId="0" xfId="0" applyFont="1"/>
    <xf numFmtId="0" fontId="6" fillId="0" borderId="2" xfId="0" applyFont="1" applyBorder="1" applyAlignment="1">
      <alignment horizontal="center" vertical="center" wrapText="1"/>
    </xf>
    <xf numFmtId="0" fontId="5" fillId="0" borderId="0" xfId="0" applyFont="1" applyFill="1"/>
    <xf numFmtId="0" fontId="5" fillId="3" borderId="2" xfId="0" applyFont="1" applyFill="1" applyBorder="1" applyAlignment="1">
      <alignment horizontal="center" vertical="center" wrapText="1"/>
    </xf>
    <xf numFmtId="1" fontId="8" fillId="0" borderId="2" xfId="0" applyNumberFormat="1" applyFont="1" applyBorder="1" applyAlignment="1">
      <alignment vertical="center" wrapText="1"/>
    </xf>
    <xf numFmtId="165" fontId="4" fillId="0" borderId="0" xfId="0" applyNumberFormat="1" applyFont="1"/>
    <xf numFmtId="0" fontId="5" fillId="0" borderId="0" xfId="0" applyFont="1" applyAlignment="1">
      <alignment horizontal="center" vertical="center"/>
    </xf>
    <xf numFmtId="0" fontId="6" fillId="6" borderId="2" xfId="0" applyFont="1" applyFill="1" applyBorder="1" applyAlignment="1">
      <alignment horizontal="center" vertical="top" wrapText="1"/>
    </xf>
    <xf numFmtId="0" fontId="3" fillId="6" borderId="2" xfId="0" applyFont="1" applyFill="1" applyBorder="1" applyAlignment="1">
      <alignment horizontal="left"/>
    </xf>
    <xf numFmtId="167" fontId="3" fillId="6" borderId="2" xfId="4" applyNumberFormat="1" applyFont="1" applyFill="1" applyBorder="1" applyAlignment="1"/>
    <xf numFmtId="167" fontId="6" fillId="6" borderId="2" xfId="4" applyNumberFormat="1" applyFont="1" applyFill="1" applyBorder="1" applyAlignment="1">
      <alignment horizontal="right" vertical="center" wrapText="1"/>
    </xf>
    <xf numFmtId="167" fontId="8" fillId="0" borderId="2" xfId="4" applyNumberFormat="1" applyFont="1" applyBorder="1" applyAlignment="1">
      <alignment horizontal="right" vertical="center" wrapText="1"/>
    </xf>
    <xf numFmtId="167" fontId="3" fillId="6" borderId="2" xfId="4" applyNumberFormat="1" applyFont="1" applyFill="1" applyBorder="1" applyAlignment="1">
      <alignment horizontal="center" vertical="center"/>
    </xf>
    <xf numFmtId="167" fontId="4" fillId="0" borderId="2" xfId="4" applyNumberFormat="1" applyFont="1" applyBorder="1" applyAlignment="1">
      <alignment horizontal="right"/>
    </xf>
    <xf numFmtId="0" fontId="8" fillId="0" borderId="2" xfId="0" applyFont="1" applyBorder="1" applyAlignment="1">
      <alignment horizontal="left" vertical="top" wrapText="1"/>
    </xf>
    <xf numFmtId="167" fontId="15" fillId="4" borderId="2" xfId="4" applyNumberFormat="1" applyFont="1" applyFill="1" applyBorder="1" applyAlignment="1">
      <alignment horizontal="right" vertical="center" wrapText="1"/>
    </xf>
    <xf numFmtId="167" fontId="9" fillId="6" borderId="2" xfId="4" applyNumberFormat="1" applyFont="1" applyFill="1" applyBorder="1" applyAlignment="1">
      <alignment horizontal="right" vertical="center" wrapText="1"/>
    </xf>
    <xf numFmtId="167" fontId="16" fillId="5" borderId="2" xfId="4" applyNumberFormat="1" applyFont="1" applyFill="1" applyBorder="1" applyAlignment="1">
      <alignment horizontal="right" vertical="center"/>
    </xf>
    <xf numFmtId="167" fontId="9" fillId="7" borderId="2" xfId="4" applyNumberFormat="1" applyFont="1" applyFill="1" applyBorder="1" applyAlignment="1">
      <alignment horizontal="center" vertical="center" wrapText="1"/>
    </xf>
    <xf numFmtId="167" fontId="9" fillId="7" borderId="8" xfId="4" applyNumberFormat="1" applyFont="1" applyFill="1" applyBorder="1" applyAlignment="1">
      <alignment horizontal="center" vertical="center" wrapText="1"/>
    </xf>
    <xf numFmtId="167" fontId="8" fillId="0" borderId="2" xfId="4" applyNumberFormat="1"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xf numFmtId="0" fontId="6" fillId="0" borderId="2" xfId="0" applyFont="1" applyBorder="1" applyAlignment="1">
      <alignment horizontal="center" vertical="center" wrapText="1"/>
    </xf>
    <xf numFmtId="0" fontId="6" fillId="0" borderId="2" xfId="0" applyFont="1" applyBorder="1" applyAlignment="1">
      <alignment horizontal="center" vertical="top" wrapText="1"/>
    </xf>
    <xf numFmtId="0" fontId="10" fillId="0" borderId="2" xfId="0" applyFont="1" applyBorder="1" applyAlignment="1">
      <alignment horizontal="left" vertical="top" wrapText="1"/>
    </xf>
    <xf numFmtId="167" fontId="10" fillId="0" borderId="2" xfId="4" applyNumberFormat="1" applyFont="1" applyBorder="1" applyAlignment="1">
      <alignment horizontal="right" vertical="center" wrapText="1"/>
    </xf>
    <xf numFmtId="167" fontId="11" fillId="0" borderId="2" xfId="4" applyNumberFormat="1" applyFont="1" applyBorder="1" applyAlignment="1">
      <alignment horizontal="right"/>
    </xf>
    <xf numFmtId="0" fontId="5" fillId="0" borderId="0" xfId="6" applyFont="1"/>
    <xf numFmtId="0" fontId="8" fillId="0" borderId="0" xfId="6" applyFont="1"/>
    <xf numFmtId="0" fontId="6" fillId="0" borderId="2" xfId="6" applyFont="1" applyBorder="1" applyAlignment="1">
      <alignment horizontal="center"/>
    </xf>
    <xf numFmtId="0" fontId="8" fillId="0" borderId="2" xfId="6" applyFont="1" applyBorder="1"/>
    <xf numFmtId="0" fontId="8" fillId="0" borderId="2" xfId="6" applyFont="1" applyFill="1" applyBorder="1"/>
    <xf numFmtId="0" fontId="5" fillId="5" borderId="0" xfId="6" applyFont="1" applyFill="1"/>
    <xf numFmtId="0" fontId="4" fillId="5" borderId="0" xfId="6" applyFont="1" applyFill="1"/>
    <xf numFmtId="0" fontId="4" fillId="5" borderId="0" xfId="0" applyFont="1" applyFill="1" applyBorder="1"/>
    <xf numFmtId="167" fontId="9" fillId="7" borderId="8" xfId="4" applyNumberFormat="1" applyFont="1" applyFill="1" applyBorder="1" applyAlignment="1">
      <alignment horizontal="center" vertical="top" wrapText="1"/>
    </xf>
    <xf numFmtId="0" fontId="6" fillId="0" borderId="2" xfId="0" applyFont="1" applyBorder="1" applyAlignment="1">
      <alignment horizontal="center" vertical="center" wrapText="1"/>
    </xf>
    <xf numFmtId="0" fontId="19" fillId="0" borderId="0" xfId="0" applyFont="1"/>
    <xf numFmtId="0" fontId="20" fillId="0" borderId="0" xfId="0" applyFont="1" applyAlignment="1">
      <alignment vertical="center"/>
    </xf>
    <xf numFmtId="0" fontId="4" fillId="0" borderId="0" xfId="0" applyFont="1" applyBorder="1" applyAlignment="1">
      <alignment wrapText="1"/>
    </xf>
    <xf numFmtId="3" fontId="4" fillId="0" borderId="0" xfId="0" applyNumberFormat="1" applyFont="1" applyBorder="1" applyAlignment="1">
      <alignment horizontal="right" vertical="center"/>
    </xf>
    <xf numFmtId="1" fontId="0" fillId="0" borderId="0" xfId="0" applyNumberFormat="1"/>
    <xf numFmtId="0" fontId="4" fillId="0" borderId="0" xfId="0" applyFont="1" applyAlignment="1">
      <alignment vertical="center"/>
    </xf>
    <xf numFmtId="0" fontId="21" fillId="0" borderId="0" xfId="0" applyFont="1"/>
    <xf numFmtId="0" fontId="6" fillId="0" borderId="2" xfId="0" applyFont="1" applyBorder="1" applyAlignment="1">
      <alignment horizontal="center" vertical="center" wrapText="1"/>
    </xf>
    <xf numFmtId="167" fontId="4" fillId="0" borderId="0" xfId="0" applyNumberFormat="1" applyFont="1"/>
    <xf numFmtId="3" fontId="4" fillId="0" borderId="0" xfId="0" applyNumberFormat="1" applyFont="1"/>
    <xf numFmtId="0" fontId="8" fillId="3" borderId="2" xfId="6" applyFont="1" applyFill="1" applyBorder="1"/>
    <xf numFmtId="0" fontId="8" fillId="3" borderId="2" xfId="6" applyFont="1" applyFill="1" applyBorder="1" applyAlignment="1">
      <alignment horizontal="center" vertical="center"/>
    </xf>
    <xf numFmtId="0" fontId="8" fillId="8" borderId="2" xfId="6" applyFont="1" applyFill="1" applyBorder="1" applyAlignment="1">
      <alignment horizontal="center" vertical="center"/>
    </xf>
    <xf numFmtId="0" fontId="8" fillId="8" borderId="2" xfId="6" applyFont="1" applyFill="1" applyBorder="1"/>
    <xf numFmtId="0" fontId="8" fillId="8" borderId="2" xfId="6" applyFont="1" applyFill="1" applyBorder="1" applyAlignment="1">
      <alignment wrapText="1"/>
    </xf>
    <xf numFmtId="0" fontId="8" fillId="8" borderId="2" xfId="6" applyFont="1" applyFill="1" applyBorder="1" applyAlignment="1">
      <alignment horizontal="center"/>
    </xf>
    <xf numFmtId="0" fontId="5" fillId="3" borderId="2" xfId="0" applyFont="1" applyFill="1" applyBorder="1" applyAlignment="1">
      <alignment horizontal="center"/>
    </xf>
    <xf numFmtId="0" fontId="18" fillId="3" borderId="2" xfId="0" applyFont="1" applyFill="1" applyBorder="1" applyAlignment="1">
      <alignment horizontal="center" vertical="center" wrapText="1"/>
    </xf>
    <xf numFmtId="0" fontId="18" fillId="8" borderId="2" xfId="0" applyFont="1" applyFill="1" applyBorder="1" applyAlignment="1">
      <alignment vertical="center" wrapText="1"/>
    </xf>
    <xf numFmtId="167" fontId="4" fillId="0" borderId="0" xfId="4" applyNumberFormat="1" applyFont="1" applyBorder="1" applyAlignment="1">
      <alignment horizontal="right"/>
    </xf>
    <xf numFmtId="0" fontId="22" fillId="0" borderId="2" xfId="0" applyFont="1" applyBorder="1" applyAlignment="1">
      <alignment horizontal="center" vertical="top" wrapText="1"/>
    </xf>
    <xf numFmtId="0" fontId="23" fillId="0" borderId="2" xfId="0" applyFont="1" applyBorder="1" applyAlignment="1">
      <alignment vertical="top" wrapText="1"/>
    </xf>
    <xf numFmtId="0" fontId="24" fillId="0" borderId="0" xfId="0" applyFont="1"/>
    <xf numFmtId="0" fontId="23" fillId="0" borderId="2" xfId="0" applyFont="1" applyBorder="1" applyAlignment="1">
      <alignment horizontal="right" vertical="top" wrapText="1"/>
    </xf>
    <xf numFmtId="167" fontId="8" fillId="0" borderId="2" xfId="4" applyNumberFormat="1" applyFont="1" applyBorder="1" applyAlignment="1">
      <alignment horizontal="right" vertical="top" wrapText="1"/>
    </xf>
    <xf numFmtId="0" fontId="7" fillId="4" borderId="2" xfId="0" applyFont="1" applyFill="1" applyBorder="1" applyAlignment="1">
      <alignment horizontal="right" vertical="top" wrapText="1"/>
    </xf>
    <xf numFmtId="0" fontId="26" fillId="0" borderId="0" xfId="0" applyFont="1"/>
    <xf numFmtId="0" fontId="25" fillId="0" borderId="2" xfId="0" applyFont="1" applyBorder="1" applyAlignment="1">
      <alignment horizontal="center" vertical="top" wrapText="1"/>
    </xf>
    <xf numFmtId="167" fontId="7" fillId="4" borderId="2" xfId="0" applyNumberFormat="1" applyFont="1" applyFill="1" applyBorder="1" applyAlignment="1">
      <alignment horizontal="left"/>
    </xf>
    <xf numFmtId="167" fontId="7" fillId="4" borderId="2" xfId="0" applyNumberFormat="1" applyFont="1" applyFill="1" applyBorder="1" applyAlignment="1">
      <alignment horizontal="right"/>
    </xf>
    <xf numFmtId="167" fontId="10" fillId="0" borderId="2" xfId="4" applyNumberFormat="1" applyFont="1" applyBorder="1" applyAlignment="1">
      <alignment horizontal="right" vertical="top" wrapText="1"/>
    </xf>
    <xf numFmtId="0" fontId="10" fillId="0" borderId="2" xfId="0" applyFont="1" applyBorder="1" applyAlignment="1">
      <alignment horizontal="center" vertical="top" wrapText="1"/>
    </xf>
    <xf numFmtId="0" fontId="8" fillId="0" borderId="2" xfId="0" applyFont="1" applyBorder="1" applyAlignment="1">
      <alignment horizontal="center" vertical="top" wrapText="1"/>
    </xf>
    <xf numFmtId="167" fontId="7" fillId="4" borderId="2" xfId="0" applyNumberFormat="1" applyFont="1" applyFill="1" applyBorder="1" applyAlignment="1">
      <alignment horizontal="left" vertical="top" wrapText="1"/>
    </xf>
    <xf numFmtId="168" fontId="4" fillId="0" borderId="0" xfId="0" applyNumberFormat="1" applyFont="1"/>
    <xf numFmtId="0" fontId="4" fillId="0" borderId="0" xfId="0" applyFont="1" applyAlignment="1"/>
    <xf numFmtId="167" fontId="0" fillId="0" borderId="0" xfId="0" applyNumberFormat="1"/>
    <xf numFmtId="0" fontId="27" fillId="0" borderId="2" xfId="0" applyFont="1" applyBorder="1" applyAlignment="1">
      <alignment horizontal="center" vertical="top"/>
    </xf>
    <xf numFmtId="0" fontId="27" fillId="0" borderId="2" xfId="0" applyFont="1" applyFill="1" applyBorder="1" applyAlignment="1">
      <alignment horizontal="center" vertical="top"/>
    </xf>
    <xf numFmtId="0" fontId="5" fillId="0" borderId="2" xfId="0" applyFont="1" applyBorder="1"/>
    <xf numFmtId="0" fontId="28" fillId="0" borderId="2" xfId="0" applyFont="1" applyBorder="1" applyAlignment="1">
      <alignment horizontal="center" vertical="top"/>
    </xf>
    <xf numFmtId="0" fontId="27" fillId="0" borderId="0" xfId="0" applyFont="1" applyFill="1" applyBorder="1" applyAlignment="1">
      <alignment horizontal="center" vertical="top"/>
    </xf>
    <xf numFmtId="0" fontId="5" fillId="0" borderId="6" xfId="0" applyFont="1" applyBorder="1" applyAlignment="1">
      <alignment horizontal="center"/>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5" fillId="0" borderId="2" xfId="0" applyFont="1" applyBorder="1" applyAlignment="1">
      <alignment horizontal="center" vertical="top" wrapText="1"/>
    </xf>
    <xf numFmtId="0" fontId="5" fillId="8" borderId="2"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2" xfId="0" applyFont="1" applyFill="1" applyBorder="1" applyAlignment="1">
      <alignment horizontal="justify" vertical="center" wrapText="1"/>
    </xf>
    <xf numFmtId="0" fontId="6" fillId="0" borderId="9" xfId="0" applyFont="1" applyBorder="1" applyAlignment="1">
      <alignment horizontal="center" vertical="center" wrapText="1"/>
    </xf>
    <xf numFmtId="0" fontId="18" fillId="3" borderId="2" xfId="0" applyFont="1" applyFill="1" applyBorder="1" applyAlignment="1">
      <alignment horizontal="justify" vertical="center"/>
    </xf>
    <xf numFmtId="0" fontId="15" fillId="9" borderId="8"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7" fillId="9" borderId="2" xfId="0" applyFont="1" applyFill="1" applyBorder="1" applyAlignment="1">
      <alignment vertical="center" wrapText="1"/>
    </xf>
    <xf numFmtId="0" fontId="7" fillId="9" borderId="2" xfId="0" applyFont="1" applyFill="1" applyBorder="1" applyAlignment="1">
      <alignment vertical="top" wrapText="1"/>
    </xf>
    <xf numFmtId="0" fontId="4" fillId="10" borderId="2" xfId="0" applyFont="1" applyFill="1" applyBorder="1" applyAlignment="1">
      <alignment wrapText="1"/>
    </xf>
    <xf numFmtId="0" fontId="7" fillId="4" borderId="2" xfId="0" applyFont="1" applyFill="1" applyBorder="1" applyAlignment="1">
      <alignment horizontal="center"/>
    </xf>
    <xf numFmtId="0" fontId="7" fillId="4" borderId="2" xfId="0" applyFont="1" applyFill="1" applyBorder="1" applyAlignment="1">
      <alignment horizontal="center" vertical="center"/>
    </xf>
    <xf numFmtId="0" fontId="4" fillId="7" borderId="2" xfId="0" applyFont="1" applyFill="1" applyBorder="1"/>
    <xf numFmtId="167" fontId="4" fillId="7" borderId="2" xfId="4" applyNumberFormat="1" applyFont="1" applyFill="1" applyBorder="1" applyAlignment="1">
      <alignment horizontal="right"/>
    </xf>
    <xf numFmtId="0" fontId="4" fillId="7" borderId="2" xfId="0" applyFont="1" applyFill="1" applyBorder="1" applyAlignment="1">
      <alignment wrapText="1"/>
    </xf>
    <xf numFmtId="0" fontId="6" fillId="7" borderId="2" xfId="0" applyFont="1" applyFill="1" applyBorder="1" applyAlignment="1">
      <alignment horizontal="center" vertical="center" wrapText="1"/>
    </xf>
    <xf numFmtId="167" fontId="8" fillId="7" borderId="2" xfId="4" applyNumberFormat="1" applyFont="1" applyFill="1" applyBorder="1" applyAlignment="1">
      <alignment vertical="top" wrapText="1"/>
    </xf>
    <xf numFmtId="167" fontId="8" fillId="7" borderId="2" xfId="4" applyNumberFormat="1" applyFont="1" applyFill="1" applyBorder="1" applyAlignment="1">
      <alignment horizontal="center" vertical="center" wrapText="1"/>
    </xf>
    <xf numFmtId="167" fontId="8" fillId="0" borderId="9" xfId="4" applyNumberFormat="1" applyFont="1" applyBorder="1" applyAlignment="1">
      <alignment vertical="top" wrapText="1"/>
    </xf>
    <xf numFmtId="167" fontId="8" fillId="0" borderId="9" xfId="4" applyNumberFormat="1" applyFont="1" applyBorder="1" applyAlignment="1">
      <alignment horizontal="center" vertical="center" wrapText="1"/>
    </xf>
    <xf numFmtId="167" fontId="10" fillId="7" borderId="0" xfId="4" applyNumberFormat="1" applyFont="1" applyFill="1" applyBorder="1" applyAlignment="1">
      <alignment horizontal="center" vertical="top" wrapText="1"/>
    </xf>
    <xf numFmtId="0" fontId="7" fillId="2" borderId="7" xfId="0" applyFont="1" applyFill="1" applyBorder="1" applyAlignment="1">
      <alignment horizontal="center" vertical="center" wrapText="1"/>
    </xf>
    <xf numFmtId="0" fontId="6" fillId="0" borderId="0" xfId="0" applyFont="1" applyBorder="1" applyAlignment="1">
      <alignment horizontal="center" vertical="top" wrapText="1"/>
    </xf>
    <xf numFmtId="0" fontId="7" fillId="2" borderId="11" xfId="0" applyFont="1" applyFill="1" applyBorder="1" applyAlignment="1">
      <alignment horizontal="center" vertical="center" wrapText="1"/>
    </xf>
    <xf numFmtId="167" fontId="7" fillId="2" borderId="11" xfId="4" applyNumberFormat="1" applyFont="1" applyFill="1" applyBorder="1" applyAlignment="1">
      <alignment horizontal="center" vertical="center" wrapText="1"/>
    </xf>
    <xf numFmtId="167" fontId="10" fillId="7" borderId="18" xfId="4" applyNumberFormat="1" applyFont="1" applyFill="1" applyBorder="1" applyAlignment="1">
      <alignment horizontal="center" vertical="top" wrapText="1"/>
    </xf>
    <xf numFmtId="167" fontId="10" fillId="7" borderId="19" xfId="4" applyNumberFormat="1" applyFont="1" applyFill="1" applyBorder="1" applyAlignment="1">
      <alignment horizontal="center" vertical="top" wrapText="1"/>
    </xf>
    <xf numFmtId="167" fontId="4" fillId="7" borderId="2" xfId="4" applyNumberFormat="1" applyFont="1" applyFill="1" applyBorder="1" applyAlignment="1">
      <alignment horizontal="right" vertical="center"/>
    </xf>
    <xf numFmtId="0" fontId="5" fillId="0" borderId="0" xfId="0" applyFont="1" applyBorder="1" applyAlignment="1">
      <alignment horizontal="center" vertical="center"/>
    </xf>
    <xf numFmtId="0" fontId="8" fillId="12" borderId="2" xfId="0" applyFont="1" applyFill="1" applyBorder="1" applyAlignment="1">
      <alignment horizontal="left" vertical="top" wrapText="1"/>
    </xf>
    <xf numFmtId="167" fontId="8" fillId="12" borderId="2" xfId="4" applyNumberFormat="1" applyFont="1" applyFill="1" applyBorder="1" applyAlignment="1">
      <alignment horizontal="right" vertical="center" wrapText="1"/>
    </xf>
    <xf numFmtId="3" fontId="3" fillId="10" borderId="2" xfId="0" applyNumberFormat="1" applyFont="1" applyFill="1" applyBorder="1" applyAlignment="1">
      <alignment horizontal="center" vertical="center" wrapText="1"/>
    </xf>
    <xf numFmtId="0" fontId="3" fillId="10" borderId="2" xfId="0" applyFont="1" applyFill="1" applyBorder="1" applyAlignment="1">
      <alignment horizontal="center" vertical="center" wrapText="1"/>
    </xf>
    <xf numFmtId="3" fontId="5" fillId="10" borderId="20" xfId="0" applyNumberFormat="1" applyFont="1" applyFill="1" applyBorder="1" applyAlignment="1">
      <alignment horizontal="center" vertical="center"/>
    </xf>
    <xf numFmtId="1" fontId="4" fillId="10" borderId="8" xfId="0" applyNumberFormat="1" applyFont="1" applyFill="1" applyBorder="1" applyAlignment="1">
      <alignment horizontal="center" vertical="center" wrapText="1"/>
    </xf>
    <xf numFmtId="1" fontId="4" fillId="10" borderId="2" xfId="0" applyNumberFormat="1" applyFont="1" applyFill="1" applyBorder="1" applyAlignment="1">
      <alignment horizontal="center" vertical="center" wrapText="1"/>
    </xf>
    <xf numFmtId="1" fontId="4" fillId="10" borderId="2"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wrapText="1"/>
    </xf>
    <xf numFmtId="0" fontId="16" fillId="11" borderId="14" xfId="0" applyFont="1" applyFill="1" applyBorder="1" applyAlignment="1">
      <alignment horizontal="center" vertical="center" wrapText="1"/>
    </xf>
    <xf numFmtId="3" fontId="4" fillId="11" borderId="21" xfId="0" applyNumberFormat="1" applyFont="1" applyFill="1" applyBorder="1" applyAlignment="1">
      <alignment horizontal="center" vertical="center"/>
    </xf>
    <xf numFmtId="1" fontId="4" fillId="11" borderId="18" xfId="0" applyNumberFormat="1" applyFont="1" applyFill="1" applyBorder="1" applyAlignment="1">
      <alignment horizontal="center" vertical="center" wrapText="1"/>
    </xf>
    <xf numFmtId="1" fontId="4" fillId="11" borderId="18" xfId="0" applyNumberFormat="1" applyFont="1" applyFill="1" applyBorder="1" applyAlignment="1">
      <alignment horizontal="center" vertical="center"/>
    </xf>
    <xf numFmtId="1" fontId="4" fillId="11" borderId="3" xfId="0" applyNumberFormat="1" applyFont="1" applyFill="1" applyBorder="1" applyAlignment="1">
      <alignment horizontal="center" vertical="center"/>
    </xf>
    <xf numFmtId="3" fontId="16" fillId="5" borderId="2" xfId="0" applyNumberFormat="1" applyFont="1" applyFill="1" applyBorder="1" applyAlignment="1">
      <alignment horizontal="center" vertical="center" wrapText="1"/>
    </xf>
    <xf numFmtId="0" fontId="16" fillId="11" borderId="13" xfId="0" applyFont="1" applyFill="1" applyBorder="1" applyAlignment="1">
      <alignment horizontal="center" vertical="center" wrapText="1"/>
    </xf>
    <xf numFmtId="3" fontId="4" fillId="11" borderId="23" xfId="0" applyNumberFormat="1" applyFont="1" applyFill="1" applyBorder="1" applyAlignment="1">
      <alignment horizontal="center" vertical="center"/>
    </xf>
    <xf numFmtId="1" fontId="4" fillId="11" borderId="0" xfId="0" applyNumberFormat="1" applyFont="1" applyFill="1" applyBorder="1" applyAlignment="1">
      <alignment horizontal="center" vertical="center" wrapText="1"/>
    </xf>
    <xf numFmtId="1" fontId="4" fillId="11" borderId="0" xfId="0" applyNumberFormat="1" applyFont="1" applyFill="1" applyBorder="1" applyAlignment="1">
      <alignment horizontal="center" vertical="center"/>
    </xf>
    <xf numFmtId="1" fontId="4" fillId="11" borderId="15" xfId="0" applyNumberFormat="1" applyFont="1" applyFill="1" applyBorder="1" applyAlignment="1">
      <alignment horizontal="center" vertical="center"/>
    </xf>
    <xf numFmtId="0" fontId="16" fillId="11" borderId="4" xfId="0" applyFont="1" applyFill="1" applyBorder="1" applyAlignment="1">
      <alignment horizontal="center" vertical="center" wrapText="1"/>
    </xf>
    <xf numFmtId="3" fontId="4" fillId="11" borderId="22" xfId="0" applyNumberFormat="1" applyFont="1" applyFill="1" applyBorder="1" applyAlignment="1">
      <alignment horizontal="center" vertical="center"/>
    </xf>
    <xf numFmtId="1" fontId="4" fillId="11" borderId="19" xfId="0" applyNumberFormat="1" applyFont="1" applyFill="1" applyBorder="1" applyAlignment="1">
      <alignment horizontal="center" vertical="center" wrapText="1"/>
    </xf>
    <xf numFmtId="1" fontId="4" fillId="11" borderId="19" xfId="0" applyNumberFormat="1" applyFont="1" applyFill="1" applyBorder="1" applyAlignment="1">
      <alignment horizontal="center" vertical="center"/>
    </xf>
    <xf numFmtId="1" fontId="4" fillId="11" borderId="5" xfId="0" applyNumberFormat="1" applyFont="1" applyFill="1" applyBorder="1" applyAlignment="1">
      <alignment horizontal="center" vertical="center"/>
    </xf>
    <xf numFmtId="3" fontId="7" fillId="9" borderId="2" xfId="0" applyNumberFormat="1" applyFont="1" applyFill="1" applyBorder="1" applyAlignment="1">
      <alignment horizontal="center" vertical="center"/>
    </xf>
    <xf numFmtId="3" fontId="7" fillId="9" borderId="11" xfId="0" applyNumberFormat="1" applyFont="1" applyFill="1" applyBorder="1" applyAlignment="1">
      <alignment horizontal="center" vertical="center"/>
    </xf>
    <xf numFmtId="0" fontId="7" fillId="9" borderId="23" xfId="0" applyFont="1" applyFill="1" applyBorder="1" applyAlignment="1">
      <alignment horizontal="center" vertical="center"/>
    </xf>
    <xf numFmtId="3" fontId="15" fillId="9" borderId="5" xfId="0" applyNumberFormat="1" applyFont="1" applyFill="1" applyBorder="1" applyAlignment="1">
      <alignment horizontal="center" vertical="center"/>
    </xf>
    <xf numFmtId="3" fontId="15" fillId="9" borderId="11" xfId="0" applyNumberFormat="1" applyFont="1" applyFill="1" applyBorder="1" applyAlignment="1">
      <alignment horizontal="center" vertical="center"/>
    </xf>
    <xf numFmtId="3" fontId="4" fillId="10" borderId="2" xfId="0" applyNumberFormat="1" applyFont="1" applyFill="1" applyBorder="1" applyAlignment="1">
      <alignment horizontal="center" vertical="center"/>
    </xf>
    <xf numFmtId="3" fontId="4" fillId="10" borderId="20" xfId="0" applyNumberFormat="1" applyFont="1" applyFill="1" applyBorder="1" applyAlignment="1">
      <alignment horizontal="center" vertical="center"/>
    </xf>
    <xf numFmtId="3" fontId="4" fillId="10" borderId="8" xfId="0" applyNumberFormat="1" applyFont="1" applyFill="1" applyBorder="1" applyAlignment="1">
      <alignment horizontal="center" vertical="center"/>
    </xf>
    <xf numFmtId="3" fontId="4" fillId="0" borderId="2" xfId="0" applyNumberFormat="1" applyFont="1" applyBorder="1" applyAlignment="1">
      <alignment horizontal="center" vertical="center"/>
    </xf>
    <xf numFmtId="3" fontId="4" fillId="0" borderId="20" xfId="0" applyNumberFormat="1" applyFont="1" applyBorder="1" applyAlignment="1">
      <alignment horizontal="center" vertical="center"/>
    </xf>
    <xf numFmtId="3" fontId="4" fillId="0" borderId="8" xfId="0" applyNumberFormat="1" applyFont="1" applyBorder="1" applyAlignment="1">
      <alignment horizontal="center" vertical="center"/>
    </xf>
    <xf numFmtId="3" fontId="7" fillId="9" borderId="20" xfId="0" applyNumberFormat="1" applyFont="1" applyFill="1" applyBorder="1" applyAlignment="1">
      <alignment horizontal="center" vertical="center"/>
    </xf>
    <xf numFmtId="3" fontId="15" fillId="9" borderId="8" xfId="0" applyNumberFormat="1" applyFont="1" applyFill="1" applyBorder="1" applyAlignment="1">
      <alignment horizontal="center" vertical="center"/>
    </xf>
    <xf numFmtId="3" fontId="15" fillId="9" borderId="2" xfId="0" applyNumberFormat="1" applyFont="1" applyFill="1" applyBorder="1" applyAlignment="1">
      <alignment horizontal="center" vertical="center"/>
    </xf>
    <xf numFmtId="0" fontId="22" fillId="0" borderId="2" xfId="0" applyFont="1" applyBorder="1" applyAlignment="1">
      <alignment horizontal="center" vertical="top" wrapText="1"/>
    </xf>
    <xf numFmtId="12" fontId="8" fillId="0" borderId="2" xfId="4" applyNumberFormat="1" applyFont="1" applyBorder="1" applyAlignment="1">
      <alignment horizontal="right" vertical="center" wrapText="1" indent="1"/>
    </xf>
    <xf numFmtId="0" fontId="5" fillId="0" borderId="6" xfId="0" applyFont="1" applyBorder="1" applyAlignment="1">
      <alignment horizontal="center"/>
    </xf>
    <xf numFmtId="0" fontId="5" fillId="0" borderId="2" xfId="0" applyFont="1" applyBorder="1" applyAlignment="1">
      <alignment horizontal="center"/>
    </xf>
    <xf numFmtId="3" fontId="4" fillId="0" borderId="2" xfId="0" applyNumberFormat="1" applyFont="1" applyFill="1" applyBorder="1" applyAlignment="1">
      <alignment horizontal="center" vertical="center"/>
    </xf>
    <xf numFmtId="3" fontId="4" fillId="0" borderId="20"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9" fontId="4" fillId="0" borderId="0" xfId="7" applyFont="1"/>
    <xf numFmtId="0" fontId="11" fillId="0" borderId="2" xfId="0" applyFont="1" applyFill="1" applyBorder="1" applyAlignment="1">
      <alignment horizontal="left" indent="2"/>
    </xf>
    <xf numFmtId="167" fontId="11" fillId="0" borderId="2" xfId="4" applyNumberFormat="1" applyFont="1" applyFill="1" applyBorder="1" applyAlignment="1">
      <alignment horizontal="right"/>
    </xf>
    <xf numFmtId="0" fontId="11" fillId="0" borderId="0" xfId="0" applyFont="1"/>
    <xf numFmtId="1" fontId="4" fillId="0" borderId="2" xfId="0" applyNumberFormat="1" applyFont="1" applyBorder="1" applyAlignment="1">
      <alignment horizontal="right" vertical="top" wrapText="1"/>
    </xf>
    <xf numFmtId="0" fontId="5" fillId="0" borderId="2" xfId="0" applyFont="1" applyFill="1" applyBorder="1" applyAlignment="1">
      <alignment horizontal="center" vertical="top" wrapText="1"/>
    </xf>
    <xf numFmtId="1" fontId="4" fillId="0" borderId="2" xfId="0" applyNumberFormat="1" applyFont="1" applyFill="1" applyBorder="1" applyAlignment="1">
      <alignment vertical="top" wrapText="1"/>
    </xf>
    <xf numFmtId="0" fontId="4" fillId="0" borderId="2" xfId="0" applyFont="1" applyBorder="1" applyAlignment="1">
      <alignment horizontal="center" vertical="top" wrapText="1"/>
    </xf>
    <xf numFmtId="165" fontId="13" fillId="0" borderId="2" xfId="0" applyNumberFormat="1" applyFont="1" applyBorder="1"/>
    <xf numFmtId="1" fontId="13" fillId="0" borderId="2" xfId="0" applyNumberFormat="1" applyFont="1" applyBorder="1"/>
    <xf numFmtId="0" fontId="31" fillId="0" borderId="0" xfId="0" applyFont="1"/>
    <xf numFmtId="0" fontId="30" fillId="5" borderId="0" xfId="0" applyFont="1" applyFill="1"/>
    <xf numFmtId="0" fontId="29" fillId="0" borderId="0" xfId="0" applyFont="1"/>
    <xf numFmtId="0" fontId="13" fillId="0" borderId="0" xfId="0" applyFont="1"/>
    <xf numFmtId="0" fontId="3" fillId="2" borderId="6" xfId="0" applyFont="1" applyFill="1" applyBorder="1" applyAlignment="1">
      <alignment horizontal="center" vertical="center" wrapText="1"/>
    </xf>
    <xf numFmtId="1" fontId="13" fillId="0" borderId="2" xfId="0" applyNumberFormat="1" applyFont="1" applyFill="1" applyBorder="1"/>
    <xf numFmtId="165" fontId="29" fillId="0" borderId="0" xfId="0" applyNumberFormat="1" applyFont="1"/>
    <xf numFmtId="0" fontId="13" fillId="0" borderId="2" xfId="0" applyFont="1" applyBorder="1" applyAlignment="1">
      <alignment wrapText="1"/>
    </xf>
    <xf numFmtId="165" fontId="4" fillId="0" borderId="0" xfId="0" applyNumberFormat="1" applyFont="1" applyFill="1"/>
    <xf numFmtId="165" fontId="29" fillId="0" borderId="0" xfId="0" applyNumberFormat="1" applyFont="1" applyFill="1"/>
    <xf numFmtId="0" fontId="4" fillId="0" borderId="0" xfId="0" applyFont="1" applyFill="1"/>
    <xf numFmtId="1" fontId="32" fillId="5" borderId="0" xfId="0" applyNumberFormat="1" applyFont="1" applyFill="1"/>
    <xf numFmtId="0" fontId="0" fillId="0" borderId="2" xfId="0" applyBorder="1"/>
    <xf numFmtId="165" fontId="4" fillId="0" borderId="0" xfId="0" applyNumberFormat="1" applyFont="1" applyBorder="1"/>
    <xf numFmtId="165" fontId="4" fillId="0" borderId="0" xfId="0" applyNumberFormat="1" applyFont="1" applyBorder="1" applyAlignment="1">
      <alignment vertical="center"/>
    </xf>
    <xf numFmtId="0" fontId="5" fillId="3"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2" xfId="0" applyBorder="1" applyAlignment="1">
      <alignment horizontal="center"/>
    </xf>
    <xf numFmtId="165" fontId="5" fillId="0" borderId="2" xfId="0" applyNumberFormat="1" applyFont="1" applyBorder="1"/>
    <xf numFmtId="165" fontId="4" fillId="0" borderId="2" xfId="0" applyNumberFormat="1" applyFont="1" applyBorder="1" applyAlignment="1">
      <alignment vertical="center"/>
    </xf>
    <xf numFmtId="0" fontId="16" fillId="0" borderId="2" xfId="0" applyFont="1" applyFill="1" applyBorder="1" applyAlignment="1">
      <alignment horizontal="left" vertical="top"/>
    </xf>
    <xf numFmtId="0" fontId="16" fillId="5" borderId="2" xfId="0" applyFont="1" applyFill="1" applyBorder="1" applyAlignment="1">
      <alignment horizontal="left" vertical="center"/>
    </xf>
    <xf numFmtId="0" fontId="16" fillId="0" borderId="2" xfId="0" applyFont="1" applyFill="1" applyBorder="1" applyAlignment="1">
      <alignment horizontal="left" vertical="center"/>
    </xf>
    <xf numFmtId="0" fontId="6" fillId="0" borderId="0" xfId="0" applyFont="1" applyBorder="1" applyAlignment="1">
      <alignment horizontal="center" vertical="top" wrapText="1"/>
    </xf>
    <xf numFmtId="167" fontId="19" fillId="7" borderId="4" xfId="4" applyNumberFormat="1" applyFont="1" applyFill="1" applyBorder="1" applyAlignment="1">
      <alignment horizontal="center" vertical="top" wrapText="1"/>
    </xf>
    <xf numFmtId="167" fontId="19" fillId="7" borderId="5" xfId="4" applyNumberFormat="1" applyFont="1" applyFill="1" applyBorder="1" applyAlignment="1">
      <alignment horizontal="center"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167" fontId="10" fillId="7" borderId="18" xfId="4" applyNumberFormat="1" applyFont="1" applyFill="1" applyBorder="1" applyAlignment="1">
      <alignment horizontal="center" vertical="top" wrapText="1"/>
    </xf>
    <xf numFmtId="167" fontId="10" fillId="7" borderId="3" xfId="4" applyNumberFormat="1" applyFont="1" applyFill="1" applyBorder="1" applyAlignment="1">
      <alignment horizontal="center" vertical="top" wrapText="1"/>
    </xf>
    <xf numFmtId="167" fontId="10" fillId="7" borderId="0" xfId="4" applyNumberFormat="1" applyFont="1" applyFill="1" applyBorder="1" applyAlignment="1">
      <alignment horizontal="center" vertical="top" wrapText="1"/>
    </xf>
    <xf numFmtId="167" fontId="10" fillId="7" borderId="15" xfId="4" applyNumberFormat="1" applyFont="1" applyFill="1" applyBorder="1" applyAlignment="1">
      <alignment horizontal="center" vertical="top" wrapText="1"/>
    </xf>
    <xf numFmtId="167" fontId="10" fillId="7" borderId="19" xfId="4" applyNumberFormat="1" applyFont="1" applyFill="1" applyBorder="1" applyAlignment="1">
      <alignment horizontal="center" vertical="top" wrapText="1"/>
    </xf>
    <xf numFmtId="167" fontId="10" fillId="7" borderId="5" xfId="4" applyNumberFormat="1" applyFont="1" applyFill="1" applyBorder="1" applyAlignment="1">
      <alignment horizontal="center" vertical="top" wrapText="1"/>
    </xf>
    <xf numFmtId="0" fontId="6" fillId="0" borderId="11" xfId="0" applyFont="1" applyBorder="1" applyAlignment="1">
      <alignment horizontal="center" vertical="center" wrapText="1"/>
    </xf>
    <xf numFmtId="0" fontId="9" fillId="7" borderId="14" xfId="0" applyFont="1" applyFill="1" applyBorder="1" applyAlignment="1">
      <alignment horizontal="center" vertical="top" wrapText="1"/>
    </xf>
    <xf numFmtId="0" fontId="9" fillId="7" borderId="18" xfId="0" applyFont="1" applyFill="1" applyBorder="1" applyAlignment="1">
      <alignment horizontal="center" vertical="top" wrapText="1"/>
    </xf>
    <xf numFmtId="0" fontId="9" fillId="7" borderId="13" xfId="0" applyFont="1" applyFill="1" applyBorder="1" applyAlignment="1">
      <alignment horizontal="center" vertical="top" wrapText="1"/>
    </xf>
    <xf numFmtId="0" fontId="9" fillId="7" borderId="0" xfId="0" applyFont="1" applyFill="1" applyBorder="1" applyAlignment="1">
      <alignment horizontal="center" vertical="top" wrapText="1"/>
    </xf>
    <xf numFmtId="0" fontId="9" fillId="7" borderId="4" xfId="0" applyFont="1" applyFill="1" applyBorder="1" applyAlignment="1">
      <alignment horizontal="center" vertical="top" wrapText="1"/>
    </xf>
    <xf numFmtId="0" fontId="9" fillId="7" borderId="19" xfId="0" applyFont="1" applyFill="1" applyBorder="1" applyAlignment="1">
      <alignment horizontal="center" vertical="top" wrapText="1"/>
    </xf>
    <xf numFmtId="0" fontId="27" fillId="0" borderId="6"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13" fillId="0" borderId="2" xfId="0" applyFont="1" applyFill="1" applyBorder="1" applyAlignment="1">
      <alignment horizontal="center" vertical="center"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13" fillId="0" borderId="11" xfId="0" applyFont="1" applyFill="1" applyBorder="1" applyAlignment="1">
      <alignment horizontal="center" vertical="center" wrapText="1"/>
    </xf>
    <xf numFmtId="0" fontId="4" fillId="0" borderId="0" xfId="0" applyFont="1" applyAlignment="1">
      <alignment horizontal="left" wrapText="1"/>
    </xf>
    <xf numFmtId="0" fontId="5" fillId="0" borderId="0" xfId="0" applyFont="1" applyAlignment="1">
      <alignment horizontal="left" wrapText="1"/>
    </xf>
    <xf numFmtId="0" fontId="7" fillId="4" borderId="6" xfId="0" applyFont="1" applyFill="1" applyBorder="1" applyAlignment="1">
      <alignment horizontal="center"/>
    </xf>
    <xf numFmtId="0" fontId="7" fillId="4" borderId="7" xfId="0" applyFont="1" applyFill="1" applyBorder="1" applyAlignment="1">
      <alignment horizontal="center"/>
    </xf>
    <xf numFmtId="0" fontId="7" fillId="4" borderId="8" xfId="0" applyFont="1" applyFill="1" applyBorder="1" applyAlignment="1">
      <alignment horizontal="center"/>
    </xf>
    <xf numFmtId="0" fontId="7" fillId="4" borderId="2" xfId="0" applyFont="1" applyFill="1" applyBorder="1" applyAlignment="1">
      <alignment horizontal="center" vertical="center"/>
    </xf>
    <xf numFmtId="0" fontId="5" fillId="0" borderId="0" xfId="0" applyFont="1" applyBorder="1" applyAlignment="1">
      <alignment horizontal="center"/>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Border="1" applyAlignment="1">
      <alignment horizontal="left" wrapText="1"/>
    </xf>
    <xf numFmtId="0" fontId="8" fillId="0" borderId="0" xfId="0" applyFont="1" applyAlignment="1">
      <alignment horizontal="left" vertical="top"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8" fillId="0" borderId="15" xfId="0" applyFont="1" applyBorder="1" applyAlignment="1">
      <alignment horizontal="left" vertical="top" wrapText="1"/>
    </xf>
    <xf numFmtId="0" fontId="29" fillId="13" borderId="0" xfId="0" applyFont="1" applyFill="1" applyAlignment="1">
      <alignment horizontal="center" vertical="center"/>
    </xf>
    <xf numFmtId="0" fontId="5" fillId="3" borderId="2" xfId="0" applyFont="1" applyFill="1" applyBorder="1" applyAlignment="1">
      <alignment horizontal="center" vertical="center" wrapText="1"/>
    </xf>
    <xf numFmtId="0" fontId="6" fillId="0" borderId="2" xfId="0" applyFont="1" applyBorder="1" applyAlignment="1">
      <alignment horizontal="center" vertical="top" wrapText="1"/>
    </xf>
    <xf numFmtId="0" fontId="15" fillId="9" borderId="7"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15" fillId="5" borderId="0" xfId="0" applyFont="1" applyFill="1" applyBorder="1" applyAlignment="1">
      <alignment horizontal="center"/>
    </xf>
    <xf numFmtId="0" fontId="15" fillId="9" borderId="9" xfId="0" applyFont="1" applyFill="1" applyBorder="1" applyAlignment="1">
      <alignment horizontal="center" vertical="center"/>
    </xf>
    <xf numFmtId="0" fontId="15" fillId="9" borderId="11" xfId="0" applyFont="1" applyFill="1" applyBorder="1" applyAlignment="1">
      <alignment horizontal="center" vertical="center"/>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8" fillId="8" borderId="2" xfId="6" applyFont="1" applyFill="1" applyBorder="1" applyAlignment="1">
      <alignment horizontal="center" vertical="center"/>
    </xf>
    <xf numFmtId="0" fontId="5" fillId="3" borderId="2" xfId="6" applyFont="1" applyFill="1" applyBorder="1" applyAlignment="1">
      <alignment horizontal="center" vertical="center"/>
    </xf>
    <xf numFmtId="0" fontId="8" fillId="3" borderId="9" xfId="6" applyFont="1" applyFill="1" applyBorder="1" applyAlignment="1">
      <alignment horizontal="center" vertical="center" wrapText="1"/>
    </xf>
    <xf numFmtId="0" fontId="8" fillId="3" borderId="10" xfId="6" applyFont="1" applyFill="1" applyBorder="1" applyAlignment="1">
      <alignment horizontal="center" vertical="center" wrapText="1"/>
    </xf>
    <xf numFmtId="0" fontId="8" fillId="3" borderId="2" xfId="6" applyFont="1" applyFill="1" applyBorder="1" applyAlignment="1">
      <alignment horizontal="center" vertical="center"/>
    </xf>
    <xf numFmtId="0" fontId="8" fillId="3" borderId="9" xfId="6" applyFont="1" applyFill="1" applyBorder="1" applyAlignment="1">
      <alignment horizontal="center" vertical="center"/>
    </xf>
    <xf numFmtId="0" fontId="8" fillId="3" borderId="10" xfId="6" applyFont="1" applyFill="1" applyBorder="1" applyAlignment="1">
      <alignment horizontal="center" vertical="center"/>
    </xf>
    <xf numFmtId="0" fontId="5" fillId="8" borderId="6" xfId="6" applyFont="1" applyFill="1" applyBorder="1" applyAlignment="1">
      <alignment horizontal="center" vertical="center"/>
    </xf>
    <xf numFmtId="0" fontId="5" fillId="8" borderId="7" xfId="6" applyFont="1" applyFill="1" applyBorder="1" applyAlignment="1">
      <alignment horizontal="center" vertical="center"/>
    </xf>
    <xf numFmtId="0" fontId="5" fillId="8" borderId="8" xfId="6" applyFont="1" applyFill="1" applyBorder="1" applyAlignment="1">
      <alignment horizontal="center" vertical="center"/>
    </xf>
    <xf numFmtId="0" fontId="8" fillId="8" borderId="9" xfId="6" applyFont="1" applyFill="1" applyBorder="1" applyAlignment="1">
      <alignment horizontal="center" vertical="center"/>
    </xf>
    <xf numFmtId="0" fontId="8" fillId="8" borderId="10" xfId="6" applyFont="1" applyFill="1" applyBorder="1" applyAlignment="1">
      <alignment horizontal="center" vertical="center"/>
    </xf>
    <xf numFmtId="0" fontId="8" fillId="8" borderId="11" xfId="6" applyFont="1" applyFill="1" applyBorder="1" applyAlignment="1">
      <alignment horizontal="center" vertical="center"/>
    </xf>
    <xf numFmtId="0" fontId="5" fillId="8" borderId="6" xfId="0" applyFont="1" applyFill="1" applyBorder="1" applyAlignment="1">
      <alignment horizontal="center" vertical="center"/>
    </xf>
    <xf numFmtId="0" fontId="5" fillId="8" borderId="8"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2" xfId="0" applyFont="1" applyFill="1" applyBorder="1" applyAlignment="1">
      <alignment horizontal="justify" vertical="center" wrapText="1"/>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18" fillId="8" borderId="9"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11" xfId="0" applyFont="1" applyFill="1" applyBorder="1" applyAlignment="1">
      <alignment horizontal="center" vertical="center" wrapText="1"/>
    </xf>
    <xf numFmtId="167" fontId="19" fillId="7" borderId="6" xfId="4" applyNumberFormat="1" applyFont="1" applyFill="1" applyBorder="1" applyAlignment="1">
      <alignment horizontal="center" vertical="top" wrapText="1"/>
    </xf>
    <xf numFmtId="167" fontId="19" fillId="7" borderId="7" xfId="4" applyNumberFormat="1" applyFont="1" applyFill="1" applyBorder="1" applyAlignment="1">
      <alignment horizontal="center" vertical="top" wrapText="1"/>
    </xf>
    <xf numFmtId="167" fontId="19" fillId="7" borderId="8" xfId="4" applyNumberFormat="1" applyFont="1" applyFill="1" applyBorder="1" applyAlignment="1">
      <alignment horizontal="center" vertical="top" wrapText="1"/>
    </xf>
    <xf numFmtId="0" fontId="6" fillId="0" borderId="7" xfId="0" applyFont="1" applyBorder="1" applyAlignment="1">
      <alignment horizontal="center" vertical="top" wrapText="1"/>
    </xf>
    <xf numFmtId="0" fontId="4" fillId="0" borderId="0" xfId="0" applyFont="1" applyAlignment="1">
      <alignment horizontal="left" vertical="center"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 xfId="0" applyFont="1" applyBorder="1" applyAlignment="1">
      <alignment horizontal="center"/>
    </xf>
    <xf numFmtId="0" fontId="6" fillId="0" borderId="9" xfId="0" applyFont="1" applyBorder="1" applyAlignment="1">
      <alignment horizontal="center" vertical="top" wrapText="1"/>
    </xf>
    <xf numFmtId="0" fontId="6" fillId="0" borderId="11" xfId="0" applyFont="1" applyBorder="1" applyAlignment="1">
      <alignment horizontal="center" vertical="top" wrapText="1"/>
    </xf>
    <xf numFmtId="0" fontId="6" fillId="0" borderId="14" xfId="0" applyFont="1" applyBorder="1" applyAlignment="1">
      <alignment horizontal="center" vertical="center" wrapText="1"/>
    </xf>
    <xf numFmtId="0" fontId="25" fillId="0" borderId="2" xfId="0" applyFont="1" applyBorder="1" applyAlignment="1">
      <alignment horizontal="center" vertical="top" wrapText="1"/>
    </xf>
    <xf numFmtId="0" fontId="22" fillId="0" borderId="2" xfId="0" applyFont="1" applyBorder="1" applyAlignment="1">
      <alignment horizontal="center" vertical="top" wrapText="1"/>
    </xf>
  </cellXfs>
  <cellStyles count="8">
    <cellStyle name="Euro" xfId="2"/>
    <cellStyle name="Milliers" xfId="4" builtinId="3"/>
    <cellStyle name="Milliers 2" xfId="3"/>
    <cellStyle name="Milliers 3" xfId="5"/>
    <cellStyle name="Normal" xfId="0" builtinId="0"/>
    <cellStyle name="Normal 2" xfId="1"/>
    <cellStyle name="Normal 2 2" xfId="6"/>
    <cellStyle name="Pourcentage" xfId="7" builtinId="5"/>
  </cellStyles>
  <dxfs count="0"/>
  <tableStyles count="0" defaultTableStyle="TableStyleMedium2" defaultPivotStyle="PivotStyleLight16"/>
  <colors>
    <mruColors>
      <color rgb="FF333399"/>
      <color rgb="FFFFD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3'!$L$4:$M$4</c:f>
              <c:strCache>
                <c:ptCount val="2"/>
                <c:pt idx="0">
                  <c:v>Violences physiques sur majeur faits antérieurs à l'année N</c:v>
                </c:pt>
              </c:strCache>
            </c:strRef>
          </c:tx>
          <c:spPr>
            <a:ln w="28575" cap="rnd">
              <a:solidFill>
                <a:schemeClr val="accent2"/>
              </a:solidFill>
              <a:round/>
            </a:ln>
            <a:effectLst/>
          </c:spPr>
          <c:marker>
            <c:symbol val="none"/>
          </c:marker>
          <c:cat>
            <c:numRef>
              <c:f>'Figure 3'!$N$3:$V$3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3'!$N$4:$V$4</c:f>
              <c:numCache>
                <c:formatCode>0</c:formatCode>
                <c:ptCount val="9"/>
                <c:pt idx="0">
                  <c:v>100</c:v>
                </c:pt>
                <c:pt idx="1">
                  <c:v>104</c:v>
                </c:pt>
                <c:pt idx="2">
                  <c:v>111</c:v>
                </c:pt>
                <c:pt idx="3">
                  <c:v>124</c:v>
                </c:pt>
                <c:pt idx="4">
                  <c:v>139</c:v>
                </c:pt>
                <c:pt idx="5">
                  <c:v>167</c:v>
                </c:pt>
                <c:pt idx="6">
                  <c:v>183</c:v>
                </c:pt>
                <c:pt idx="7">
                  <c:v>198</c:v>
                </c:pt>
                <c:pt idx="8">
                  <c:v>214</c:v>
                </c:pt>
              </c:numCache>
            </c:numRef>
          </c:val>
          <c:smooth val="0"/>
          <c:extLst>
            <c:ext xmlns:c16="http://schemas.microsoft.com/office/drawing/2014/chart" uri="{C3380CC4-5D6E-409C-BE32-E72D297353CC}">
              <c16:uniqueId val="{00000000-DDFE-46D5-A4E2-1B82DBD2EC96}"/>
            </c:ext>
          </c:extLst>
        </c:ser>
        <c:ser>
          <c:idx val="1"/>
          <c:order val="1"/>
          <c:tx>
            <c:strRef>
              <c:f>'Figure 3'!$L$5:$M$5</c:f>
              <c:strCache>
                <c:ptCount val="2"/>
                <c:pt idx="0">
                  <c:v>Violences physiques sur mineur faits antérieurs à l'année N</c:v>
                </c:pt>
              </c:strCache>
            </c:strRef>
          </c:tx>
          <c:spPr>
            <a:ln w="28575" cap="rnd">
              <a:solidFill>
                <a:schemeClr val="accent5"/>
              </a:solidFill>
              <a:prstDash val="solid"/>
              <a:round/>
            </a:ln>
            <a:effectLst/>
          </c:spPr>
          <c:marker>
            <c:symbol val="none"/>
          </c:marker>
          <c:cat>
            <c:numRef>
              <c:f>'Figure 3'!$N$3:$V$3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3'!$N$5:$V$5</c:f>
              <c:numCache>
                <c:formatCode>0</c:formatCode>
                <c:ptCount val="9"/>
                <c:pt idx="0">
                  <c:v>100</c:v>
                </c:pt>
                <c:pt idx="1">
                  <c:v>119</c:v>
                </c:pt>
                <c:pt idx="2">
                  <c:v>146</c:v>
                </c:pt>
                <c:pt idx="3">
                  <c:v>176</c:v>
                </c:pt>
                <c:pt idx="4">
                  <c:v>210</c:v>
                </c:pt>
                <c:pt idx="5">
                  <c:v>265</c:v>
                </c:pt>
                <c:pt idx="6">
                  <c:v>298</c:v>
                </c:pt>
                <c:pt idx="7">
                  <c:v>361</c:v>
                </c:pt>
                <c:pt idx="8">
                  <c:v>421</c:v>
                </c:pt>
              </c:numCache>
            </c:numRef>
          </c:val>
          <c:smooth val="0"/>
          <c:extLst>
            <c:ext xmlns:c16="http://schemas.microsoft.com/office/drawing/2014/chart" uri="{C3380CC4-5D6E-409C-BE32-E72D297353CC}">
              <c16:uniqueId val="{00000001-DDFE-46D5-A4E2-1B82DBD2EC96}"/>
            </c:ext>
          </c:extLst>
        </c:ser>
        <c:ser>
          <c:idx val="2"/>
          <c:order val="2"/>
          <c:tx>
            <c:strRef>
              <c:f>'Figure 3'!$L$6:$M$6</c:f>
              <c:strCache>
                <c:ptCount val="2"/>
                <c:pt idx="0">
                  <c:v>Violences physiques sur majeur faits année N</c:v>
                </c:pt>
              </c:strCache>
            </c:strRef>
          </c:tx>
          <c:spPr>
            <a:ln w="28575" cap="rnd">
              <a:solidFill>
                <a:schemeClr val="accent2"/>
              </a:solidFill>
              <a:prstDash val="sysDash"/>
              <a:round/>
            </a:ln>
            <a:effectLst/>
          </c:spPr>
          <c:marker>
            <c:symbol val="none"/>
          </c:marker>
          <c:cat>
            <c:numRef>
              <c:f>'Figure 3'!$N$3:$V$3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3'!$N$6:$V$6</c:f>
              <c:numCache>
                <c:formatCode>0</c:formatCode>
                <c:ptCount val="9"/>
                <c:pt idx="0">
                  <c:v>100</c:v>
                </c:pt>
                <c:pt idx="1">
                  <c:v>102</c:v>
                </c:pt>
                <c:pt idx="2">
                  <c:v>115</c:v>
                </c:pt>
                <c:pt idx="3">
                  <c:v>122</c:v>
                </c:pt>
                <c:pt idx="4">
                  <c:v>126</c:v>
                </c:pt>
                <c:pt idx="5">
                  <c:v>132</c:v>
                </c:pt>
                <c:pt idx="6">
                  <c:v>148</c:v>
                </c:pt>
                <c:pt idx="7">
                  <c:v>161</c:v>
                </c:pt>
                <c:pt idx="8">
                  <c:v>170</c:v>
                </c:pt>
              </c:numCache>
            </c:numRef>
          </c:val>
          <c:smooth val="0"/>
          <c:extLst>
            <c:ext xmlns:c16="http://schemas.microsoft.com/office/drawing/2014/chart" uri="{C3380CC4-5D6E-409C-BE32-E72D297353CC}">
              <c16:uniqueId val="{00000002-DDFE-46D5-A4E2-1B82DBD2EC96}"/>
            </c:ext>
          </c:extLst>
        </c:ser>
        <c:ser>
          <c:idx val="3"/>
          <c:order val="3"/>
          <c:tx>
            <c:strRef>
              <c:f>'Figure 3'!$L$7:$M$7</c:f>
              <c:strCache>
                <c:ptCount val="2"/>
                <c:pt idx="0">
                  <c:v>Violences physiques sur mineur faits année N</c:v>
                </c:pt>
              </c:strCache>
            </c:strRef>
          </c:tx>
          <c:spPr>
            <a:ln w="28575" cap="rnd">
              <a:solidFill>
                <a:schemeClr val="accent5"/>
              </a:solidFill>
              <a:prstDash val="sysDash"/>
              <a:round/>
            </a:ln>
            <a:effectLst/>
          </c:spPr>
          <c:marker>
            <c:symbol val="none"/>
          </c:marker>
          <c:cat>
            <c:numRef>
              <c:f>'Figure 3'!$N$3:$V$3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3'!$N$7:$V$7</c:f>
              <c:numCache>
                <c:formatCode>0</c:formatCode>
                <c:ptCount val="9"/>
                <c:pt idx="0">
                  <c:v>100</c:v>
                </c:pt>
                <c:pt idx="1">
                  <c:v>111</c:v>
                </c:pt>
                <c:pt idx="2">
                  <c:v>124</c:v>
                </c:pt>
                <c:pt idx="3">
                  <c:v>140</c:v>
                </c:pt>
                <c:pt idx="4">
                  <c:v>146</c:v>
                </c:pt>
                <c:pt idx="5">
                  <c:v>158</c:v>
                </c:pt>
                <c:pt idx="6">
                  <c:v>172</c:v>
                </c:pt>
                <c:pt idx="7">
                  <c:v>198</c:v>
                </c:pt>
                <c:pt idx="8">
                  <c:v>208</c:v>
                </c:pt>
              </c:numCache>
            </c:numRef>
          </c:val>
          <c:smooth val="0"/>
          <c:extLst>
            <c:ext xmlns:c16="http://schemas.microsoft.com/office/drawing/2014/chart" uri="{C3380CC4-5D6E-409C-BE32-E72D297353CC}">
              <c16:uniqueId val="{00000003-DDFE-46D5-A4E2-1B82DBD2EC96}"/>
            </c:ext>
          </c:extLst>
        </c:ser>
        <c:ser>
          <c:idx val="4"/>
          <c:order val="4"/>
          <c:tx>
            <c:strRef>
              <c:f>'Figure 3'!$L$8:$M$8</c:f>
              <c:strCache>
                <c:ptCount val="2"/>
                <c:pt idx="0">
                  <c:v>Violences sexuelles sur mineur faits antérieurs à l'année N</c:v>
                </c:pt>
              </c:strCache>
            </c:strRef>
          </c:tx>
          <c:spPr>
            <a:ln w="28575" cap="rnd">
              <a:solidFill>
                <a:srgbClr val="FFDA5A"/>
              </a:solidFill>
              <a:prstDash val="solid"/>
              <a:round/>
            </a:ln>
            <a:effectLst/>
          </c:spPr>
          <c:marker>
            <c:symbol val="none"/>
          </c:marker>
          <c:cat>
            <c:numRef>
              <c:f>'Figure 3'!$N$3:$V$3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3'!$N$8:$V$8</c:f>
              <c:numCache>
                <c:formatCode>0</c:formatCode>
                <c:ptCount val="9"/>
                <c:pt idx="0">
                  <c:v>100</c:v>
                </c:pt>
                <c:pt idx="1">
                  <c:v>111</c:v>
                </c:pt>
                <c:pt idx="2">
                  <c:v>128</c:v>
                </c:pt>
                <c:pt idx="3">
                  <c:v>147</c:v>
                </c:pt>
                <c:pt idx="4">
                  <c:v>159</c:v>
                </c:pt>
                <c:pt idx="5">
                  <c:v>220</c:v>
                </c:pt>
                <c:pt idx="6">
                  <c:v>227</c:v>
                </c:pt>
                <c:pt idx="7">
                  <c:v>245</c:v>
                </c:pt>
                <c:pt idx="8">
                  <c:v>261</c:v>
                </c:pt>
              </c:numCache>
            </c:numRef>
          </c:val>
          <c:smooth val="0"/>
          <c:extLst>
            <c:ext xmlns:c16="http://schemas.microsoft.com/office/drawing/2014/chart" uri="{C3380CC4-5D6E-409C-BE32-E72D297353CC}">
              <c16:uniqueId val="{00000004-DDFE-46D5-A4E2-1B82DBD2EC96}"/>
            </c:ext>
          </c:extLst>
        </c:ser>
        <c:ser>
          <c:idx val="5"/>
          <c:order val="5"/>
          <c:tx>
            <c:strRef>
              <c:f>'Figure 3'!$L$9:$M$9</c:f>
              <c:strCache>
                <c:ptCount val="2"/>
                <c:pt idx="0">
                  <c:v>Violences sexuelles sur mineur faits année N</c:v>
                </c:pt>
              </c:strCache>
            </c:strRef>
          </c:tx>
          <c:spPr>
            <a:ln w="28575" cap="rnd">
              <a:solidFill>
                <a:srgbClr val="FFDA5A"/>
              </a:solidFill>
              <a:prstDash val="sysDash"/>
              <a:round/>
            </a:ln>
            <a:effectLst/>
          </c:spPr>
          <c:marker>
            <c:symbol val="none"/>
          </c:marker>
          <c:cat>
            <c:numRef>
              <c:f>'Figure 3'!$N$3:$V$3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3'!$N$9:$V$9</c:f>
              <c:numCache>
                <c:formatCode>0</c:formatCode>
                <c:ptCount val="9"/>
                <c:pt idx="0">
                  <c:v>100</c:v>
                </c:pt>
                <c:pt idx="1">
                  <c:v>108</c:v>
                </c:pt>
                <c:pt idx="2">
                  <c:v>115</c:v>
                </c:pt>
                <c:pt idx="3">
                  <c:v>131</c:v>
                </c:pt>
                <c:pt idx="4">
                  <c:v>132</c:v>
                </c:pt>
                <c:pt idx="5">
                  <c:v>148</c:v>
                </c:pt>
                <c:pt idx="6">
                  <c:v>147</c:v>
                </c:pt>
                <c:pt idx="7">
                  <c:v>166</c:v>
                </c:pt>
                <c:pt idx="8">
                  <c:v>167</c:v>
                </c:pt>
              </c:numCache>
            </c:numRef>
          </c:val>
          <c:smooth val="0"/>
          <c:extLst>
            <c:ext xmlns:c16="http://schemas.microsoft.com/office/drawing/2014/chart" uri="{C3380CC4-5D6E-409C-BE32-E72D297353CC}">
              <c16:uniqueId val="{00000005-DDFE-46D5-A4E2-1B82DBD2EC96}"/>
            </c:ext>
          </c:extLst>
        </c:ser>
        <c:dLbls>
          <c:showLegendKey val="0"/>
          <c:showVal val="0"/>
          <c:showCatName val="0"/>
          <c:showSerName val="0"/>
          <c:showPercent val="0"/>
          <c:showBubbleSize val="0"/>
        </c:dLbls>
        <c:smooth val="0"/>
        <c:axId val="386113752"/>
        <c:axId val="386116888"/>
        <c:extLst/>
      </c:lineChart>
      <c:catAx>
        <c:axId val="386113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6888"/>
        <c:crosses val="autoZero"/>
        <c:auto val="1"/>
        <c:lblAlgn val="ctr"/>
        <c:lblOffset val="100"/>
        <c:noMultiLvlLbl val="0"/>
      </c:catAx>
      <c:valAx>
        <c:axId val="38611688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3752"/>
        <c:crosses val="autoZero"/>
        <c:crossBetween val="between"/>
      </c:valAx>
      <c:spPr>
        <a:noFill/>
        <a:ln>
          <a:noFill/>
        </a:ln>
        <a:effectLst/>
      </c:spPr>
    </c:plotArea>
    <c:legend>
      <c:legendPos val="b"/>
      <c:layout>
        <c:manualLayout>
          <c:xMode val="edge"/>
          <c:yMode val="edge"/>
          <c:x val="0.18687044193276578"/>
          <c:y val="0.85674494269592749"/>
          <c:w val="0.74106013501079904"/>
          <c:h val="0.124207443017762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complémentaire 8'!$A$6</c:f>
              <c:strCache>
                <c:ptCount val="1"/>
                <c:pt idx="0">
                  <c:v>Parents</c:v>
                </c:pt>
              </c:strCache>
            </c:strRef>
          </c:tx>
          <c:spPr>
            <a:solidFill>
              <a:schemeClr val="accent1"/>
            </a:solidFill>
            <a:ln>
              <a:noFill/>
            </a:ln>
            <a:effectLst/>
          </c:spPr>
          <c:invertIfNegative val="0"/>
          <c:cat>
            <c:strRef>
              <c:f>'Figure complémentaire 8'!$B$5:$H$5</c:f>
              <c:strCache>
                <c:ptCount val="7"/>
                <c:pt idx="0">
                  <c:v>0-9 ans</c:v>
                </c:pt>
                <c:pt idx="1">
                  <c:v>10-14 ans</c:v>
                </c:pt>
                <c:pt idx="2">
                  <c:v>15-24 ans</c:v>
                </c:pt>
                <c:pt idx="3">
                  <c:v>25-44 ans</c:v>
                </c:pt>
                <c:pt idx="4">
                  <c:v>45-64 ans</c:v>
                </c:pt>
                <c:pt idx="5">
                  <c:v>65 ans et plus</c:v>
                </c:pt>
                <c:pt idx="6">
                  <c:v>Ensemble</c:v>
                </c:pt>
              </c:strCache>
            </c:strRef>
          </c:cat>
          <c:val>
            <c:numRef>
              <c:f>'Figure complémentaire 8'!$B$6:$H$6</c:f>
              <c:numCache>
                <c:formatCode>0</c:formatCode>
                <c:ptCount val="7"/>
                <c:pt idx="0">
                  <c:v>85</c:v>
                </c:pt>
                <c:pt idx="1">
                  <c:v>80</c:v>
                </c:pt>
                <c:pt idx="2">
                  <c:v>70</c:v>
                </c:pt>
                <c:pt idx="3">
                  <c:v>19</c:v>
                </c:pt>
                <c:pt idx="4">
                  <c:v>5</c:v>
                </c:pt>
                <c:pt idx="5">
                  <c:v>0</c:v>
                </c:pt>
                <c:pt idx="6">
                  <c:v>65</c:v>
                </c:pt>
              </c:numCache>
            </c:numRef>
          </c:val>
          <c:extLst>
            <c:ext xmlns:c16="http://schemas.microsoft.com/office/drawing/2014/chart" uri="{C3380CC4-5D6E-409C-BE32-E72D297353CC}">
              <c16:uniqueId val="{00000000-AEFF-4C96-97C4-078B1BB76E06}"/>
            </c:ext>
          </c:extLst>
        </c:ser>
        <c:ser>
          <c:idx val="1"/>
          <c:order val="1"/>
          <c:tx>
            <c:strRef>
              <c:f>'Figure complémentaire 8'!$A$7</c:f>
              <c:strCache>
                <c:ptCount val="1"/>
                <c:pt idx="0">
                  <c:v>Beaux-parents</c:v>
                </c:pt>
              </c:strCache>
            </c:strRef>
          </c:tx>
          <c:spPr>
            <a:solidFill>
              <a:schemeClr val="accent2"/>
            </a:solidFill>
            <a:ln>
              <a:noFill/>
            </a:ln>
            <a:effectLst/>
          </c:spPr>
          <c:invertIfNegative val="0"/>
          <c:cat>
            <c:strRef>
              <c:f>'Figure complémentaire 8'!$B$5:$H$5</c:f>
              <c:strCache>
                <c:ptCount val="7"/>
                <c:pt idx="0">
                  <c:v>0-9 ans</c:v>
                </c:pt>
                <c:pt idx="1">
                  <c:v>10-14 ans</c:v>
                </c:pt>
                <c:pt idx="2">
                  <c:v>15-24 ans</c:v>
                </c:pt>
                <c:pt idx="3">
                  <c:v>25-44 ans</c:v>
                </c:pt>
                <c:pt idx="4">
                  <c:v>45-64 ans</c:v>
                </c:pt>
                <c:pt idx="5">
                  <c:v>65 ans et plus</c:v>
                </c:pt>
                <c:pt idx="6">
                  <c:v>Ensemble</c:v>
                </c:pt>
              </c:strCache>
            </c:strRef>
          </c:cat>
          <c:val>
            <c:numRef>
              <c:f>'Figure complémentaire 8'!$B$7:$H$7</c:f>
              <c:numCache>
                <c:formatCode>0</c:formatCode>
                <c:ptCount val="7"/>
                <c:pt idx="0">
                  <c:v>11</c:v>
                </c:pt>
                <c:pt idx="1">
                  <c:v>14</c:v>
                </c:pt>
                <c:pt idx="2">
                  <c:v>12</c:v>
                </c:pt>
                <c:pt idx="3">
                  <c:v>4</c:v>
                </c:pt>
                <c:pt idx="4">
                  <c:v>1</c:v>
                </c:pt>
                <c:pt idx="5">
                  <c:v>0</c:v>
                </c:pt>
                <c:pt idx="6">
                  <c:v>10</c:v>
                </c:pt>
              </c:numCache>
            </c:numRef>
          </c:val>
          <c:extLst>
            <c:ext xmlns:c16="http://schemas.microsoft.com/office/drawing/2014/chart" uri="{C3380CC4-5D6E-409C-BE32-E72D297353CC}">
              <c16:uniqueId val="{00000001-AEFF-4C96-97C4-078B1BB76E06}"/>
            </c:ext>
          </c:extLst>
        </c:ser>
        <c:ser>
          <c:idx val="2"/>
          <c:order val="2"/>
          <c:tx>
            <c:strRef>
              <c:f>'Figure complémentaire 8'!$A$8</c:f>
              <c:strCache>
                <c:ptCount val="1"/>
                <c:pt idx="0">
                  <c:v>Grands-parents</c:v>
                </c:pt>
              </c:strCache>
            </c:strRef>
          </c:tx>
          <c:spPr>
            <a:solidFill>
              <a:schemeClr val="accent3"/>
            </a:solidFill>
            <a:ln>
              <a:noFill/>
            </a:ln>
            <a:effectLst/>
          </c:spPr>
          <c:invertIfNegative val="0"/>
          <c:cat>
            <c:strRef>
              <c:f>'Figure complémentaire 8'!$B$5:$H$5</c:f>
              <c:strCache>
                <c:ptCount val="7"/>
                <c:pt idx="0">
                  <c:v>0-9 ans</c:v>
                </c:pt>
                <c:pt idx="1">
                  <c:v>10-14 ans</c:v>
                </c:pt>
                <c:pt idx="2">
                  <c:v>15-24 ans</c:v>
                </c:pt>
                <c:pt idx="3">
                  <c:v>25-44 ans</c:v>
                </c:pt>
                <c:pt idx="4">
                  <c:v>45-64 ans</c:v>
                </c:pt>
                <c:pt idx="5">
                  <c:v>65 ans et plus</c:v>
                </c:pt>
                <c:pt idx="6">
                  <c:v>Ensemble</c:v>
                </c:pt>
              </c:strCache>
            </c:strRef>
          </c:cat>
          <c:val>
            <c:numRef>
              <c:f>'Figure complémentaire 8'!$B$8:$H$8</c:f>
              <c:numCache>
                <c:formatCode>0</c:formatCode>
                <c:ptCount val="7"/>
                <c:pt idx="0">
                  <c:v>2</c:v>
                </c:pt>
                <c:pt idx="1">
                  <c:v>1</c:v>
                </c:pt>
                <c:pt idx="2">
                  <c:v>1</c:v>
                </c:pt>
                <c:pt idx="3">
                  <c:v>0</c:v>
                </c:pt>
                <c:pt idx="4">
                  <c:v>0</c:v>
                </c:pt>
                <c:pt idx="5">
                  <c:v>0</c:v>
                </c:pt>
                <c:pt idx="6">
                  <c:v>1</c:v>
                </c:pt>
              </c:numCache>
            </c:numRef>
          </c:val>
          <c:extLst>
            <c:ext xmlns:c16="http://schemas.microsoft.com/office/drawing/2014/chart" uri="{C3380CC4-5D6E-409C-BE32-E72D297353CC}">
              <c16:uniqueId val="{00000002-AEFF-4C96-97C4-078B1BB76E06}"/>
            </c:ext>
          </c:extLst>
        </c:ser>
        <c:ser>
          <c:idx val="3"/>
          <c:order val="3"/>
          <c:tx>
            <c:strRef>
              <c:f>'Figure complémentaire 8'!$A$9</c:f>
              <c:strCache>
                <c:ptCount val="1"/>
                <c:pt idx="0">
                  <c:v>Frères et sœurs</c:v>
                </c:pt>
              </c:strCache>
            </c:strRef>
          </c:tx>
          <c:spPr>
            <a:solidFill>
              <a:schemeClr val="accent4"/>
            </a:solidFill>
            <a:ln>
              <a:noFill/>
            </a:ln>
            <a:effectLst/>
          </c:spPr>
          <c:invertIfNegative val="0"/>
          <c:cat>
            <c:strRef>
              <c:f>'Figure complémentaire 8'!$B$5:$H$5</c:f>
              <c:strCache>
                <c:ptCount val="7"/>
                <c:pt idx="0">
                  <c:v>0-9 ans</c:v>
                </c:pt>
                <c:pt idx="1">
                  <c:v>10-14 ans</c:v>
                </c:pt>
                <c:pt idx="2">
                  <c:v>15-24 ans</c:v>
                </c:pt>
                <c:pt idx="3">
                  <c:v>25-44 ans</c:v>
                </c:pt>
                <c:pt idx="4">
                  <c:v>45-64 ans</c:v>
                </c:pt>
                <c:pt idx="5">
                  <c:v>65 ans et plus</c:v>
                </c:pt>
                <c:pt idx="6">
                  <c:v>Ensemble</c:v>
                </c:pt>
              </c:strCache>
            </c:strRef>
          </c:cat>
          <c:val>
            <c:numRef>
              <c:f>'Figure complémentaire 8'!$B$9:$H$9</c:f>
              <c:numCache>
                <c:formatCode>0</c:formatCode>
                <c:ptCount val="7"/>
                <c:pt idx="0">
                  <c:v>1</c:v>
                </c:pt>
                <c:pt idx="1">
                  <c:v>4</c:v>
                </c:pt>
                <c:pt idx="2">
                  <c:v>14</c:v>
                </c:pt>
                <c:pt idx="3">
                  <c:v>24</c:v>
                </c:pt>
                <c:pt idx="4">
                  <c:v>11</c:v>
                </c:pt>
                <c:pt idx="5">
                  <c:v>4</c:v>
                </c:pt>
                <c:pt idx="6">
                  <c:v>6</c:v>
                </c:pt>
              </c:numCache>
            </c:numRef>
          </c:val>
          <c:extLst>
            <c:ext xmlns:c16="http://schemas.microsoft.com/office/drawing/2014/chart" uri="{C3380CC4-5D6E-409C-BE32-E72D297353CC}">
              <c16:uniqueId val="{00000003-AEFF-4C96-97C4-078B1BB76E06}"/>
            </c:ext>
          </c:extLst>
        </c:ser>
        <c:ser>
          <c:idx val="4"/>
          <c:order val="4"/>
          <c:tx>
            <c:strRef>
              <c:f>'Figure complémentaire 8'!$A$10</c:f>
              <c:strCache>
                <c:ptCount val="1"/>
                <c:pt idx="0">
                  <c:v>Descendants</c:v>
                </c:pt>
              </c:strCache>
            </c:strRef>
          </c:tx>
          <c:spPr>
            <a:solidFill>
              <a:schemeClr val="accent5"/>
            </a:solidFill>
            <a:ln>
              <a:noFill/>
            </a:ln>
            <a:effectLst/>
          </c:spPr>
          <c:invertIfNegative val="0"/>
          <c:cat>
            <c:strRef>
              <c:f>'Figure complémentaire 8'!$B$5:$H$5</c:f>
              <c:strCache>
                <c:ptCount val="7"/>
                <c:pt idx="0">
                  <c:v>0-9 ans</c:v>
                </c:pt>
                <c:pt idx="1">
                  <c:v>10-14 ans</c:v>
                </c:pt>
                <c:pt idx="2">
                  <c:v>15-24 ans</c:v>
                </c:pt>
                <c:pt idx="3">
                  <c:v>25-44 ans</c:v>
                </c:pt>
                <c:pt idx="4">
                  <c:v>45-64 ans</c:v>
                </c:pt>
                <c:pt idx="5">
                  <c:v>65 ans et plus</c:v>
                </c:pt>
                <c:pt idx="6">
                  <c:v>Ensemble</c:v>
                </c:pt>
              </c:strCache>
            </c:strRef>
          </c:cat>
          <c:val>
            <c:numRef>
              <c:f>'Figure complémentaire 8'!$B$10:$H$10</c:f>
              <c:numCache>
                <c:formatCode>0</c:formatCode>
                <c:ptCount val="7"/>
                <c:pt idx="0">
                  <c:v>0</c:v>
                </c:pt>
                <c:pt idx="1">
                  <c:v>0</c:v>
                </c:pt>
                <c:pt idx="2">
                  <c:v>0</c:v>
                </c:pt>
                <c:pt idx="3">
                  <c:v>47</c:v>
                </c:pt>
                <c:pt idx="4">
                  <c:v>80</c:v>
                </c:pt>
                <c:pt idx="5">
                  <c:v>94</c:v>
                </c:pt>
                <c:pt idx="6">
                  <c:v>16</c:v>
                </c:pt>
              </c:numCache>
            </c:numRef>
          </c:val>
          <c:extLst>
            <c:ext xmlns:c16="http://schemas.microsoft.com/office/drawing/2014/chart" uri="{C3380CC4-5D6E-409C-BE32-E72D297353CC}">
              <c16:uniqueId val="{00000004-AEFF-4C96-97C4-078B1BB76E06}"/>
            </c:ext>
          </c:extLst>
        </c:ser>
        <c:ser>
          <c:idx val="5"/>
          <c:order val="5"/>
          <c:tx>
            <c:strRef>
              <c:f>'Figure complémentaire 8'!$A$11</c:f>
              <c:strCache>
                <c:ptCount val="1"/>
                <c:pt idx="0">
                  <c:v>Autres dans famille</c:v>
                </c:pt>
              </c:strCache>
            </c:strRef>
          </c:tx>
          <c:spPr>
            <a:solidFill>
              <a:schemeClr val="accent6"/>
            </a:solidFill>
            <a:ln>
              <a:noFill/>
            </a:ln>
            <a:effectLst/>
          </c:spPr>
          <c:invertIfNegative val="0"/>
          <c:cat>
            <c:strRef>
              <c:f>'Figure complémentaire 8'!$B$5:$H$5</c:f>
              <c:strCache>
                <c:ptCount val="7"/>
                <c:pt idx="0">
                  <c:v>0-9 ans</c:v>
                </c:pt>
                <c:pt idx="1">
                  <c:v>10-14 ans</c:v>
                </c:pt>
                <c:pt idx="2">
                  <c:v>15-24 ans</c:v>
                </c:pt>
                <c:pt idx="3">
                  <c:v>25-44 ans</c:v>
                </c:pt>
                <c:pt idx="4">
                  <c:v>45-64 ans</c:v>
                </c:pt>
                <c:pt idx="5">
                  <c:v>65 ans et plus</c:v>
                </c:pt>
                <c:pt idx="6">
                  <c:v>Ensemble</c:v>
                </c:pt>
              </c:strCache>
            </c:strRef>
          </c:cat>
          <c:val>
            <c:numRef>
              <c:f>'Figure complémentaire 8'!$B$11:$H$11</c:f>
              <c:numCache>
                <c:formatCode>0</c:formatCode>
                <c:ptCount val="7"/>
                <c:pt idx="0">
                  <c:v>1</c:v>
                </c:pt>
                <c:pt idx="1">
                  <c:v>1</c:v>
                </c:pt>
                <c:pt idx="2">
                  <c:v>3</c:v>
                </c:pt>
                <c:pt idx="3">
                  <c:v>5</c:v>
                </c:pt>
                <c:pt idx="4">
                  <c:v>3</c:v>
                </c:pt>
                <c:pt idx="5">
                  <c:v>2</c:v>
                </c:pt>
                <c:pt idx="6">
                  <c:v>2</c:v>
                </c:pt>
              </c:numCache>
            </c:numRef>
          </c:val>
          <c:extLst>
            <c:ext xmlns:c16="http://schemas.microsoft.com/office/drawing/2014/chart" uri="{C3380CC4-5D6E-409C-BE32-E72D297353CC}">
              <c16:uniqueId val="{00000000-CAD8-4BF8-8A0E-CCA3F05CA67C}"/>
            </c:ext>
          </c:extLst>
        </c:ser>
        <c:dLbls>
          <c:showLegendKey val="0"/>
          <c:showVal val="0"/>
          <c:showCatName val="0"/>
          <c:showSerName val="0"/>
          <c:showPercent val="0"/>
          <c:showBubbleSize val="0"/>
        </c:dLbls>
        <c:gapWidth val="150"/>
        <c:overlap val="100"/>
        <c:axId val="386112576"/>
        <c:axId val="386110616"/>
      </c:barChart>
      <c:catAx>
        <c:axId val="386112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0616"/>
        <c:crosses val="autoZero"/>
        <c:auto val="1"/>
        <c:lblAlgn val="ctr"/>
        <c:lblOffset val="100"/>
        <c:noMultiLvlLbl val="0"/>
      </c:catAx>
      <c:valAx>
        <c:axId val="3861106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2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complémentaire 11'!$A$6</c:f>
              <c:strCache>
                <c:ptCount val="1"/>
                <c:pt idx="0">
                  <c:v>Parents</c:v>
                </c:pt>
              </c:strCache>
            </c:strRef>
          </c:tx>
          <c:spPr>
            <a:solidFill>
              <a:schemeClr val="accent1"/>
            </a:solidFill>
            <a:ln>
              <a:noFill/>
            </a:ln>
            <a:effectLst/>
          </c:spPr>
          <c:invertIfNegative val="0"/>
          <c:cat>
            <c:strRef>
              <c:f>'Figure complémentaire 11'!$B$5:$E$5</c:f>
              <c:strCache>
                <c:ptCount val="4"/>
                <c:pt idx="0">
                  <c:v>Moins de 10 ans</c:v>
                </c:pt>
                <c:pt idx="1">
                  <c:v>10 - 14 ans</c:v>
                </c:pt>
                <c:pt idx="2">
                  <c:v>15 ans et plus</c:v>
                </c:pt>
                <c:pt idx="3">
                  <c:v>Ensemble</c:v>
                </c:pt>
              </c:strCache>
            </c:strRef>
          </c:cat>
          <c:val>
            <c:numRef>
              <c:f>'Figure complémentaire 11'!$B$6:$E$6</c:f>
              <c:numCache>
                <c:formatCode>0</c:formatCode>
                <c:ptCount val="4"/>
                <c:pt idx="0">
                  <c:v>43</c:v>
                </c:pt>
                <c:pt idx="1">
                  <c:v>31</c:v>
                </c:pt>
                <c:pt idx="2">
                  <c:v>30</c:v>
                </c:pt>
                <c:pt idx="3">
                  <c:v>38</c:v>
                </c:pt>
              </c:numCache>
            </c:numRef>
          </c:val>
          <c:extLst>
            <c:ext xmlns:c16="http://schemas.microsoft.com/office/drawing/2014/chart" uri="{C3380CC4-5D6E-409C-BE32-E72D297353CC}">
              <c16:uniqueId val="{00000000-EF29-4051-A940-4C82E2852D80}"/>
            </c:ext>
          </c:extLst>
        </c:ser>
        <c:ser>
          <c:idx val="1"/>
          <c:order val="1"/>
          <c:tx>
            <c:strRef>
              <c:f>'Figure complémentaire 11'!$A$7</c:f>
              <c:strCache>
                <c:ptCount val="1"/>
                <c:pt idx="0">
                  <c:v>Beaux-parents</c:v>
                </c:pt>
              </c:strCache>
            </c:strRef>
          </c:tx>
          <c:spPr>
            <a:solidFill>
              <a:schemeClr val="accent2"/>
            </a:solidFill>
            <a:ln>
              <a:noFill/>
            </a:ln>
            <a:effectLst/>
          </c:spPr>
          <c:invertIfNegative val="0"/>
          <c:cat>
            <c:strRef>
              <c:f>'Figure complémentaire 11'!$B$5:$E$5</c:f>
              <c:strCache>
                <c:ptCount val="4"/>
                <c:pt idx="0">
                  <c:v>Moins de 10 ans</c:v>
                </c:pt>
                <c:pt idx="1">
                  <c:v>10 - 14 ans</c:v>
                </c:pt>
                <c:pt idx="2">
                  <c:v>15 ans et plus</c:v>
                </c:pt>
                <c:pt idx="3">
                  <c:v>Ensemble</c:v>
                </c:pt>
              </c:strCache>
            </c:strRef>
          </c:cat>
          <c:val>
            <c:numRef>
              <c:f>'Figure complémentaire 11'!$B$7:$E$7</c:f>
              <c:numCache>
                <c:formatCode>0</c:formatCode>
                <c:ptCount val="4"/>
                <c:pt idx="0">
                  <c:v>18</c:v>
                </c:pt>
                <c:pt idx="1">
                  <c:v>39</c:v>
                </c:pt>
                <c:pt idx="2">
                  <c:v>36</c:v>
                </c:pt>
                <c:pt idx="3">
                  <c:v>25</c:v>
                </c:pt>
              </c:numCache>
            </c:numRef>
          </c:val>
          <c:extLst>
            <c:ext xmlns:c16="http://schemas.microsoft.com/office/drawing/2014/chart" uri="{C3380CC4-5D6E-409C-BE32-E72D297353CC}">
              <c16:uniqueId val="{00000001-EF29-4051-A940-4C82E2852D80}"/>
            </c:ext>
          </c:extLst>
        </c:ser>
        <c:ser>
          <c:idx val="2"/>
          <c:order val="2"/>
          <c:tx>
            <c:strRef>
              <c:f>'Figure complémentaire 11'!$A$8</c:f>
              <c:strCache>
                <c:ptCount val="1"/>
                <c:pt idx="0">
                  <c:v>Grands-parents</c:v>
                </c:pt>
              </c:strCache>
            </c:strRef>
          </c:tx>
          <c:spPr>
            <a:solidFill>
              <a:schemeClr val="accent3"/>
            </a:solidFill>
            <a:ln>
              <a:noFill/>
            </a:ln>
            <a:effectLst/>
          </c:spPr>
          <c:invertIfNegative val="0"/>
          <c:cat>
            <c:strRef>
              <c:f>'Figure complémentaire 11'!$B$5:$E$5</c:f>
              <c:strCache>
                <c:ptCount val="4"/>
                <c:pt idx="0">
                  <c:v>Moins de 10 ans</c:v>
                </c:pt>
                <c:pt idx="1">
                  <c:v>10 - 14 ans</c:v>
                </c:pt>
                <c:pt idx="2">
                  <c:v>15 ans et plus</c:v>
                </c:pt>
                <c:pt idx="3">
                  <c:v>Ensemble</c:v>
                </c:pt>
              </c:strCache>
            </c:strRef>
          </c:cat>
          <c:val>
            <c:numRef>
              <c:f>'Figure complémentaire 11'!$B$8:$E$8</c:f>
              <c:numCache>
                <c:formatCode>0</c:formatCode>
                <c:ptCount val="4"/>
                <c:pt idx="0">
                  <c:v>10</c:v>
                </c:pt>
                <c:pt idx="1">
                  <c:v>6</c:v>
                </c:pt>
                <c:pt idx="2">
                  <c:v>5</c:v>
                </c:pt>
                <c:pt idx="3">
                  <c:v>9</c:v>
                </c:pt>
              </c:numCache>
            </c:numRef>
          </c:val>
          <c:extLst>
            <c:ext xmlns:c16="http://schemas.microsoft.com/office/drawing/2014/chart" uri="{C3380CC4-5D6E-409C-BE32-E72D297353CC}">
              <c16:uniqueId val="{00000002-EF29-4051-A940-4C82E2852D80}"/>
            </c:ext>
          </c:extLst>
        </c:ser>
        <c:ser>
          <c:idx val="3"/>
          <c:order val="3"/>
          <c:tx>
            <c:strRef>
              <c:f>'Figure complémentaire 11'!$A$9</c:f>
              <c:strCache>
                <c:ptCount val="1"/>
                <c:pt idx="0">
                  <c:v>Frères et sœurs</c:v>
                </c:pt>
              </c:strCache>
            </c:strRef>
          </c:tx>
          <c:spPr>
            <a:solidFill>
              <a:schemeClr val="accent4"/>
            </a:solidFill>
            <a:ln>
              <a:noFill/>
            </a:ln>
            <a:effectLst/>
          </c:spPr>
          <c:invertIfNegative val="0"/>
          <c:cat>
            <c:strRef>
              <c:f>'Figure complémentaire 11'!$B$5:$E$5</c:f>
              <c:strCache>
                <c:ptCount val="4"/>
                <c:pt idx="0">
                  <c:v>Moins de 10 ans</c:v>
                </c:pt>
                <c:pt idx="1">
                  <c:v>10 - 14 ans</c:v>
                </c:pt>
                <c:pt idx="2">
                  <c:v>15 ans et plus</c:v>
                </c:pt>
                <c:pt idx="3">
                  <c:v>Ensemble</c:v>
                </c:pt>
              </c:strCache>
            </c:strRef>
          </c:cat>
          <c:val>
            <c:numRef>
              <c:f>'Figure complémentaire 11'!$B$9:$E$9</c:f>
              <c:numCache>
                <c:formatCode>0</c:formatCode>
                <c:ptCount val="4"/>
                <c:pt idx="0">
                  <c:v>18</c:v>
                </c:pt>
                <c:pt idx="1">
                  <c:v>13</c:v>
                </c:pt>
                <c:pt idx="2">
                  <c:v>10</c:v>
                </c:pt>
                <c:pt idx="3">
                  <c:v>16</c:v>
                </c:pt>
              </c:numCache>
            </c:numRef>
          </c:val>
          <c:extLst>
            <c:ext xmlns:c16="http://schemas.microsoft.com/office/drawing/2014/chart" uri="{C3380CC4-5D6E-409C-BE32-E72D297353CC}">
              <c16:uniqueId val="{00000003-EF29-4051-A940-4C82E2852D80}"/>
            </c:ext>
          </c:extLst>
        </c:ser>
        <c:ser>
          <c:idx val="4"/>
          <c:order val="4"/>
          <c:tx>
            <c:strRef>
              <c:f>'Figure complémentaire 11'!$A$10</c:f>
              <c:strCache>
                <c:ptCount val="1"/>
                <c:pt idx="0">
                  <c:v>Descendants</c:v>
                </c:pt>
              </c:strCache>
            </c:strRef>
          </c:tx>
          <c:spPr>
            <a:solidFill>
              <a:schemeClr val="accent5"/>
            </a:solidFill>
            <a:ln>
              <a:noFill/>
            </a:ln>
            <a:effectLst/>
          </c:spPr>
          <c:invertIfNegative val="0"/>
          <c:cat>
            <c:strRef>
              <c:f>'Figure complémentaire 11'!$B$5:$E$5</c:f>
              <c:strCache>
                <c:ptCount val="4"/>
                <c:pt idx="0">
                  <c:v>Moins de 10 ans</c:v>
                </c:pt>
                <c:pt idx="1">
                  <c:v>10 - 14 ans</c:v>
                </c:pt>
                <c:pt idx="2">
                  <c:v>15 ans et plus</c:v>
                </c:pt>
                <c:pt idx="3">
                  <c:v>Ensemble</c:v>
                </c:pt>
              </c:strCache>
            </c:strRef>
          </c:cat>
          <c:val>
            <c:numRef>
              <c:f>'Figure complémentaire 11'!$B$10:$E$10</c:f>
              <c:numCache>
                <c:formatCode>0</c:formatCode>
                <c:ptCount val="4"/>
                <c:pt idx="0">
                  <c:v>0</c:v>
                </c:pt>
                <c:pt idx="1">
                  <c:v>0</c:v>
                </c:pt>
                <c:pt idx="2">
                  <c:v>4</c:v>
                </c:pt>
                <c:pt idx="3">
                  <c:v>1</c:v>
                </c:pt>
              </c:numCache>
            </c:numRef>
          </c:val>
          <c:extLst>
            <c:ext xmlns:c16="http://schemas.microsoft.com/office/drawing/2014/chart" uri="{C3380CC4-5D6E-409C-BE32-E72D297353CC}">
              <c16:uniqueId val="{00000004-EF29-4051-A940-4C82E2852D80}"/>
            </c:ext>
          </c:extLst>
        </c:ser>
        <c:ser>
          <c:idx val="5"/>
          <c:order val="5"/>
          <c:tx>
            <c:strRef>
              <c:f>'Figure complémentaire 11'!$A$11</c:f>
              <c:strCache>
                <c:ptCount val="1"/>
                <c:pt idx="0">
                  <c:v>Autre dans famille</c:v>
                </c:pt>
              </c:strCache>
            </c:strRef>
          </c:tx>
          <c:spPr>
            <a:solidFill>
              <a:schemeClr val="accent6"/>
            </a:solidFill>
            <a:ln>
              <a:noFill/>
            </a:ln>
            <a:effectLst/>
          </c:spPr>
          <c:invertIfNegative val="0"/>
          <c:cat>
            <c:strRef>
              <c:f>'Figure complémentaire 11'!$B$5:$E$5</c:f>
              <c:strCache>
                <c:ptCount val="4"/>
                <c:pt idx="0">
                  <c:v>Moins de 10 ans</c:v>
                </c:pt>
                <c:pt idx="1">
                  <c:v>10 - 14 ans</c:v>
                </c:pt>
                <c:pt idx="2">
                  <c:v>15 ans et plus</c:v>
                </c:pt>
                <c:pt idx="3">
                  <c:v>Ensemble</c:v>
                </c:pt>
              </c:strCache>
            </c:strRef>
          </c:cat>
          <c:val>
            <c:numRef>
              <c:f>'Figure complémentaire 11'!$B$11:$E$11</c:f>
              <c:numCache>
                <c:formatCode>0</c:formatCode>
                <c:ptCount val="4"/>
                <c:pt idx="0">
                  <c:v>11</c:v>
                </c:pt>
                <c:pt idx="1">
                  <c:v>11</c:v>
                </c:pt>
                <c:pt idx="2">
                  <c:v>15</c:v>
                </c:pt>
                <c:pt idx="3">
                  <c:v>11</c:v>
                </c:pt>
              </c:numCache>
            </c:numRef>
          </c:val>
          <c:extLst>
            <c:ext xmlns:c16="http://schemas.microsoft.com/office/drawing/2014/chart" uri="{C3380CC4-5D6E-409C-BE32-E72D297353CC}">
              <c16:uniqueId val="{00000005-EF29-4051-A940-4C82E2852D80}"/>
            </c:ext>
          </c:extLst>
        </c:ser>
        <c:dLbls>
          <c:showLegendKey val="0"/>
          <c:showVal val="0"/>
          <c:showCatName val="0"/>
          <c:showSerName val="0"/>
          <c:showPercent val="0"/>
          <c:showBubbleSize val="0"/>
        </c:dLbls>
        <c:gapWidth val="150"/>
        <c:overlap val="100"/>
        <c:axId val="391925512"/>
        <c:axId val="391925120"/>
      </c:barChart>
      <c:catAx>
        <c:axId val="391925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5120"/>
        <c:crosses val="autoZero"/>
        <c:auto val="1"/>
        <c:lblAlgn val="ctr"/>
        <c:lblOffset val="100"/>
        <c:noMultiLvlLbl val="0"/>
      </c:catAx>
      <c:valAx>
        <c:axId val="391925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5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complémentaire 12'!$B$4</c:f>
              <c:strCache>
                <c:ptCount val="1"/>
                <c:pt idx="0">
                  <c:v>Violences physiques (Mineurs) </c:v>
                </c:pt>
              </c:strCache>
            </c:strRef>
          </c:tx>
          <c:spPr>
            <a:solidFill>
              <a:schemeClr val="accent1">
                <a:lumMod val="60000"/>
                <a:lumOff val="40000"/>
              </a:schemeClr>
            </a:solidFill>
            <a:ln>
              <a:noFill/>
            </a:ln>
            <a:effectLst/>
          </c:spPr>
          <c:invertIfNegative val="0"/>
          <c:cat>
            <c:strRef>
              <c:f>'Figure complémentaire 12'!$A$5:$A$14</c:f>
              <c:strCache>
                <c:ptCount val="10"/>
                <c:pt idx="0">
                  <c:v>Commune hors unité urbaine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Ensemble</c:v>
                </c:pt>
              </c:strCache>
            </c:strRef>
          </c:cat>
          <c:val>
            <c:numRef>
              <c:f>'Figure complémentaire 12'!$B$5:$B$14</c:f>
              <c:numCache>
                <c:formatCode>0.0</c:formatCode>
                <c:ptCount val="10"/>
                <c:pt idx="0">
                  <c:v>3.8</c:v>
                </c:pt>
                <c:pt idx="1">
                  <c:v>4.5999999999999996</c:v>
                </c:pt>
                <c:pt idx="2">
                  <c:v>4.5</c:v>
                </c:pt>
                <c:pt idx="3">
                  <c:v>4.3</c:v>
                </c:pt>
                <c:pt idx="4">
                  <c:v>4.2</c:v>
                </c:pt>
                <c:pt idx="5">
                  <c:v>3.9</c:v>
                </c:pt>
                <c:pt idx="6">
                  <c:v>3.7</c:v>
                </c:pt>
                <c:pt idx="7">
                  <c:v>3.4</c:v>
                </c:pt>
                <c:pt idx="8">
                  <c:v>2.8</c:v>
                </c:pt>
                <c:pt idx="9">
                  <c:v>3.7</c:v>
                </c:pt>
              </c:numCache>
            </c:numRef>
          </c:val>
          <c:extLst>
            <c:ext xmlns:c16="http://schemas.microsoft.com/office/drawing/2014/chart" uri="{C3380CC4-5D6E-409C-BE32-E72D297353CC}">
              <c16:uniqueId val="{00000000-BB95-4886-A83E-774EA9BE147C}"/>
            </c:ext>
          </c:extLst>
        </c:ser>
        <c:ser>
          <c:idx val="1"/>
          <c:order val="1"/>
          <c:tx>
            <c:strRef>
              <c:f>'Figure complémentaire 12'!$C$4</c:f>
              <c:strCache>
                <c:ptCount val="1"/>
                <c:pt idx="0">
                  <c:v>Violences sexuelles (Mineurs) </c:v>
                </c:pt>
              </c:strCache>
            </c:strRef>
          </c:tx>
          <c:spPr>
            <a:solidFill>
              <a:schemeClr val="accent2"/>
            </a:solidFill>
            <a:ln>
              <a:noFill/>
            </a:ln>
            <a:effectLst/>
          </c:spPr>
          <c:invertIfNegative val="0"/>
          <c:cat>
            <c:strRef>
              <c:f>'Figure complémentaire 12'!$A$5:$A$14</c:f>
              <c:strCache>
                <c:ptCount val="10"/>
                <c:pt idx="0">
                  <c:v>Commune hors unité urbaine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Ensemble</c:v>
                </c:pt>
              </c:strCache>
            </c:strRef>
          </c:cat>
          <c:val>
            <c:numRef>
              <c:f>'Figure complémentaire 12'!$C$5:$C$14</c:f>
              <c:numCache>
                <c:formatCode>0.0</c:formatCode>
                <c:ptCount val="10"/>
                <c:pt idx="0">
                  <c:v>1.6</c:v>
                </c:pt>
                <c:pt idx="1">
                  <c:v>1.8</c:v>
                </c:pt>
                <c:pt idx="2">
                  <c:v>1.9</c:v>
                </c:pt>
                <c:pt idx="3">
                  <c:v>1.7</c:v>
                </c:pt>
                <c:pt idx="4">
                  <c:v>1.6</c:v>
                </c:pt>
                <c:pt idx="5">
                  <c:v>1.4</c:v>
                </c:pt>
                <c:pt idx="6">
                  <c:v>1.4</c:v>
                </c:pt>
                <c:pt idx="7">
                  <c:v>1.1000000000000001</c:v>
                </c:pt>
                <c:pt idx="8">
                  <c:v>0.7</c:v>
                </c:pt>
                <c:pt idx="9">
                  <c:v>1.3</c:v>
                </c:pt>
              </c:numCache>
            </c:numRef>
          </c:val>
          <c:extLst>
            <c:ext xmlns:c16="http://schemas.microsoft.com/office/drawing/2014/chart" uri="{C3380CC4-5D6E-409C-BE32-E72D297353CC}">
              <c16:uniqueId val="{00000001-BB95-4886-A83E-774EA9BE147C}"/>
            </c:ext>
          </c:extLst>
        </c:ser>
        <c:dLbls>
          <c:showLegendKey val="0"/>
          <c:showVal val="0"/>
          <c:showCatName val="0"/>
          <c:showSerName val="0"/>
          <c:showPercent val="0"/>
          <c:showBubbleSize val="0"/>
        </c:dLbls>
        <c:gapWidth val="219"/>
        <c:axId val="391929040"/>
        <c:axId val="391923160"/>
        <c:extLst/>
      </c:barChart>
      <c:scatterChart>
        <c:scatterStyle val="lineMarker"/>
        <c:varyColors val="0"/>
        <c:ser>
          <c:idx val="2"/>
          <c:order val="2"/>
          <c:tx>
            <c:strRef>
              <c:f>'Figure complémentaire 12'!$D$4</c:f>
              <c:strCache>
                <c:ptCount val="1"/>
                <c:pt idx="0">
                  <c:v>Violences physiques (Ensemble)</c:v>
                </c:pt>
              </c:strCache>
            </c:strRef>
          </c:tx>
          <c:spPr>
            <a:ln w="25400" cap="rnd">
              <a:noFill/>
              <a:round/>
            </a:ln>
            <a:effectLst/>
          </c:spPr>
          <c:marker>
            <c:symbol val="dash"/>
            <c:size val="26"/>
            <c:spPr>
              <a:solidFill>
                <a:schemeClr val="accent5"/>
              </a:solidFill>
              <a:ln w="9525">
                <a:solidFill>
                  <a:schemeClr val="accent5"/>
                </a:solidFill>
              </a:ln>
              <a:effectLst/>
            </c:spPr>
          </c:marker>
          <c:dPt>
            <c:idx val="9"/>
            <c:marker>
              <c:symbol val="dash"/>
              <c:size val="26"/>
              <c:spPr>
                <a:solidFill>
                  <a:schemeClr val="accent5"/>
                </a:solidFill>
                <a:ln w="9525" cap="sq">
                  <a:solidFill>
                    <a:schemeClr val="accent5"/>
                  </a:solidFill>
                </a:ln>
                <a:effectLst/>
              </c:spPr>
            </c:marker>
            <c:bubble3D val="0"/>
            <c:extLst>
              <c:ext xmlns:c16="http://schemas.microsoft.com/office/drawing/2014/chart" uri="{C3380CC4-5D6E-409C-BE32-E72D297353CC}">
                <c16:uniqueId val="{00000002-BB95-4886-A83E-774EA9BE147C}"/>
              </c:ext>
            </c:extLst>
          </c:dPt>
          <c:xVal>
            <c:strRef>
              <c:f>'Figure complémentaire 12'!$A$5:$A$14</c:f>
              <c:strCache>
                <c:ptCount val="10"/>
                <c:pt idx="0">
                  <c:v>Commune hors unité urbaine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Ensemble</c:v>
                </c:pt>
              </c:strCache>
            </c:strRef>
          </c:xVal>
          <c:yVal>
            <c:numRef>
              <c:f>'Figure complémentaire 12'!$D$5:$D$14</c:f>
              <c:numCache>
                <c:formatCode>0.0</c:formatCode>
                <c:ptCount val="10"/>
                <c:pt idx="0">
                  <c:v>1.0095375919411782</c:v>
                </c:pt>
                <c:pt idx="1">
                  <c:v>1.2115340245266697</c:v>
                </c:pt>
                <c:pt idx="2">
                  <c:v>1.2169895635961625</c:v>
                </c:pt>
                <c:pt idx="3">
                  <c:v>1.2226992014681688</c:v>
                </c:pt>
                <c:pt idx="4">
                  <c:v>1.1343599388738685</c:v>
                </c:pt>
                <c:pt idx="5">
                  <c:v>1.0997982083503739</c:v>
                </c:pt>
                <c:pt idx="6">
                  <c:v>1.1791554168267089</c:v>
                </c:pt>
                <c:pt idx="7">
                  <c:v>0.92755796240319666</c:v>
                </c:pt>
                <c:pt idx="8">
                  <c:v>0.87206853303708831</c:v>
                </c:pt>
                <c:pt idx="9">
                  <c:v>1.027700946452399</c:v>
                </c:pt>
              </c:numCache>
            </c:numRef>
          </c:yVal>
          <c:smooth val="0"/>
          <c:extLst>
            <c:ext xmlns:c16="http://schemas.microsoft.com/office/drawing/2014/chart" uri="{C3380CC4-5D6E-409C-BE32-E72D297353CC}">
              <c16:uniqueId val="{00000003-BB95-4886-A83E-774EA9BE147C}"/>
            </c:ext>
          </c:extLst>
        </c:ser>
        <c:ser>
          <c:idx val="3"/>
          <c:order val="3"/>
          <c:tx>
            <c:strRef>
              <c:f>'Figure complémentaire 12'!$E$4</c:f>
              <c:strCache>
                <c:ptCount val="1"/>
                <c:pt idx="0">
                  <c:v>Violences sexuelles (Ensemble) </c:v>
                </c:pt>
              </c:strCache>
            </c:strRef>
          </c:tx>
          <c:spPr>
            <a:ln w="25400" cap="rnd">
              <a:noFill/>
              <a:round/>
            </a:ln>
            <a:effectLst/>
          </c:spPr>
          <c:marker>
            <c:symbol val="dash"/>
            <c:size val="26"/>
            <c:spPr>
              <a:solidFill>
                <a:schemeClr val="accent2">
                  <a:lumMod val="75000"/>
                </a:schemeClr>
              </a:solidFill>
              <a:ln w="9525">
                <a:noFill/>
              </a:ln>
              <a:effectLst/>
            </c:spPr>
          </c:marker>
          <c:xVal>
            <c:strRef>
              <c:f>'Figure complémentaire 12'!$A$5:$A$14</c:f>
              <c:strCache>
                <c:ptCount val="10"/>
                <c:pt idx="0">
                  <c:v>Commune hors unité urbaine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Ensemble</c:v>
                </c:pt>
              </c:strCache>
            </c:strRef>
          </c:xVal>
          <c:yVal>
            <c:numRef>
              <c:f>'Figure complémentaire 12'!$E$5:$E$14</c:f>
              <c:numCache>
                <c:formatCode>0.0</c:formatCode>
                <c:ptCount val="10"/>
                <c:pt idx="0">
                  <c:v>0.36036043755054292</c:v>
                </c:pt>
                <c:pt idx="1">
                  <c:v>0.38055772849320285</c:v>
                </c:pt>
                <c:pt idx="2">
                  <c:v>0.41778982923912433</c:v>
                </c:pt>
                <c:pt idx="3">
                  <c:v>0.37947841186250675</c:v>
                </c:pt>
                <c:pt idx="4">
                  <c:v>0.34360843106581906</c:v>
                </c:pt>
                <c:pt idx="5">
                  <c:v>0.31496475290539117</c:v>
                </c:pt>
                <c:pt idx="6">
                  <c:v>0.32630715937342886</c:v>
                </c:pt>
                <c:pt idx="7">
                  <c:v>0.22798716162250296</c:v>
                </c:pt>
                <c:pt idx="8">
                  <c:v>0.17534571614607844</c:v>
                </c:pt>
                <c:pt idx="9">
                  <c:v>0.29589185699049547</c:v>
                </c:pt>
              </c:numCache>
            </c:numRef>
          </c:yVal>
          <c:smooth val="0"/>
          <c:extLst>
            <c:ext xmlns:c16="http://schemas.microsoft.com/office/drawing/2014/chart" uri="{C3380CC4-5D6E-409C-BE32-E72D297353CC}">
              <c16:uniqueId val="{00000004-BB95-4886-A83E-774EA9BE147C}"/>
            </c:ext>
          </c:extLst>
        </c:ser>
        <c:ser>
          <c:idx val="4"/>
          <c:order val="4"/>
          <c:tx>
            <c:strRef>
              <c:f>'Figure complémentaire 12'!$F$4</c:f>
              <c:strCache>
                <c:ptCount val="1"/>
                <c:pt idx="0">
                  <c:v>Toutes violences intrafamiliales non conjugales (Ensemble) </c:v>
                </c:pt>
              </c:strCache>
            </c:strRef>
          </c:tx>
          <c:spPr>
            <a:ln w="25400" cap="rnd">
              <a:noFill/>
              <a:round/>
            </a:ln>
            <a:effectLst/>
          </c:spPr>
          <c:marker>
            <c:symbol val="dash"/>
            <c:size val="26"/>
            <c:spPr>
              <a:solidFill>
                <a:schemeClr val="accent6"/>
              </a:solidFill>
              <a:ln w="9525">
                <a:solidFill>
                  <a:schemeClr val="accent6"/>
                </a:solidFill>
              </a:ln>
              <a:effectLst/>
            </c:spPr>
          </c:marker>
          <c:xVal>
            <c:strRef>
              <c:f>'Figure complémentaire 12'!$A$5:$A$14</c:f>
              <c:strCache>
                <c:ptCount val="10"/>
                <c:pt idx="0">
                  <c:v>Commune hors unité urbaine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Ensemble</c:v>
                </c:pt>
              </c:strCache>
            </c:strRef>
          </c:xVal>
          <c:yVal>
            <c:numRef>
              <c:f>'Figure complémentaire 12'!$F$5:$F$14</c:f>
              <c:numCache>
                <c:formatCode>0.0</c:formatCode>
                <c:ptCount val="10"/>
                <c:pt idx="0">
                  <c:v>1.3698980294917211</c:v>
                </c:pt>
                <c:pt idx="1">
                  <c:v>1.5920917530198726</c:v>
                </c:pt>
                <c:pt idx="2">
                  <c:v>1.6347793928352867</c:v>
                </c:pt>
                <c:pt idx="3">
                  <c:v>1.6021776133306758</c:v>
                </c:pt>
                <c:pt idx="4">
                  <c:v>1.4779683699396877</c:v>
                </c:pt>
                <c:pt idx="5">
                  <c:v>1.4147629612557653</c:v>
                </c:pt>
                <c:pt idx="6">
                  <c:v>1.5054625762001377</c:v>
                </c:pt>
                <c:pt idx="7">
                  <c:v>1.1000000000000001</c:v>
                </c:pt>
                <c:pt idx="8">
                  <c:v>1.1000000000000001</c:v>
                </c:pt>
                <c:pt idx="9">
                  <c:v>1.3235928034428943</c:v>
                </c:pt>
              </c:numCache>
            </c:numRef>
          </c:yVal>
          <c:smooth val="0"/>
          <c:extLst>
            <c:ext xmlns:c16="http://schemas.microsoft.com/office/drawing/2014/chart" uri="{C3380CC4-5D6E-409C-BE32-E72D297353CC}">
              <c16:uniqueId val="{00000005-BB95-4886-A83E-774EA9BE147C}"/>
            </c:ext>
          </c:extLst>
        </c:ser>
        <c:dLbls>
          <c:showLegendKey val="0"/>
          <c:showVal val="0"/>
          <c:showCatName val="0"/>
          <c:showSerName val="0"/>
          <c:showPercent val="0"/>
          <c:showBubbleSize val="0"/>
        </c:dLbls>
        <c:axId val="391929040"/>
        <c:axId val="391923160"/>
      </c:scatterChart>
      <c:catAx>
        <c:axId val="39192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3160"/>
        <c:crosses val="autoZero"/>
        <c:auto val="1"/>
        <c:lblAlgn val="ctr"/>
        <c:lblOffset val="100"/>
        <c:noMultiLvlLbl val="0"/>
      </c:catAx>
      <c:valAx>
        <c:axId val="391923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9040"/>
        <c:crosses val="autoZero"/>
        <c:crossBetween val="between"/>
      </c:valAx>
      <c:spPr>
        <a:noFill/>
        <a:ln>
          <a:noFill/>
        </a:ln>
        <a:effectLst/>
      </c:spPr>
    </c:plotArea>
    <c:legend>
      <c:legendPos val="b"/>
      <c:layout>
        <c:manualLayout>
          <c:xMode val="edge"/>
          <c:yMode val="edge"/>
          <c:x val="2.2709149061285377E-2"/>
          <c:y val="0.787485501455917"/>
          <c:w val="0.95640319550220154"/>
          <c:h val="0.172898058599847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4'!$A$5</c:f>
              <c:strCache>
                <c:ptCount val="1"/>
                <c:pt idx="0">
                  <c:v>Femme</c:v>
                </c:pt>
              </c:strCache>
            </c:strRef>
          </c:tx>
          <c:spPr>
            <a:solidFill>
              <a:schemeClr val="accent2"/>
            </a:solidFill>
            <a:ln>
              <a:noFill/>
            </a:ln>
            <a:effectLst/>
          </c:spPr>
          <c:invertIfNegative val="0"/>
          <c:cat>
            <c:strRef>
              <c:f>'Figure 4'!$B$4:$Q$4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4'!$B$5:$Q$5</c:f>
              <c:numCache>
                <c:formatCode>0</c:formatCode>
                <c:ptCount val="16"/>
                <c:pt idx="0">
                  <c:v>7</c:v>
                </c:pt>
                <c:pt idx="1">
                  <c:v>11</c:v>
                </c:pt>
                <c:pt idx="2">
                  <c:v>13</c:v>
                </c:pt>
                <c:pt idx="3">
                  <c:v>5</c:v>
                </c:pt>
                <c:pt idx="4">
                  <c:v>1</c:v>
                </c:pt>
                <c:pt idx="5">
                  <c:v>1</c:v>
                </c:pt>
                <c:pt idx="6">
                  <c:v>1</c:v>
                </c:pt>
                <c:pt idx="7">
                  <c:v>1</c:v>
                </c:pt>
                <c:pt idx="8">
                  <c:v>2</c:v>
                </c:pt>
                <c:pt idx="9">
                  <c:v>2</c:v>
                </c:pt>
                <c:pt idx="10">
                  <c:v>2</c:v>
                </c:pt>
                <c:pt idx="11">
                  <c:v>1</c:v>
                </c:pt>
                <c:pt idx="12">
                  <c:v>1</c:v>
                </c:pt>
                <c:pt idx="13">
                  <c:v>1</c:v>
                </c:pt>
                <c:pt idx="14">
                  <c:v>1</c:v>
                </c:pt>
                <c:pt idx="15">
                  <c:v>2</c:v>
                </c:pt>
              </c:numCache>
            </c:numRef>
          </c:val>
          <c:extLst>
            <c:ext xmlns:c16="http://schemas.microsoft.com/office/drawing/2014/chart" uri="{C3380CC4-5D6E-409C-BE32-E72D297353CC}">
              <c16:uniqueId val="{00000000-EDDD-4052-823B-CA999403EEA1}"/>
            </c:ext>
          </c:extLst>
        </c:ser>
        <c:ser>
          <c:idx val="1"/>
          <c:order val="1"/>
          <c:tx>
            <c:strRef>
              <c:f>'Figure 4'!$A$6</c:f>
              <c:strCache>
                <c:ptCount val="1"/>
                <c:pt idx="0">
                  <c:v>Homme</c:v>
                </c:pt>
              </c:strCache>
            </c:strRef>
          </c:tx>
          <c:spPr>
            <a:solidFill>
              <a:schemeClr val="accent1"/>
            </a:solidFill>
            <a:ln>
              <a:noFill/>
            </a:ln>
            <a:effectLst/>
          </c:spPr>
          <c:invertIfNegative val="0"/>
          <c:cat>
            <c:strRef>
              <c:f>'Figure 4'!$B$4:$Q$4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4'!$B$6:$Q$6</c:f>
              <c:numCache>
                <c:formatCode>0</c:formatCode>
                <c:ptCount val="16"/>
                <c:pt idx="0">
                  <c:v>9</c:v>
                </c:pt>
                <c:pt idx="1">
                  <c:v>14</c:v>
                </c:pt>
                <c:pt idx="2">
                  <c:v>12</c:v>
                </c:pt>
                <c:pt idx="3">
                  <c:v>4</c:v>
                </c:pt>
                <c:pt idx="4">
                  <c:v>1</c:v>
                </c:pt>
                <c:pt idx="5">
                  <c:v>1</c:v>
                </c:pt>
                <c:pt idx="6">
                  <c:v>0</c:v>
                </c:pt>
                <c:pt idx="7">
                  <c:v>1</c:v>
                </c:pt>
                <c:pt idx="8">
                  <c:v>1</c:v>
                </c:pt>
                <c:pt idx="9">
                  <c:v>1</c:v>
                </c:pt>
                <c:pt idx="10">
                  <c:v>1</c:v>
                </c:pt>
                <c:pt idx="11">
                  <c:v>1</c:v>
                </c:pt>
                <c:pt idx="12">
                  <c:v>1</c:v>
                </c:pt>
                <c:pt idx="13">
                  <c:v>1</c:v>
                </c:pt>
                <c:pt idx="14">
                  <c:v>0</c:v>
                </c:pt>
                <c:pt idx="15">
                  <c:v>1</c:v>
                </c:pt>
              </c:numCache>
            </c:numRef>
          </c:val>
          <c:extLst>
            <c:ext xmlns:c16="http://schemas.microsoft.com/office/drawing/2014/chart" uri="{C3380CC4-5D6E-409C-BE32-E72D297353CC}">
              <c16:uniqueId val="{00000001-EDDD-4052-823B-CA999403EEA1}"/>
            </c:ext>
          </c:extLst>
        </c:ser>
        <c:dLbls>
          <c:showLegendKey val="0"/>
          <c:showVal val="0"/>
          <c:showCatName val="0"/>
          <c:showSerName val="0"/>
          <c:showPercent val="0"/>
          <c:showBubbleSize val="0"/>
        </c:dLbls>
        <c:gapWidth val="70"/>
        <c:overlap val="100"/>
        <c:axId val="386114144"/>
        <c:axId val="386114536"/>
      </c:barChart>
      <c:lineChart>
        <c:grouping val="standard"/>
        <c:varyColors val="0"/>
        <c:ser>
          <c:idx val="2"/>
          <c:order val="2"/>
          <c:tx>
            <c:strRef>
              <c:f>'Figure 4'!$A$7</c:f>
              <c:strCache>
                <c:ptCount val="1"/>
                <c:pt idx="0">
                  <c:v>% de femmes</c:v>
                </c:pt>
              </c:strCache>
            </c:strRef>
          </c:tx>
          <c:spPr>
            <a:ln w="28575" cap="rnd">
              <a:noFill/>
              <a:round/>
            </a:ln>
            <a:effectLst/>
          </c:spPr>
          <c:marker>
            <c:symbol val="triangle"/>
            <c:size val="8"/>
            <c:spPr>
              <a:solidFill>
                <a:schemeClr val="accent2"/>
              </a:solidFill>
              <a:ln w="9525">
                <a:solidFill>
                  <a:schemeClr val="accent2"/>
                </a:solidFill>
              </a:ln>
              <a:effectLst/>
            </c:spPr>
          </c:marker>
          <c:cat>
            <c:strRef>
              <c:f>'Figure 4'!$B$4:$Q$4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4'!$B$7:$Q$7</c:f>
              <c:numCache>
                <c:formatCode>0</c:formatCode>
                <c:ptCount val="16"/>
                <c:pt idx="0">
                  <c:v>44</c:v>
                </c:pt>
                <c:pt idx="1">
                  <c:v>44</c:v>
                </c:pt>
                <c:pt idx="2">
                  <c:v>51</c:v>
                </c:pt>
                <c:pt idx="3">
                  <c:v>59</c:v>
                </c:pt>
                <c:pt idx="4">
                  <c:v>57</c:v>
                </c:pt>
                <c:pt idx="5">
                  <c:v>55</c:v>
                </c:pt>
                <c:pt idx="6">
                  <c:v>58</c:v>
                </c:pt>
                <c:pt idx="7">
                  <c:v>71</c:v>
                </c:pt>
                <c:pt idx="8">
                  <c:v>70</c:v>
                </c:pt>
                <c:pt idx="9">
                  <c:v>70</c:v>
                </c:pt>
                <c:pt idx="10">
                  <c:v>66</c:v>
                </c:pt>
                <c:pt idx="11">
                  <c:v>65</c:v>
                </c:pt>
                <c:pt idx="12">
                  <c:v>63</c:v>
                </c:pt>
                <c:pt idx="13">
                  <c:v>61</c:v>
                </c:pt>
                <c:pt idx="14">
                  <c:v>64</c:v>
                </c:pt>
                <c:pt idx="15">
                  <c:v>69</c:v>
                </c:pt>
              </c:numCache>
            </c:numRef>
          </c:val>
          <c:smooth val="0"/>
          <c:extLst>
            <c:ext xmlns:c16="http://schemas.microsoft.com/office/drawing/2014/chart" uri="{C3380CC4-5D6E-409C-BE32-E72D297353CC}">
              <c16:uniqueId val="{00000002-EDDD-4052-823B-CA999403EEA1}"/>
            </c:ext>
          </c:extLst>
        </c:ser>
        <c:dLbls>
          <c:showLegendKey val="0"/>
          <c:showVal val="0"/>
          <c:showCatName val="0"/>
          <c:showSerName val="0"/>
          <c:showPercent val="0"/>
          <c:showBubbleSize val="0"/>
        </c:dLbls>
        <c:marker val="1"/>
        <c:smooth val="0"/>
        <c:axId val="386109440"/>
        <c:axId val="386116496"/>
      </c:lineChart>
      <c:catAx>
        <c:axId val="38611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4536"/>
        <c:crosses val="autoZero"/>
        <c:auto val="1"/>
        <c:lblAlgn val="ctr"/>
        <c:lblOffset val="100"/>
        <c:noMultiLvlLbl val="0"/>
      </c:catAx>
      <c:valAx>
        <c:axId val="386114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Ensemble (en</a:t>
                </a:r>
                <a:r>
                  <a:rPr lang="fr-FR" baseline="0"/>
                  <a:t> %)</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4144"/>
        <c:crosses val="autoZero"/>
        <c:crossBetween val="between"/>
      </c:valAx>
      <c:valAx>
        <c:axId val="386116496"/>
        <c:scaling>
          <c:orientation val="minMax"/>
          <c:max val="80"/>
          <c:min val="2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a:t>
                </a:r>
                <a:r>
                  <a:rPr lang="fr-FR" baseline="0"/>
                  <a:t> de femmes (en %)</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09440"/>
        <c:crosses val="max"/>
        <c:crossBetween val="between"/>
      </c:valAx>
      <c:catAx>
        <c:axId val="386109440"/>
        <c:scaling>
          <c:orientation val="minMax"/>
        </c:scaling>
        <c:delete val="1"/>
        <c:axPos val="b"/>
        <c:numFmt formatCode="General" sourceLinked="1"/>
        <c:majorTickMark val="out"/>
        <c:minorTickMark val="none"/>
        <c:tickLblPos val="nextTo"/>
        <c:crossAx val="3861164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6'!$A$5</c:f>
              <c:strCache>
                <c:ptCount val="1"/>
                <c:pt idx="0">
                  <c:v>Femme</c:v>
                </c:pt>
              </c:strCache>
            </c:strRef>
          </c:tx>
          <c:spPr>
            <a:solidFill>
              <a:schemeClr val="accent2"/>
            </a:solidFill>
            <a:ln>
              <a:noFill/>
            </a:ln>
            <a:effectLst/>
          </c:spPr>
          <c:invertIfNegative val="0"/>
          <c:cat>
            <c:strRef>
              <c:f>'Figure 6'!$B$4:$Q$4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6'!$B$5:$Q$5</c:f>
              <c:numCache>
                <c:formatCode>0</c:formatCode>
                <c:ptCount val="16"/>
                <c:pt idx="0">
                  <c:v>17.11</c:v>
                </c:pt>
                <c:pt idx="1">
                  <c:v>29.23</c:v>
                </c:pt>
                <c:pt idx="2">
                  <c:v>22.53</c:v>
                </c:pt>
                <c:pt idx="3">
                  <c:v>8.51</c:v>
                </c:pt>
                <c:pt idx="4">
                  <c:v>0.83</c:v>
                </c:pt>
                <c:pt idx="5">
                  <c:v>0.39</c:v>
                </c:pt>
                <c:pt idx="6">
                  <c:v>0.28000000000000003</c:v>
                </c:pt>
                <c:pt idx="7">
                  <c:v>0.31</c:v>
                </c:pt>
                <c:pt idx="8">
                  <c:v>0.17</c:v>
                </c:pt>
                <c:pt idx="9">
                  <c:v>0.13</c:v>
                </c:pt>
                <c:pt idx="10">
                  <c:v>0.1</c:v>
                </c:pt>
                <c:pt idx="11">
                  <c:v>0.09</c:v>
                </c:pt>
                <c:pt idx="12">
                  <c:v>0.09</c:v>
                </c:pt>
                <c:pt idx="13">
                  <c:v>0.05</c:v>
                </c:pt>
                <c:pt idx="14">
                  <c:v>0.05</c:v>
                </c:pt>
                <c:pt idx="15">
                  <c:v>0.05</c:v>
                </c:pt>
              </c:numCache>
            </c:numRef>
          </c:val>
          <c:extLst>
            <c:ext xmlns:c16="http://schemas.microsoft.com/office/drawing/2014/chart" uri="{C3380CC4-5D6E-409C-BE32-E72D297353CC}">
              <c16:uniqueId val="{00000000-273A-4230-BB4A-241D3991E4BD}"/>
            </c:ext>
          </c:extLst>
        </c:ser>
        <c:ser>
          <c:idx val="1"/>
          <c:order val="1"/>
          <c:tx>
            <c:strRef>
              <c:f>'Figure 6'!$A$6</c:f>
              <c:strCache>
                <c:ptCount val="1"/>
                <c:pt idx="0">
                  <c:v>Homme</c:v>
                </c:pt>
              </c:strCache>
            </c:strRef>
          </c:tx>
          <c:spPr>
            <a:solidFill>
              <a:schemeClr val="accent1"/>
            </a:solidFill>
            <a:ln>
              <a:noFill/>
            </a:ln>
            <a:effectLst/>
          </c:spPr>
          <c:invertIfNegative val="0"/>
          <c:cat>
            <c:strRef>
              <c:f>'Figure 6'!$B$4:$Q$4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6'!$B$6:$Q$6</c:f>
              <c:numCache>
                <c:formatCode>0</c:formatCode>
                <c:ptCount val="16"/>
                <c:pt idx="0">
                  <c:v>6.34</c:v>
                </c:pt>
                <c:pt idx="1">
                  <c:v>8.14</c:v>
                </c:pt>
                <c:pt idx="2">
                  <c:v>4.1500000000000004</c:v>
                </c:pt>
                <c:pt idx="3">
                  <c:v>1.02</c:v>
                </c:pt>
                <c:pt idx="4">
                  <c:v>0.09</c:v>
                </c:pt>
                <c:pt idx="5">
                  <c:v>0.08</c:v>
                </c:pt>
                <c:pt idx="6">
                  <c:v>0.05</c:v>
                </c:pt>
                <c:pt idx="7">
                  <c:v>0.04</c:v>
                </c:pt>
                <c:pt idx="8">
                  <c:v>0.05</c:v>
                </c:pt>
                <c:pt idx="9">
                  <c:v>0.05</c:v>
                </c:pt>
                <c:pt idx="10">
                  <c:v>0.01</c:v>
                </c:pt>
                <c:pt idx="11">
                  <c:v>0</c:v>
                </c:pt>
                <c:pt idx="12">
                  <c:v>0</c:v>
                </c:pt>
                <c:pt idx="13">
                  <c:v>0</c:v>
                </c:pt>
                <c:pt idx="14">
                  <c:v>0</c:v>
                </c:pt>
                <c:pt idx="15">
                  <c:v>0.01</c:v>
                </c:pt>
              </c:numCache>
            </c:numRef>
          </c:val>
          <c:extLst>
            <c:ext xmlns:c16="http://schemas.microsoft.com/office/drawing/2014/chart" uri="{C3380CC4-5D6E-409C-BE32-E72D297353CC}">
              <c16:uniqueId val="{00000001-273A-4230-BB4A-241D3991E4BD}"/>
            </c:ext>
          </c:extLst>
        </c:ser>
        <c:dLbls>
          <c:showLegendKey val="0"/>
          <c:showVal val="0"/>
          <c:showCatName val="0"/>
          <c:showSerName val="0"/>
          <c:showPercent val="0"/>
          <c:showBubbleSize val="0"/>
        </c:dLbls>
        <c:gapWidth val="70"/>
        <c:overlap val="100"/>
        <c:axId val="386115712"/>
        <c:axId val="386113360"/>
      </c:barChart>
      <c:lineChart>
        <c:grouping val="standard"/>
        <c:varyColors val="0"/>
        <c:ser>
          <c:idx val="2"/>
          <c:order val="2"/>
          <c:tx>
            <c:strRef>
              <c:f>'Figure 6'!$A$7</c:f>
              <c:strCache>
                <c:ptCount val="1"/>
                <c:pt idx="0">
                  <c:v>% de femmes</c:v>
                </c:pt>
              </c:strCache>
            </c:strRef>
          </c:tx>
          <c:spPr>
            <a:ln w="28575" cap="rnd">
              <a:noFill/>
              <a:round/>
            </a:ln>
            <a:effectLst/>
          </c:spPr>
          <c:marker>
            <c:symbol val="triangle"/>
            <c:size val="8"/>
            <c:spPr>
              <a:solidFill>
                <a:schemeClr val="accent2"/>
              </a:solidFill>
              <a:ln w="9525">
                <a:solidFill>
                  <a:schemeClr val="accent2"/>
                </a:solidFill>
              </a:ln>
              <a:effectLst/>
            </c:spPr>
          </c:marker>
          <c:cat>
            <c:strRef>
              <c:f>'Figure 6'!$B$4:$Q$4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6'!$B$7:$Q$7</c:f>
              <c:numCache>
                <c:formatCode>0</c:formatCode>
                <c:ptCount val="16"/>
                <c:pt idx="0">
                  <c:v>72.959999999999994</c:v>
                </c:pt>
                <c:pt idx="1">
                  <c:v>78.23</c:v>
                </c:pt>
                <c:pt idx="2">
                  <c:v>84.44</c:v>
                </c:pt>
                <c:pt idx="3">
                  <c:v>89.25</c:v>
                </c:pt>
                <c:pt idx="4">
                  <c:v>89.73</c:v>
                </c:pt>
                <c:pt idx="5">
                  <c:v>83.16</c:v>
                </c:pt>
                <c:pt idx="6">
                  <c:v>83.58</c:v>
                </c:pt>
                <c:pt idx="7">
                  <c:v>88.73</c:v>
                </c:pt>
                <c:pt idx="8">
                  <c:v>76.09</c:v>
                </c:pt>
                <c:pt idx="9">
                  <c:v>72.97</c:v>
                </c:pt>
                <c:pt idx="10">
                  <c:v>87.5</c:v>
                </c:pt>
                <c:pt idx="11">
                  <c:v>100</c:v>
                </c:pt>
                <c:pt idx="12">
                  <c:v>100</c:v>
                </c:pt>
                <c:pt idx="13">
                  <c:v>100</c:v>
                </c:pt>
                <c:pt idx="14">
                  <c:v>100</c:v>
                </c:pt>
                <c:pt idx="15">
                  <c:v>84.62</c:v>
                </c:pt>
              </c:numCache>
            </c:numRef>
          </c:val>
          <c:smooth val="0"/>
          <c:extLst>
            <c:ext xmlns:c16="http://schemas.microsoft.com/office/drawing/2014/chart" uri="{C3380CC4-5D6E-409C-BE32-E72D297353CC}">
              <c16:uniqueId val="{00000002-273A-4230-BB4A-241D3991E4BD}"/>
            </c:ext>
          </c:extLst>
        </c:ser>
        <c:dLbls>
          <c:showLegendKey val="0"/>
          <c:showVal val="0"/>
          <c:showCatName val="0"/>
          <c:showSerName val="0"/>
          <c:showPercent val="0"/>
          <c:showBubbleSize val="0"/>
        </c:dLbls>
        <c:marker val="1"/>
        <c:smooth val="0"/>
        <c:axId val="391922376"/>
        <c:axId val="391926296"/>
      </c:lineChart>
      <c:catAx>
        <c:axId val="3861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3360"/>
        <c:crosses val="autoZero"/>
        <c:auto val="1"/>
        <c:lblAlgn val="ctr"/>
        <c:lblOffset val="100"/>
        <c:noMultiLvlLbl val="0"/>
      </c:catAx>
      <c:valAx>
        <c:axId val="38611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Ensemble (en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5712"/>
        <c:crosses val="autoZero"/>
        <c:crossBetween val="between"/>
      </c:valAx>
      <c:valAx>
        <c:axId val="391926296"/>
        <c:scaling>
          <c:orientation val="minMax"/>
          <c:max val="100"/>
          <c:min val="2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 femmes</a:t>
                </a:r>
                <a:r>
                  <a:rPr lang="fr-FR" baseline="0"/>
                  <a:t> (en %)</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2376"/>
        <c:crosses val="max"/>
        <c:crossBetween val="between"/>
      </c:valAx>
      <c:catAx>
        <c:axId val="391922376"/>
        <c:scaling>
          <c:orientation val="minMax"/>
        </c:scaling>
        <c:delete val="1"/>
        <c:axPos val="b"/>
        <c:numFmt formatCode="General" sourceLinked="1"/>
        <c:majorTickMark val="out"/>
        <c:minorTickMark val="none"/>
        <c:tickLblPos val="nextTo"/>
        <c:crossAx val="391926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violences physiques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Figure10!$B$4</c:f>
              <c:strCache>
                <c:ptCount val="1"/>
                <c:pt idx="0">
                  <c:v>Femmes</c:v>
                </c:pt>
              </c:strCache>
            </c:strRef>
          </c:tx>
          <c:spPr>
            <a:solidFill>
              <a:schemeClr val="accent2"/>
            </a:solidFill>
            <a:ln>
              <a:noFill/>
            </a:ln>
            <a:effectLst/>
          </c:spPr>
          <c:invertIfNegative val="0"/>
          <c:cat>
            <c:strRef>
              <c:f>Figure10!$A$5:$A$19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Figure10!$B$5:$B$19</c:f>
              <c:numCache>
                <c:formatCode>0</c:formatCode>
                <c:ptCount val="15"/>
                <c:pt idx="0">
                  <c:v>0.15</c:v>
                </c:pt>
                <c:pt idx="1">
                  <c:v>1.08</c:v>
                </c:pt>
                <c:pt idx="2">
                  <c:v>0.55000000000000004</c:v>
                </c:pt>
                <c:pt idx="3">
                  <c:v>2.2599999999999998</c:v>
                </c:pt>
                <c:pt idx="4">
                  <c:v>3.7</c:v>
                </c:pt>
                <c:pt idx="5">
                  <c:v>5.74</c:v>
                </c:pt>
                <c:pt idx="6">
                  <c:v>6.09</c:v>
                </c:pt>
                <c:pt idx="7">
                  <c:v>4.53</c:v>
                </c:pt>
                <c:pt idx="8">
                  <c:v>2.72</c:v>
                </c:pt>
                <c:pt idx="9">
                  <c:v>1.7</c:v>
                </c:pt>
                <c:pt idx="10">
                  <c:v>0.79</c:v>
                </c:pt>
                <c:pt idx="11">
                  <c:v>0.48</c:v>
                </c:pt>
                <c:pt idx="12">
                  <c:v>0.28999999999999998</c:v>
                </c:pt>
                <c:pt idx="13">
                  <c:v>0.14000000000000001</c:v>
                </c:pt>
                <c:pt idx="14">
                  <c:v>0.09</c:v>
                </c:pt>
              </c:numCache>
            </c:numRef>
          </c:val>
          <c:extLst>
            <c:ext xmlns:c16="http://schemas.microsoft.com/office/drawing/2014/chart" uri="{C3380CC4-5D6E-409C-BE32-E72D297353CC}">
              <c16:uniqueId val="{00000000-9F1B-4AB4-9D47-C2C9F0FB3178}"/>
            </c:ext>
          </c:extLst>
        </c:ser>
        <c:ser>
          <c:idx val="1"/>
          <c:order val="1"/>
          <c:tx>
            <c:strRef>
              <c:f>Figure10!$C$4</c:f>
              <c:strCache>
                <c:ptCount val="1"/>
                <c:pt idx="0">
                  <c:v>Hommes</c:v>
                </c:pt>
              </c:strCache>
            </c:strRef>
          </c:tx>
          <c:spPr>
            <a:solidFill>
              <a:schemeClr val="accent1"/>
            </a:solidFill>
            <a:ln>
              <a:noFill/>
            </a:ln>
            <a:effectLst/>
          </c:spPr>
          <c:invertIfNegative val="0"/>
          <c:cat>
            <c:strRef>
              <c:f>Figure10!$A$5:$A$19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Figure10!$C$5:$C$19</c:f>
              <c:numCache>
                <c:formatCode>0</c:formatCode>
                <c:ptCount val="15"/>
                <c:pt idx="0">
                  <c:v>0.57999999999999996</c:v>
                </c:pt>
                <c:pt idx="1">
                  <c:v>4.4400000000000004</c:v>
                </c:pt>
                <c:pt idx="2">
                  <c:v>2.17</c:v>
                </c:pt>
                <c:pt idx="3">
                  <c:v>5.31</c:v>
                </c:pt>
                <c:pt idx="4">
                  <c:v>6</c:v>
                </c:pt>
                <c:pt idx="5">
                  <c:v>9.77</c:v>
                </c:pt>
                <c:pt idx="6">
                  <c:v>12.15</c:v>
                </c:pt>
                <c:pt idx="7">
                  <c:v>11.19</c:v>
                </c:pt>
                <c:pt idx="8">
                  <c:v>7</c:v>
                </c:pt>
                <c:pt idx="9">
                  <c:v>4.8499999999999996</c:v>
                </c:pt>
                <c:pt idx="10">
                  <c:v>2.44</c:v>
                </c:pt>
                <c:pt idx="11">
                  <c:v>1.32</c:v>
                </c:pt>
                <c:pt idx="12">
                  <c:v>0.65</c:v>
                </c:pt>
                <c:pt idx="13">
                  <c:v>0.35</c:v>
                </c:pt>
                <c:pt idx="14">
                  <c:v>0.23</c:v>
                </c:pt>
              </c:numCache>
            </c:numRef>
          </c:val>
          <c:extLst>
            <c:ext xmlns:c16="http://schemas.microsoft.com/office/drawing/2014/chart" uri="{C3380CC4-5D6E-409C-BE32-E72D297353CC}">
              <c16:uniqueId val="{00000001-9F1B-4AB4-9D47-C2C9F0FB3178}"/>
            </c:ext>
          </c:extLst>
        </c:ser>
        <c:dLbls>
          <c:showLegendKey val="0"/>
          <c:showVal val="0"/>
          <c:showCatName val="0"/>
          <c:showSerName val="0"/>
          <c:showPercent val="0"/>
          <c:showBubbleSize val="0"/>
        </c:dLbls>
        <c:gapWidth val="70"/>
        <c:overlap val="100"/>
        <c:axId val="391921592"/>
        <c:axId val="391928648"/>
      </c:barChart>
      <c:lineChart>
        <c:grouping val="standard"/>
        <c:varyColors val="0"/>
        <c:ser>
          <c:idx val="2"/>
          <c:order val="2"/>
          <c:tx>
            <c:strRef>
              <c:f>Figure10!$D$4</c:f>
              <c:strCache>
                <c:ptCount val="1"/>
                <c:pt idx="0">
                  <c:v>Part des femmes (%)</c:v>
                </c:pt>
              </c:strCache>
            </c:strRef>
          </c:tx>
          <c:spPr>
            <a:ln w="28575" cap="rnd">
              <a:noFill/>
              <a:round/>
            </a:ln>
            <a:effectLst/>
          </c:spPr>
          <c:marker>
            <c:symbol val="triangle"/>
            <c:size val="8"/>
            <c:spPr>
              <a:solidFill>
                <a:schemeClr val="accent2"/>
              </a:solidFill>
              <a:ln w="9525">
                <a:solidFill>
                  <a:schemeClr val="accent2"/>
                </a:solidFill>
              </a:ln>
              <a:effectLst/>
            </c:spPr>
          </c:marker>
          <c:cat>
            <c:strRef>
              <c:f>Figure10!$A$5:$A$19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Figure10!$D$5:$D$19</c:f>
              <c:numCache>
                <c:formatCode>0</c:formatCode>
                <c:ptCount val="15"/>
                <c:pt idx="0">
                  <c:v>22</c:v>
                </c:pt>
                <c:pt idx="1">
                  <c:v>21</c:v>
                </c:pt>
                <c:pt idx="2">
                  <c:v>23</c:v>
                </c:pt>
                <c:pt idx="3">
                  <c:v>30</c:v>
                </c:pt>
                <c:pt idx="4">
                  <c:v>38</c:v>
                </c:pt>
                <c:pt idx="5">
                  <c:v>36.99</c:v>
                </c:pt>
                <c:pt idx="6">
                  <c:v>34</c:v>
                </c:pt>
                <c:pt idx="7">
                  <c:v>30</c:v>
                </c:pt>
                <c:pt idx="8">
                  <c:v>29</c:v>
                </c:pt>
                <c:pt idx="9">
                  <c:v>25</c:v>
                </c:pt>
                <c:pt idx="10">
                  <c:v>28</c:v>
                </c:pt>
                <c:pt idx="11">
                  <c:v>29</c:v>
                </c:pt>
                <c:pt idx="12">
                  <c:v>27</c:v>
                </c:pt>
                <c:pt idx="13">
                  <c:v>31</c:v>
                </c:pt>
                <c:pt idx="14">
                  <c:v>27.52</c:v>
                </c:pt>
              </c:numCache>
            </c:numRef>
          </c:val>
          <c:smooth val="0"/>
          <c:extLst>
            <c:ext xmlns:c16="http://schemas.microsoft.com/office/drawing/2014/chart" uri="{C3380CC4-5D6E-409C-BE32-E72D297353CC}">
              <c16:uniqueId val="{00000002-9F1B-4AB4-9D47-C2C9F0FB3178}"/>
            </c:ext>
          </c:extLst>
        </c:ser>
        <c:dLbls>
          <c:showLegendKey val="0"/>
          <c:showVal val="0"/>
          <c:showCatName val="0"/>
          <c:showSerName val="0"/>
          <c:showPercent val="0"/>
          <c:showBubbleSize val="0"/>
        </c:dLbls>
        <c:marker val="1"/>
        <c:smooth val="0"/>
        <c:axId val="391924728"/>
        <c:axId val="391924336"/>
      </c:lineChart>
      <c:catAx>
        <c:axId val="39192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8648"/>
        <c:crosses val="autoZero"/>
        <c:auto val="1"/>
        <c:lblAlgn val="ctr"/>
        <c:lblOffset val="100"/>
        <c:noMultiLvlLbl val="0"/>
      </c:catAx>
      <c:valAx>
        <c:axId val="391928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Ensemble (en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1592"/>
        <c:crosses val="autoZero"/>
        <c:crossBetween val="between"/>
      </c:valAx>
      <c:valAx>
        <c:axId val="391924336"/>
        <c:scaling>
          <c:orientation val="minMax"/>
          <c:max val="1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des</a:t>
                </a:r>
                <a:r>
                  <a:rPr lang="fr-FR" baseline="0"/>
                  <a:t> femmes (en %)</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4728"/>
        <c:crosses val="max"/>
        <c:crossBetween val="between"/>
      </c:valAx>
      <c:catAx>
        <c:axId val="391924728"/>
        <c:scaling>
          <c:orientation val="minMax"/>
        </c:scaling>
        <c:delete val="1"/>
        <c:axPos val="b"/>
        <c:numFmt formatCode="General" sourceLinked="1"/>
        <c:majorTickMark val="out"/>
        <c:minorTickMark val="none"/>
        <c:tickLblPos val="nextTo"/>
        <c:crossAx val="3919243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violences sexuelles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Figure10!$G$4</c:f>
              <c:strCache>
                <c:ptCount val="1"/>
                <c:pt idx="0">
                  <c:v>Femmes</c:v>
                </c:pt>
              </c:strCache>
            </c:strRef>
          </c:tx>
          <c:spPr>
            <a:solidFill>
              <a:schemeClr val="accent2"/>
            </a:solidFill>
            <a:ln>
              <a:noFill/>
            </a:ln>
            <a:effectLst/>
          </c:spPr>
          <c:invertIfNegative val="0"/>
          <c:cat>
            <c:strRef>
              <c:f>Figure10!$F$5:$F$19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Figure10!$G$5:$G$19</c:f>
              <c:numCache>
                <c:formatCode>0</c:formatCode>
                <c:ptCount val="15"/>
                <c:pt idx="0">
                  <c:v>0.79353416605437177</c:v>
                </c:pt>
                <c:pt idx="1">
                  <c:v>0.47759000734753859</c:v>
                </c:pt>
                <c:pt idx="2">
                  <c:v>8.8170462894930204E-2</c:v>
                </c:pt>
                <c:pt idx="3">
                  <c:v>0.3894195444526084</c:v>
                </c:pt>
                <c:pt idx="4">
                  <c:v>0.97722263041880963</c:v>
                </c:pt>
                <c:pt idx="5">
                  <c:v>0.96252755326965478</c:v>
                </c:pt>
                <c:pt idx="6">
                  <c:v>1.0874357090374724</c:v>
                </c:pt>
                <c:pt idx="7">
                  <c:v>0.8302718589272593</c:v>
                </c:pt>
                <c:pt idx="8">
                  <c:v>0.33063923585598826</c:v>
                </c:pt>
                <c:pt idx="9">
                  <c:v>0.31594415870683323</c:v>
                </c:pt>
                <c:pt idx="10">
                  <c:v>0.20573108008817048</c:v>
                </c:pt>
                <c:pt idx="11">
                  <c:v>0.2204261572373255</c:v>
                </c:pt>
                <c:pt idx="12">
                  <c:v>0.18368846436443792</c:v>
                </c:pt>
                <c:pt idx="13">
                  <c:v>9.5518001469507716E-2</c:v>
                </c:pt>
                <c:pt idx="14">
                  <c:v>2.9390154298310066E-2</c:v>
                </c:pt>
              </c:numCache>
            </c:numRef>
          </c:val>
          <c:extLst>
            <c:ext xmlns:c16="http://schemas.microsoft.com/office/drawing/2014/chart" uri="{C3380CC4-5D6E-409C-BE32-E72D297353CC}">
              <c16:uniqueId val="{00000000-3C87-47F4-95F4-7007555955C3}"/>
            </c:ext>
          </c:extLst>
        </c:ser>
        <c:ser>
          <c:idx val="1"/>
          <c:order val="1"/>
          <c:tx>
            <c:strRef>
              <c:f>Figure10!$H$4</c:f>
              <c:strCache>
                <c:ptCount val="1"/>
                <c:pt idx="0">
                  <c:v>Hommes</c:v>
                </c:pt>
              </c:strCache>
            </c:strRef>
          </c:tx>
          <c:spPr>
            <a:solidFill>
              <a:schemeClr val="accent1"/>
            </a:solidFill>
            <a:ln>
              <a:noFill/>
            </a:ln>
            <a:effectLst/>
          </c:spPr>
          <c:invertIfNegative val="0"/>
          <c:cat>
            <c:strRef>
              <c:f>Figure10!$F$5:$F$19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Figure10!$H$5:$H$19</c:f>
              <c:numCache>
                <c:formatCode>0</c:formatCode>
                <c:ptCount val="15"/>
                <c:pt idx="0">
                  <c:v>9.6399706098457028</c:v>
                </c:pt>
                <c:pt idx="1">
                  <c:v>9.8163115356355615</c:v>
                </c:pt>
                <c:pt idx="2">
                  <c:v>2.1013960323291698</c:v>
                </c:pt>
                <c:pt idx="3">
                  <c:v>3.6884643644379134</c:v>
                </c:pt>
                <c:pt idx="4">
                  <c:v>6.3041880969875095</c:v>
                </c:pt>
                <c:pt idx="5">
                  <c:v>11.065393093313739</c:v>
                </c:pt>
                <c:pt idx="6">
                  <c:v>12.703894195444526</c:v>
                </c:pt>
                <c:pt idx="7">
                  <c:v>11.359294636296841</c:v>
                </c:pt>
                <c:pt idx="8">
                  <c:v>7.9720793534166052</c:v>
                </c:pt>
                <c:pt idx="9">
                  <c:v>5.8927259368111686</c:v>
                </c:pt>
                <c:pt idx="10">
                  <c:v>4.1440117560617189</c:v>
                </c:pt>
                <c:pt idx="11">
                  <c:v>3.4019103600293898</c:v>
                </c:pt>
                <c:pt idx="12">
                  <c:v>2.461425422483468</c:v>
                </c:pt>
                <c:pt idx="13">
                  <c:v>1.476855253490081</c:v>
                </c:pt>
                <c:pt idx="14">
                  <c:v>0.98457016899338723</c:v>
                </c:pt>
              </c:numCache>
            </c:numRef>
          </c:val>
          <c:extLst>
            <c:ext xmlns:c16="http://schemas.microsoft.com/office/drawing/2014/chart" uri="{C3380CC4-5D6E-409C-BE32-E72D297353CC}">
              <c16:uniqueId val="{00000001-3C87-47F4-95F4-7007555955C3}"/>
            </c:ext>
          </c:extLst>
        </c:ser>
        <c:dLbls>
          <c:showLegendKey val="0"/>
          <c:showVal val="0"/>
          <c:showCatName val="0"/>
          <c:showSerName val="0"/>
          <c:showPercent val="0"/>
          <c:showBubbleSize val="0"/>
        </c:dLbls>
        <c:gapWidth val="70"/>
        <c:overlap val="100"/>
        <c:axId val="391923552"/>
        <c:axId val="391927080"/>
      </c:barChart>
      <c:lineChart>
        <c:grouping val="standard"/>
        <c:varyColors val="0"/>
        <c:ser>
          <c:idx val="2"/>
          <c:order val="2"/>
          <c:tx>
            <c:strRef>
              <c:f>Figure10!$I$4</c:f>
              <c:strCache>
                <c:ptCount val="1"/>
                <c:pt idx="0">
                  <c:v>Part des femmes (%)</c:v>
                </c:pt>
              </c:strCache>
            </c:strRef>
          </c:tx>
          <c:spPr>
            <a:ln w="28575" cap="rnd">
              <a:noFill/>
              <a:round/>
            </a:ln>
            <a:effectLst/>
          </c:spPr>
          <c:marker>
            <c:symbol val="triangle"/>
            <c:size val="9"/>
            <c:spPr>
              <a:solidFill>
                <a:schemeClr val="accent2"/>
              </a:solidFill>
              <a:ln w="9525">
                <a:solidFill>
                  <a:schemeClr val="tx1"/>
                </a:solidFill>
              </a:ln>
              <a:effectLst/>
            </c:spPr>
          </c:marker>
          <c:cat>
            <c:strRef>
              <c:f>Figure10!$F$5:$F$19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Figure10!$I$5:$I$19</c:f>
              <c:numCache>
                <c:formatCode>0</c:formatCode>
                <c:ptCount val="15"/>
                <c:pt idx="0">
                  <c:v>8</c:v>
                </c:pt>
                <c:pt idx="1">
                  <c:v>5</c:v>
                </c:pt>
                <c:pt idx="2">
                  <c:v>4</c:v>
                </c:pt>
                <c:pt idx="3">
                  <c:v>10</c:v>
                </c:pt>
                <c:pt idx="4">
                  <c:v>13</c:v>
                </c:pt>
                <c:pt idx="5">
                  <c:v>8</c:v>
                </c:pt>
                <c:pt idx="6">
                  <c:v>8</c:v>
                </c:pt>
                <c:pt idx="7">
                  <c:v>7</c:v>
                </c:pt>
                <c:pt idx="8">
                  <c:v>4</c:v>
                </c:pt>
                <c:pt idx="9">
                  <c:v>5</c:v>
                </c:pt>
                <c:pt idx="10">
                  <c:v>5</c:v>
                </c:pt>
                <c:pt idx="11">
                  <c:v>6</c:v>
                </c:pt>
                <c:pt idx="12">
                  <c:v>7</c:v>
                </c:pt>
                <c:pt idx="13">
                  <c:v>6</c:v>
                </c:pt>
                <c:pt idx="14">
                  <c:v>3</c:v>
                </c:pt>
              </c:numCache>
            </c:numRef>
          </c:val>
          <c:smooth val="0"/>
          <c:extLst>
            <c:ext xmlns:c16="http://schemas.microsoft.com/office/drawing/2014/chart" uri="{C3380CC4-5D6E-409C-BE32-E72D297353CC}">
              <c16:uniqueId val="{00000002-3C87-47F4-95F4-7007555955C3}"/>
            </c:ext>
          </c:extLst>
        </c:ser>
        <c:dLbls>
          <c:showLegendKey val="0"/>
          <c:showVal val="0"/>
          <c:showCatName val="0"/>
          <c:showSerName val="0"/>
          <c:showPercent val="0"/>
          <c:showBubbleSize val="0"/>
        </c:dLbls>
        <c:marker val="1"/>
        <c:smooth val="0"/>
        <c:axId val="391927472"/>
        <c:axId val="391921984"/>
      </c:lineChart>
      <c:catAx>
        <c:axId val="39192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7080"/>
        <c:crosses val="autoZero"/>
        <c:auto val="1"/>
        <c:lblAlgn val="ctr"/>
        <c:lblOffset val="100"/>
        <c:noMultiLvlLbl val="0"/>
      </c:catAx>
      <c:valAx>
        <c:axId val="391927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Ensemble (en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3552"/>
        <c:crosses val="autoZero"/>
        <c:crossBetween val="between"/>
      </c:valAx>
      <c:valAx>
        <c:axId val="391921984"/>
        <c:scaling>
          <c:orientation val="minMax"/>
          <c:max val="1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des femmes (en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7472"/>
        <c:crosses val="max"/>
        <c:crossBetween val="between"/>
      </c:valAx>
      <c:catAx>
        <c:axId val="391927472"/>
        <c:scaling>
          <c:orientation val="minMax"/>
        </c:scaling>
        <c:delete val="1"/>
        <c:axPos val="b"/>
        <c:numFmt formatCode="General" sourceLinked="1"/>
        <c:majorTickMark val="out"/>
        <c:minorTickMark val="none"/>
        <c:tickLblPos val="nextTo"/>
        <c:crossAx val="3919219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a:t>
            </a:r>
            <a:r>
              <a:rPr lang="fr-FR" baseline="0"/>
              <a:t> du délai moyen de dépôt de plainte pour les violences physiques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complémentaire 5'!$B$4</c:f>
              <c:strCache>
                <c:ptCount val="1"/>
                <c:pt idx="0">
                  <c:v>Majeurs</c:v>
                </c:pt>
              </c:strCache>
            </c:strRef>
          </c:tx>
          <c:spPr>
            <a:ln w="28575" cap="rnd">
              <a:solidFill>
                <a:schemeClr val="accent2"/>
              </a:solidFill>
              <a:round/>
            </a:ln>
            <a:effectLst/>
          </c:spPr>
          <c:marker>
            <c:symbol val="none"/>
          </c:marker>
          <c:cat>
            <c:numRef>
              <c:f>'Figure complémentaire 5'!$C$3:$K$3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5'!$C$4:$K$4</c:f>
              <c:numCache>
                <c:formatCode>0</c:formatCode>
                <c:ptCount val="9"/>
                <c:pt idx="0">
                  <c:v>2</c:v>
                </c:pt>
                <c:pt idx="1">
                  <c:v>2</c:v>
                </c:pt>
                <c:pt idx="2">
                  <c:v>2</c:v>
                </c:pt>
                <c:pt idx="3">
                  <c:v>2.7219997</c:v>
                </c:pt>
                <c:pt idx="4">
                  <c:v>3.1591618000000001</c:v>
                </c:pt>
                <c:pt idx="5">
                  <c:v>3.8987946999999998</c:v>
                </c:pt>
                <c:pt idx="6">
                  <c:v>3.9541173000000001</c:v>
                </c:pt>
                <c:pt idx="7">
                  <c:v>4.0411583000000002</c:v>
                </c:pt>
                <c:pt idx="8">
                  <c:v>4.0411583000000002</c:v>
                </c:pt>
              </c:numCache>
            </c:numRef>
          </c:val>
          <c:smooth val="0"/>
          <c:extLst>
            <c:ext xmlns:c16="http://schemas.microsoft.com/office/drawing/2014/chart" uri="{C3380CC4-5D6E-409C-BE32-E72D297353CC}">
              <c16:uniqueId val="{00000000-518D-48B5-B204-E808518FAE0B}"/>
            </c:ext>
          </c:extLst>
        </c:ser>
        <c:ser>
          <c:idx val="2"/>
          <c:order val="1"/>
          <c:tx>
            <c:strRef>
              <c:f>'Figure complémentaire 5'!$B$5</c:f>
              <c:strCache>
                <c:ptCount val="1"/>
                <c:pt idx="0">
                  <c:v>Mineurs</c:v>
                </c:pt>
              </c:strCache>
            </c:strRef>
          </c:tx>
          <c:spPr>
            <a:ln w="28575" cap="rnd">
              <a:solidFill>
                <a:schemeClr val="accent5"/>
              </a:solidFill>
              <a:round/>
            </a:ln>
            <a:effectLst/>
          </c:spPr>
          <c:marker>
            <c:symbol val="none"/>
          </c:marker>
          <c:cat>
            <c:numRef>
              <c:f>'Figure complémentaire 5'!$C$3:$K$3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5'!$C$5:$K$5</c:f>
              <c:numCache>
                <c:formatCode>0</c:formatCode>
                <c:ptCount val="9"/>
                <c:pt idx="0">
                  <c:v>10</c:v>
                </c:pt>
                <c:pt idx="1">
                  <c:v>11</c:v>
                </c:pt>
                <c:pt idx="2">
                  <c:v>12</c:v>
                </c:pt>
                <c:pt idx="3">
                  <c:v>14</c:v>
                </c:pt>
                <c:pt idx="4">
                  <c:v>16</c:v>
                </c:pt>
                <c:pt idx="5">
                  <c:v>19</c:v>
                </c:pt>
                <c:pt idx="6">
                  <c:v>20</c:v>
                </c:pt>
                <c:pt idx="7">
                  <c:v>21</c:v>
                </c:pt>
                <c:pt idx="8">
                  <c:v>22</c:v>
                </c:pt>
              </c:numCache>
            </c:numRef>
          </c:val>
          <c:smooth val="0"/>
          <c:extLst>
            <c:ext xmlns:c16="http://schemas.microsoft.com/office/drawing/2014/chart" uri="{C3380CC4-5D6E-409C-BE32-E72D297353CC}">
              <c16:uniqueId val="{00000002-518D-48B5-B204-E808518FAE0B}"/>
            </c:ext>
          </c:extLst>
        </c:ser>
        <c:dLbls>
          <c:showLegendKey val="0"/>
          <c:showVal val="0"/>
          <c:showCatName val="0"/>
          <c:showSerName val="0"/>
          <c:showPercent val="0"/>
          <c:showBubbleSize val="0"/>
        </c:dLbls>
        <c:smooth val="0"/>
        <c:axId val="387202560"/>
        <c:axId val="344725976"/>
      </c:lineChart>
      <c:catAx>
        <c:axId val="3872025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Année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725976"/>
        <c:crosses val="autoZero"/>
        <c:auto val="1"/>
        <c:lblAlgn val="ctr"/>
        <c:lblOffset val="100"/>
        <c:noMultiLvlLbl val="0"/>
      </c:catAx>
      <c:valAx>
        <c:axId val="34472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Délai</a:t>
                </a:r>
                <a:r>
                  <a:rPr lang="fr-FR" baseline="0"/>
                  <a:t> moyen (en mois)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7202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a:t>
            </a:r>
            <a:r>
              <a:rPr lang="fr-FR" baseline="0"/>
              <a:t> du délai moyen de dépôt de plainte pour les violences sexuelles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complémentaire 5'!$B$6</c:f>
              <c:strCache>
                <c:ptCount val="1"/>
                <c:pt idx="0">
                  <c:v>Majeurs</c:v>
                </c:pt>
              </c:strCache>
            </c:strRef>
          </c:tx>
          <c:spPr>
            <a:ln w="28575" cap="rnd">
              <a:solidFill>
                <a:schemeClr val="accent2"/>
              </a:solidFill>
              <a:round/>
            </a:ln>
            <a:effectLst/>
          </c:spPr>
          <c:marker>
            <c:symbol val="none"/>
          </c:marker>
          <c:cat>
            <c:numRef>
              <c:f>'Figure complémentaire 5'!$C$3:$K$3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5'!$C$6:$K$6</c:f>
              <c:numCache>
                <c:formatCode>0</c:formatCode>
                <c:ptCount val="9"/>
                <c:pt idx="0">
                  <c:v>26</c:v>
                </c:pt>
                <c:pt idx="1">
                  <c:v>31</c:v>
                </c:pt>
                <c:pt idx="2">
                  <c:v>31</c:v>
                </c:pt>
                <c:pt idx="3">
                  <c:v>30</c:v>
                </c:pt>
                <c:pt idx="4">
                  <c:v>34</c:v>
                </c:pt>
                <c:pt idx="5">
                  <c:v>41</c:v>
                </c:pt>
                <c:pt idx="6">
                  <c:v>39</c:v>
                </c:pt>
                <c:pt idx="7">
                  <c:v>42</c:v>
                </c:pt>
                <c:pt idx="8">
                  <c:v>49</c:v>
                </c:pt>
              </c:numCache>
            </c:numRef>
          </c:val>
          <c:smooth val="0"/>
          <c:extLst>
            <c:ext xmlns:c16="http://schemas.microsoft.com/office/drawing/2014/chart" uri="{C3380CC4-5D6E-409C-BE32-E72D297353CC}">
              <c16:uniqueId val="{00000000-3862-433B-8B5C-4C04CA6F42DA}"/>
            </c:ext>
          </c:extLst>
        </c:ser>
        <c:ser>
          <c:idx val="2"/>
          <c:order val="1"/>
          <c:tx>
            <c:strRef>
              <c:f>'Figure complémentaire 5'!$B$7</c:f>
              <c:strCache>
                <c:ptCount val="1"/>
                <c:pt idx="0">
                  <c:v>Mineurs</c:v>
                </c:pt>
              </c:strCache>
            </c:strRef>
          </c:tx>
          <c:spPr>
            <a:ln w="28575" cap="rnd">
              <a:solidFill>
                <a:schemeClr val="accent5"/>
              </a:solidFill>
              <a:round/>
            </a:ln>
            <a:effectLst/>
          </c:spPr>
          <c:marker>
            <c:symbol val="none"/>
          </c:marker>
          <c:cat>
            <c:numRef>
              <c:f>'Figure complémentaire 5'!$C$3:$K$3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5'!$C$7:$K$7</c:f>
              <c:numCache>
                <c:formatCode>0</c:formatCode>
                <c:ptCount val="9"/>
                <c:pt idx="0">
                  <c:v>49</c:v>
                </c:pt>
                <c:pt idx="1">
                  <c:v>52</c:v>
                </c:pt>
                <c:pt idx="2">
                  <c:v>56</c:v>
                </c:pt>
                <c:pt idx="3">
                  <c:v>61</c:v>
                </c:pt>
                <c:pt idx="4">
                  <c:v>64</c:v>
                </c:pt>
                <c:pt idx="5">
                  <c:v>81</c:v>
                </c:pt>
                <c:pt idx="6">
                  <c:v>88</c:v>
                </c:pt>
                <c:pt idx="7">
                  <c:v>84</c:v>
                </c:pt>
                <c:pt idx="8">
                  <c:v>86</c:v>
                </c:pt>
              </c:numCache>
            </c:numRef>
          </c:val>
          <c:smooth val="0"/>
          <c:extLst>
            <c:ext xmlns:c16="http://schemas.microsoft.com/office/drawing/2014/chart" uri="{C3380CC4-5D6E-409C-BE32-E72D297353CC}">
              <c16:uniqueId val="{00000001-3862-433B-8B5C-4C04CA6F42DA}"/>
            </c:ext>
          </c:extLst>
        </c:ser>
        <c:dLbls>
          <c:showLegendKey val="0"/>
          <c:showVal val="0"/>
          <c:showCatName val="0"/>
          <c:showSerName val="0"/>
          <c:showPercent val="0"/>
          <c:showBubbleSize val="0"/>
        </c:dLbls>
        <c:smooth val="0"/>
        <c:axId val="387202560"/>
        <c:axId val="344725976"/>
      </c:lineChart>
      <c:catAx>
        <c:axId val="3872025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Année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4725976"/>
        <c:crosses val="autoZero"/>
        <c:auto val="1"/>
        <c:lblAlgn val="ctr"/>
        <c:lblOffset val="100"/>
        <c:noMultiLvlLbl val="0"/>
      </c:catAx>
      <c:valAx>
        <c:axId val="34472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Délai</a:t>
                </a:r>
                <a:r>
                  <a:rPr lang="fr-FR" baseline="0"/>
                  <a:t> moyen (en mois)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7202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6'!$A$5</c:f>
              <c:strCache>
                <c:ptCount val="1"/>
                <c:pt idx="0">
                  <c:v>Moins d'un an</c:v>
                </c:pt>
              </c:strCache>
            </c:strRef>
          </c:tx>
          <c:spPr>
            <a:ln w="28575" cap="rnd">
              <a:solidFill>
                <a:schemeClr val="accent1"/>
              </a:solidFill>
              <a:round/>
            </a:ln>
            <a:effectLst/>
          </c:spPr>
          <c:marker>
            <c:symbol val="none"/>
          </c:marker>
          <c:cat>
            <c:numRef>
              <c:f>'Figure complémentaire 6'!$B$4:$J$4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6'!$B$5:$J$5</c:f>
              <c:numCache>
                <c:formatCode>0</c:formatCode>
                <c:ptCount val="9"/>
                <c:pt idx="0">
                  <c:v>82</c:v>
                </c:pt>
                <c:pt idx="1">
                  <c:v>81</c:v>
                </c:pt>
                <c:pt idx="2">
                  <c:v>79</c:v>
                </c:pt>
                <c:pt idx="3">
                  <c:v>77</c:v>
                </c:pt>
                <c:pt idx="4">
                  <c:v>74</c:v>
                </c:pt>
                <c:pt idx="5">
                  <c:v>70</c:v>
                </c:pt>
                <c:pt idx="6">
                  <c:v>70</c:v>
                </c:pt>
                <c:pt idx="7">
                  <c:v>68</c:v>
                </c:pt>
                <c:pt idx="8">
                  <c:v>67</c:v>
                </c:pt>
              </c:numCache>
            </c:numRef>
          </c:val>
          <c:smooth val="0"/>
          <c:extLst>
            <c:ext xmlns:c16="http://schemas.microsoft.com/office/drawing/2014/chart" uri="{C3380CC4-5D6E-409C-BE32-E72D297353CC}">
              <c16:uniqueId val="{00000000-F806-4010-B23B-3741ECD41EEC}"/>
            </c:ext>
          </c:extLst>
        </c:ser>
        <c:ser>
          <c:idx val="1"/>
          <c:order val="1"/>
          <c:tx>
            <c:strRef>
              <c:f>'Figure complémentaire 6'!$A$6</c:f>
              <c:strCache>
                <c:ptCount val="1"/>
                <c:pt idx="0">
                  <c:v>1 à 5 ans</c:v>
                </c:pt>
              </c:strCache>
            </c:strRef>
          </c:tx>
          <c:spPr>
            <a:ln w="28575" cap="rnd">
              <a:solidFill>
                <a:schemeClr val="accent2"/>
              </a:solidFill>
              <a:round/>
            </a:ln>
            <a:effectLst/>
          </c:spPr>
          <c:marker>
            <c:symbol val="none"/>
          </c:marker>
          <c:cat>
            <c:numRef>
              <c:f>'Figure complémentaire 6'!$B$4:$J$4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6'!$B$6:$J$6</c:f>
              <c:numCache>
                <c:formatCode>0</c:formatCode>
                <c:ptCount val="9"/>
                <c:pt idx="0">
                  <c:v>15</c:v>
                </c:pt>
                <c:pt idx="1">
                  <c:v>15</c:v>
                </c:pt>
                <c:pt idx="2">
                  <c:v>16</c:v>
                </c:pt>
                <c:pt idx="3">
                  <c:v>17</c:v>
                </c:pt>
                <c:pt idx="4">
                  <c:v>19</c:v>
                </c:pt>
                <c:pt idx="5">
                  <c:v>21</c:v>
                </c:pt>
                <c:pt idx="6">
                  <c:v>21</c:v>
                </c:pt>
                <c:pt idx="7">
                  <c:v>21</c:v>
                </c:pt>
                <c:pt idx="8">
                  <c:v>22</c:v>
                </c:pt>
              </c:numCache>
            </c:numRef>
          </c:val>
          <c:smooth val="0"/>
          <c:extLst>
            <c:ext xmlns:c16="http://schemas.microsoft.com/office/drawing/2014/chart" uri="{C3380CC4-5D6E-409C-BE32-E72D297353CC}">
              <c16:uniqueId val="{00000001-F806-4010-B23B-3741ECD41EEC}"/>
            </c:ext>
          </c:extLst>
        </c:ser>
        <c:ser>
          <c:idx val="2"/>
          <c:order val="2"/>
          <c:tx>
            <c:strRef>
              <c:f>'Figure complémentaire 6'!$A$7</c:f>
              <c:strCache>
                <c:ptCount val="1"/>
                <c:pt idx="0">
                  <c:v>5 à 10 ans</c:v>
                </c:pt>
              </c:strCache>
            </c:strRef>
          </c:tx>
          <c:spPr>
            <a:ln w="28575" cap="rnd">
              <a:solidFill>
                <a:schemeClr val="accent3"/>
              </a:solidFill>
              <a:round/>
            </a:ln>
            <a:effectLst/>
          </c:spPr>
          <c:marker>
            <c:symbol val="none"/>
          </c:marker>
          <c:cat>
            <c:numRef>
              <c:f>'Figure complémentaire 6'!$B$4:$J$4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6'!$B$7:$J$7</c:f>
              <c:numCache>
                <c:formatCode>0</c:formatCode>
                <c:ptCount val="9"/>
                <c:pt idx="0">
                  <c:v>3</c:v>
                </c:pt>
                <c:pt idx="1">
                  <c:v>3</c:v>
                </c:pt>
                <c:pt idx="2">
                  <c:v>4</c:v>
                </c:pt>
                <c:pt idx="3">
                  <c:v>4</c:v>
                </c:pt>
                <c:pt idx="4">
                  <c:v>6</c:v>
                </c:pt>
                <c:pt idx="5">
                  <c:v>7</c:v>
                </c:pt>
                <c:pt idx="6">
                  <c:v>7</c:v>
                </c:pt>
                <c:pt idx="7">
                  <c:v>8</c:v>
                </c:pt>
                <c:pt idx="8">
                  <c:v>8</c:v>
                </c:pt>
              </c:numCache>
            </c:numRef>
          </c:val>
          <c:smooth val="0"/>
          <c:extLst>
            <c:ext xmlns:c16="http://schemas.microsoft.com/office/drawing/2014/chart" uri="{C3380CC4-5D6E-409C-BE32-E72D297353CC}">
              <c16:uniqueId val="{00000002-F806-4010-B23B-3741ECD41EEC}"/>
            </c:ext>
          </c:extLst>
        </c:ser>
        <c:ser>
          <c:idx val="3"/>
          <c:order val="3"/>
          <c:tx>
            <c:strRef>
              <c:f>'Figure complémentaire 6'!$A$8</c:f>
              <c:strCache>
                <c:ptCount val="1"/>
                <c:pt idx="0">
                  <c:v>10 ans et plus</c:v>
                </c:pt>
              </c:strCache>
            </c:strRef>
          </c:tx>
          <c:spPr>
            <a:ln w="28575" cap="rnd">
              <a:solidFill>
                <a:schemeClr val="accent4"/>
              </a:solidFill>
              <a:round/>
            </a:ln>
            <a:effectLst/>
          </c:spPr>
          <c:marker>
            <c:symbol val="none"/>
          </c:marker>
          <c:cat>
            <c:numRef>
              <c:f>'Figure complémentaire 6'!$B$4:$J$4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6'!$B$8:$J$8</c:f>
              <c:numCache>
                <c:formatCode>0</c:formatCode>
                <c:ptCount val="9"/>
                <c:pt idx="0">
                  <c:v>1</c:v>
                </c:pt>
                <c:pt idx="1">
                  <c:v>1</c:v>
                </c:pt>
                <c:pt idx="2">
                  <c:v>1</c:v>
                </c:pt>
                <c:pt idx="3">
                  <c:v>1</c:v>
                </c:pt>
                <c:pt idx="4">
                  <c:v>2</c:v>
                </c:pt>
                <c:pt idx="5">
                  <c:v>2</c:v>
                </c:pt>
                <c:pt idx="6">
                  <c:v>2</c:v>
                </c:pt>
                <c:pt idx="7">
                  <c:v>3</c:v>
                </c:pt>
                <c:pt idx="8">
                  <c:v>3</c:v>
                </c:pt>
              </c:numCache>
            </c:numRef>
          </c:val>
          <c:smooth val="0"/>
          <c:extLst>
            <c:ext xmlns:c16="http://schemas.microsoft.com/office/drawing/2014/chart" uri="{C3380CC4-5D6E-409C-BE32-E72D297353CC}">
              <c16:uniqueId val="{00000003-F806-4010-B23B-3741ECD41EEC}"/>
            </c:ext>
          </c:extLst>
        </c:ser>
        <c:dLbls>
          <c:showLegendKey val="0"/>
          <c:showVal val="0"/>
          <c:showCatName val="0"/>
          <c:showSerName val="0"/>
          <c:showPercent val="0"/>
          <c:showBubbleSize val="0"/>
        </c:dLbls>
        <c:smooth val="0"/>
        <c:axId val="391928256"/>
        <c:axId val="391147608"/>
      </c:lineChart>
      <c:catAx>
        <c:axId val="39192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147608"/>
        <c:crosses val="autoZero"/>
        <c:auto val="1"/>
        <c:lblAlgn val="ctr"/>
        <c:lblOffset val="100"/>
        <c:noMultiLvlLbl val="0"/>
      </c:catAx>
      <c:valAx>
        <c:axId val="3911476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6'!$A$19</c:f>
              <c:strCache>
                <c:ptCount val="1"/>
                <c:pt idx="0">
                  <c:v>Moins d'un an</c:v>
                </c:pt>
              </c:strCache>
            </c:strRef>
          </c:tx>
          <c:spPr>
            <a:ln w="28575" cap="rnd">
              <a:solidFill>
                <a:schemeClr val="accent1"/>
              </a:solidFill>
              <a:round/>
            </a:ln>
            <a:effectLst/>
          </c:spPr>
          <c:marker>
            <c:symbol val="none"/>
          </c:marker>
          <c:cat>
            <c:numRef>
              <c:f>'Figure complémentaire 6'!$B$18:$J$18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6'!$B$19:$J$19</c:f>
              <c:numCache>
                <c:formatCode>0</c:formatCode>
                <c:ptCount val="9"/>
                <c:pt idx="0">
                  <c:v>41</c:v>
                </c:pt>
                <c:pt idx="1">
                  <c:v>39</c:v>
                </c:pt>
                <c:pt idx="2">
                  <c:v>38</c:v>
                </c:pt>
                <c:pt idx="3">
                  <c:v>38</c:v>
                </c:pt>
                <c:pt idx="4">
                  <c:v>36</c:v>
                </c:pt>
                <c:pt idx="5">
                  <c:v>31</c:v>
                </c:pt>
                <c:pt idx="6">
                  <c:v>30</c:v>
                </c:pt>
                <c:pt idx="7">
                  <c:v>31</c:v>
                </c:pt>
                <c:pt idx="8">
                  <c:v>30</c:v>
                </c:pt>
              </c:numCache>
            </c:numRef>
          </c:val>
          <c:smooth val="0"/>
          <c:extLst>
            <c:ext xmlns:c16="http://schemas.microsoft.com/office/drawing/2014/chart" uri="{C3380CC4-5D6E-409C-BE32-E72D297353CC}">
              <c16:uniqueId val="{00000000-EF16-4CB8-BD02-8C4B6638BCC0}"/>
            </c:ext>
          </c:extLst>
        </c:ser>
        <c:ser>
          <c:idx val="1"/>
          <c:order val="1"/>
          <c:tx>
            <c:strRef>
              <c:f>'Figure complémentaire 6'!$A$20</c:f>
              <c:strCache>
                <c:ptCount val="1"/>
                <c:pt idx="0">
                  <c:v>1 à 5 ans</c:v>
                </c:pt>
              </c:strCache>
            </c:strRef>
          </c:tx>
          <c:spPr>
            <a:ln w="28575" cap="rnd">
              <a:solidFill>
                <a:schemeClr val="accent2"/>
              </a:solidFill>
              <a:round/>
            </a:ln>
            <a:effectLst/>
          </c:spPr>
          <c:marker>
            <c:symbol val="none"/>
          </c:marker>
          <c:cat>
            <c:numRef>
              <c:f>'Figure complémentaire 6'!$B$18:$J$18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6'!$B$20:$J$20</c:f>
              <c:numCache>
                <c:formatCode>0</c:formatCode>
                <c:ptCount val="9"/>
                <c:pt idx="0">
                  <c:v>31</c:v>
                </c:pt>
                <c:pt idx="1">
                  <c:v>32</c:v>
                </c:pt>
                <c:pt idx="2">
                  <c:v>32</c:v>
                </c:pt>
                <c:pt idx="3">
                  <c:v>31</c:v>
                </c:pt>
                <c:pt idx="4">
                  <c:v>31</c:v>
                </c:pt>
                <c:pt idx="5">
                  <c:v>29</c:v>
                </c:pt>
                <c:pt idx="6">
                  <c:v>28</c:v>
                </c:pt>
                <c:pt idx="7">
                  <c:v>28</c:v>
                </c:pt>
                <c:pt idx="8">
                  <c:v>29</c:v>
                </c:pt>
              </c:numCache>
            </c:numRef>
          </c:val>
          <c:smooth val="0"/>
          <c:extLst>
            <c:ext xmlns:c16="http://schemas.microsoft.com/office/drawing/2014/chart" uri="{C3380CC4-5D6E-409C-BE32-E72D297353CC}">
              <c16:uniqueId val="{00000001-EF16-4CB8-BD02-8C4B6638BCC0}"/>
            </c:ext>
          </c:extLst>
        </c:ser>
        <c:ser>
          <c:idx val="2"/>
          <c:order val="2"/>
          <c:tx>
            <c:strRef>
              <c:f>'Figure complémentaire 6'!$A$21</c:f>
              <c:strCache>
                <c:ptCount val="1"/>
                <c:pt idx="0">
                  <c:v>5 à 20 ans</c:v>
                </c:pt>
              </c:strCache>
            </c:strRef>
          </c:tx>
          <c:spPr>
            <a:ln w="28575" cap="rnd">
              <a:solidFill>
                <a:schemeClr val="accent3"/>
              </a:solidFill>
              <a:round/>
            </a:ln>
            <a:effectLst/>
          </c:spPr>
          <c:marker>
            <c:symbol val="none"/>
          </c:marker>
          <c:cat>
            <c:numRef>
              <c:f>'Figure complémentaire 6'!$B$18:$J$18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6'!$B$21:$J$21</c:f>
              <c:numCache>
                <c:formatCode>0</c:formatCode>
                <c:ptCount val="9"/>
                <c:pt idx="0">
                  <c:v>24</c:v>
                </c:pt>
                <c:pt idx="1">
                  <c:v>24</c:v>
                </c:pt>
                <c:pt idx="2">
                  <c:v>25</c:v>
                </c:pt>
                <c:pt idx="3">
                  <c:v>25</c:v>
                </c:pt>
                <c:pt idx="4">
                  <c:v>27</c:v>
                </c:pt>
                <c:pt idx="5">
                  <c:v>31</c:v>
                </c:pt>
                <c:pt idx="6">
                  <c:v>30</c:v>
                </c:pt>
                <c:pt idx="7">
                  <c:v>31</c:v>
                </c:pt>
                <c:pt idx="8">
                  <c:v>31</c:v>
                </c:pt>
              </c:numCache>
            </c:numRef>
          </c:val>
          <c:smooth val="0"/>
          <c:extLst>
            <c:ext xmlns:c16="http://schemas.microsoft.com/office/drawing/2014/chart" uri="{C3380CC4-5D6E-409C-BE32-E72D297353CC}">
              <c16:uniqueId val="{00000002-EF16-4CB8-BD02-8C4B6638BCC0}"/>
            </c:ext>
          </c:extLst>
        </c:ser>
        <c:ser>
          <c:idx val="3"/>
          <c:order val="3"/>
          <c:tx>
            <c:strRef>
              <c:f>'Figure complémentaire 6'!$A$22</c:f>
              <c:strCache>
                <c:ptCount val="1"/>
                <c:pt idx="0">
                  <c:v>20 à 30 ans</c:v>
                </c:pt>
              </c:strCache>
            </c:strRef>
          </c:tx>
          <c:spPr>
            <a:ln w="28575" cap="rnd">
              <a:solidFill>
                <a:schemeClr val="accent4"/>
              </a:solidFill>
              <a:round/>
            </a:ln>
            <a:effectLst/>
          </c:spPr>
          <c:marker>
            <c:symbol val="none"/>
          </c:marker>
          <c:cat>
            <c:numRef>
              <c:f>'Figure complémentaire 6'!$B$18:$J$18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6'!$B$22:$J$22</c:f>
              <c:numCache>
                <c:formatCode>0</c:formatCode>
                <c:ptCount val="9"/>
                <c:pt idx="0">
                  <c:v>3</c:v>
                </c:pt>
                <c:pt idx="1">
                  <c:v>3</c:v>
                </c:pt>
                <c:pt idx="2">
                  <c:v>4</c:v>
                </c:pt>
                <c:pt idx="3">
                  <c:v>4</c:v>
                </c:pt>
                <c:pt idx="4">
                  <c:v>4</c:v>
                </c:pt>
                <c:pt idx="5">
                  <c:v>5</c:v>
                </c:pt>
                <c:pt idx="6">
                  <c:v>5</c:v>
                </c:pt>
                <c:pt idx="7">
                  <c:v>5</c:v>
                </c:pt>
                <c:pt idx="8">
                  <c:v>5</c:v>
                </c:pt>
              </c:numCache>
            </c:numRef>
          </c:val>
          <c:smooth val="0"/>
          <c:extLst>
            <c:ext xmlns:c16="http://schemas.microsoft.com/office/drawing/2014/chart" uri="{C3380CC4-5D6E-409C-BE32-E72D297353CC}">
              <c16:uniqueId val="{00000003-EF16-4CB8-BD02-8C4B6638BCC0}"/>
            </c:ext>
          </c:extLst>
        </c:ser>
        <c:ser>
          <c:idx val="4"/>
          <c:order val="4"/>
          <c:tx>
            <c:strRef>
              <c:f>'Figure complémentaire 6'!$A$23</c:f>
              <c:strCache>
                <c:ptCount val="1"/>
                <c:pt idx="0">
                  <c:v>30 ans et plus</c:v>
                </c:pt>
              </c:strCache>
            </c:strRef>
          </c:tx>
          <c:spPr>
            <a:ln w="28575" cap="rnd">
              <a:solidFill>
                <a:schemeClr val="accent5"/>
              </a:solidFill>
              <a:round/>
            </a:ln>
            <a:effectLst/>
          </c:spPr>
          <c:marker>
            <c:symbol val="none"/>
          </c:marker>
          <c:cat>
            <c:numRef>
              <c:f>'Figure complémentaire 6'!$B$18:$J$18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complémentaire 6'!$B$23:$J$23</c:f>
              <c:numCache>
                <c:formatCode>0</c:formatCode>
                <c:ptCount val="9"/>
                <c:pt idx="0">
                  <c:v>1</c:v>
                </c:pt>
                <c:pt idx="1">
                  <c:v>1</c:v>
                </c:pt>
                <c:pt idx="2">
                  <c:v>2</c:v>
                </c:pt>
                <c:pt idx="3">
                  <c:v>2</c:v>
                </c:pt>
                <c:pt idx="4">
                  <c:v>3</c:v>
                </c:pt>
                <c:pt idx="5">
                  <c:v>5</c:v>
                </c:pt>
                <c:pt idx="6">
                  <c:v>6</c:v>
                </c:pt>
                <c:pt idx="7">
                  <c:v>5</c:v>
                </c:pt>
                <c:pt idx="8">
                  <c:v>6</c:v>
                </c:pt>
              </c:numCache>
            </c:numRef>
          </c:val>
          <c:smooth val="0"/>
          <c:extLst>
            <c:ext xmlns:c16="http://schemas.microsoft.com/office/drawing/2014/chart" uri="{C3380CC4-5D6E-409C-BE32-E72D297353CC}">
              <c16:uniqueId val="{00000004-EF16-4CB8-BD02-8C4B6638BCC0}"/>
            </c:ext>
          </c:extLst>
        </c:ser>
        <c:dLbls>
          <c:showLegendKey val="0"/>
          <c:showVal val="0"/>
          <c:showCatName val="0"/>
          <c:showSerName val="0"/>
          <c:showPercent val="0"/>
          <c:showBubbleSize val="0"/>
        </c:dLbls>
        <c:smooth val="0"/>
        <c:axId val="391148392"/>
        <c:axId val="391149960"/>
      </c:lineChart>
      <c:catAx>
        <c:axId val="391148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149960"/>
        <c:crosses val="autoZero"/>
        <c:auto val="1"/>
        <c:lblAlgn val="ctr"/>
        <c:lblOffset val="100"/>
        <c:noMultiLvlLbl val="0"/>
      </c:catAx>
      <c:valAx>
        <c:axId val="391149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148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xdr:row>
      <xdr:rowOff>0</xdr:rowOff>
    </xdr:from>
    <xdr:to>
      <xdr:col>14</xdr:col>
      <xdr:colOff>533862</xdr:colOff>
      <xdr:row>17</xdr:row>
      <xdr:rowOff>73890</xdr:rowOff>
    </xdr:to>
    <xdr:pic>
      <xdr:nvPicPr>
        <xdr:cNvPr id="3" name="Image 2"/>
        <xdr:cNvPicPr>
          <a:picLocks noChangeAspect="1"/>
        </xdr:cNvPicPr>
      </xdr:nvPicPr>
      <xdr:blipFill>
        <a:blip xmlns:r="http://schemas.openxmlformats.org/officeDocument/2006/relationships" r:embed="rId1"/>
        <a:stretch>
          <a:fillRect/>
        </a:stretch>
      </xdr:blipFill>
      <xdr:spPr>
        <a:xfrm>
          <a:off x="6629400" y="552450"/>
          <a:ext cx="5334462" cy="2651990"/>
        </a:xfrm>
        <a:prstGeom prst="rect">
          <a:avLst/>
        </a:prstGeom>
      </xdr:spPr>
    </xdr:pic>
    <xdr:clientData/>
  </xdr:twoCellAnchor>
  <xdr:twoCellAnchor editAs="oneCell">
    <xdr:from>
      <xdr:col>8</xdr:col>
      <xdr:colOff>0</xdr:colOff>
      <xdr:row>23</xdr:row>
      <xdr:rowOff>0</xdr:rowOff>
    </xdr:from>
    <xdr:to>
      <xdr:col>13</xdr:col>
      <xdr:colOff>169525</xdr:colOff>
      <xdr:row>36</xdr:row>
      <xdr:rowOff>62951</xdr:rowOff>
    </xdr:to>
    <xdr:pic>
      <xdr:nvPicPr>
        <xdr:cNvPr id="5" name="Image 4"/>
        <xdr:cNvPicPr>
          <a:picLocks noChangeAspect="1"/>
        </xdr:cNvPicPr>
      </xdr:nvPicPr>
      <xdr:blipFill>
        <a:blip xmlns:r="http://schemas.openxmlformats.org/officeDocument/2006/relationships" r:embed="rId2"/>
        <a:stretch>
          <a:fillRect/>
        </a:stretch>
      </xdr:blipFill>
      <xdr:spPr>
        <a:xfrm>
          <a:off x="6629400" y="4235450"/>
          <a:ext cx="4170025" cy="24569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161925</xdr:colOff>
      <xdr:row>14</xdr:row>
      <xdr:rowOff>95250</xdr:rowOff>
    </xdr:from>
    <xdr:to>
      <xdr:col>5</xdr:col>
      <xdr:colOff>733425</xdr:colOff>
      <xdr:row>28</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561975</xdr:colOff>
      <xdr:row>14</xdr:row>
      <xdr:rowOff>133350</xdr:rowOff>
    </xdr:from>
    <xdr:to>
      <xdr:col>12</xdr:col>
      <xdr:colOff>561975</xdr:colOff>
      <xdr:row>29</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161924</xdr:colOff>
      <xdr:row>1</xdr:row>
      <xdr:rowOff>80963</xdr:rowOff>
    </xdr:from>
    <xdr:to>
      <xdr:col>16</xdr:col>
      <xdr:colOff>409575</xdr:colOff>
      <xdr:row>14</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190499</xdr:colOff>
      <xdr:row>14</xdr:row>
      <xdr:rowOff>71437</xdr:rowOff>
    </xdr:from>
    <xdr:to>
      <xdr:col>16</xdr:col>
      <xdr:colOff>428624</xdr:colOff>
      <xdr:row>28</xdr:row>
      <xdr:rowOff>9525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8748</xdr:colOff>
      <xdr:row>17</xdr:row>
      <xdr:rowOff>181170</xdr:rowOff>
    </xdr:from>
    <xdr:to>
      <xdr:col>7</xdr:col>
      <xdr:colOff>385860</xdr:colOff>
      <xdr:row>35</xdr:row>
      <xdr:rowOff>155511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19</xdr:row>
      <xdr:rowOff>11904</xdr:rowOff>
    </xdr:from>
    <xdr:to>
      <xdr:col>6</xdr:col>
      <xdr:colOff>114301</xdr:colOff>
      <xdr:row>35</xdr:row>
      <xdr:rowOff>57149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381000</xdr:colOff>
      <xdr:row>15</xdr:row>
      <xdr:rowOff>123826</xdr:rowOff>
    </xdr:from>
    <xdr:to>
      <xdr:col>4</xdr:col>
      <xdr:colOff>866775</xdr:colOff>
      <xdr:row>33</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180974</xdr:rowOff>
    </xdr:from>
    <xdr:to>
      <xdr:col>10</xdr:col>
      <xdr:colOff>552450</xdr:colOff>
      <xdr:row>11</xdr:row>
      <xdr:rowOff>228600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163968</xdr:rowOff>
    </xdr:from>
    <xdr:to>
      <xdr:col>8</xdr:col>
      <xdr:colOff>433498</xdr:colOff>
      <xdr:row>30</xdr:row>
      <xdr:rowOff>28122</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190499</xdr:rowOff>
    </xdr:from>
    <xdr:to>
      <xdr:col>10</xdr:col>
      <xdr:colOff>600077</xdr:colOff>
      <xdr:row>28</xdr:row>
      <xdr:rowOff>161924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2</xdr:row>
      <xdr:rowOff>1</xdr:rowOff>
    </xdr:from>
    <xdr:to>
      <xdr:col>16</xdr:col>
      <xdr:colOff>248975</xdr:colOff>
      <xdr:row>39</xdr:row>
      <xdr:rowOff>120651</xdr:rowOff>
    </xdr:to>
    <xdr:pic>
      <xdr:nvPicPr>
        <xdr:cNvPr id="3" name="Image 2"/>
        <xdr:cNvPicPr>
          <a:picLocks noChangeAspect="1"/>
        </xdr:cNvPicPr>
      </xdr:nvPicPr>
      <xdr:blipFill>
        <a:blip xmlns:r="http://schemas.openxmlformats.org/officeDocument/2006/relationships" r:embed="rId1"/>
        <a:stretch>
          <a:fillRect/>
        </a:stretch>
      </xdr:blipFill>
      <xdr:spPr>
        <a:xfrm>
          <a:off x="4076700" y="368301"/>
          <a:ext cx="9958125" cy="7137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768350</xdr:colOff>
      <xdr:row>1</xdr:row>
      <xdr:rowOff>171450</xdr:rowOff>
    </xdr:from>
    <xdr:to>
      <xdr:col>15</xdr:col>
      <xdr:colOff>722000</xdr:colOff>
      <xdr:row>40</xdr:row>
      <xdr:rowOff>159818</xdr:rowOff>
    </xdr:to>
    <xdr:pic>
      <xdr:nvPicPr>
        <xdr:cNvPr id="3" name="Image 2"/>
        <xdr:cNvPicPr>
          <a:picLocks noChangeAspect="1"/>
        </xdr:cNvPicPr>
      </xdr:nvPicPr>
      <xdr:blipFill>
        <a:blip xmlns:r="http://schemas.openxmlformats.org/officeDocument/2006/relationships" r:embed="rId1"/>
        <a:stretch>
          <a:fillRect/>
        </a:stretch>
      </xdr:blipFill>
      <xdr:spPr>
        <a:xfrm>
          <a:off x="3905250" y="355600"/>
          <a:ext cx="9554850" cy="74051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xdr:row>
      <xdr:rowOff>104774</xdr:rowOff>
    </xdr:from>
    <xdr:to>
      <xdr:col>8</xdr:col>
      <xdr:colOff>1133475</xdr:colOff>
      <xdr:row>38</xdr:row>
      <xdr:rowOff>104775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1257300</xdr:colOff>
      <xdr:row>20</xdr:row>
      <xdr:rowOff>95250</xdr:rowOff>
    </xdr:from>
    <xdr:to>
      <xdr:col>19</xdr:col>
      <xdr:colOff>533400</xdr:colOff>
      <xdr:row>38</xdr:row>
      <xdr:rowOff>123825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0.24588</cdr:x>
      <cdr:y>0</cdr:y>
    </cdr:from>
    <cdr:to>
      <cdr:x>0.24588</cdr:x>
      <cdr:y>0.87222</cdr:y>
    </cdr:to>
    <cdr:cxnSp macro="">
      <cdr:nvCxnSpPr>
        <cdr:cNvPr id="5" name="Connecteur droit 4"/>
        <cdr:cNvCxnSpPr/>
      </cdr:nvCxnSpPr>
      <cdr:spPr>
        <a:xfrm xmlns:a="http://schemas.openxmlformats.org/drawingml/2006/main" flipV="1">
          <a:off x="2068034" y="0"/>
          <a:ext cx="0" cy="2990843"/>
        </a:xfrm>
        <a:prstGeom xmlns:a="http://schemas.openxmlformats.org/drawingml/2006/main" prst="line">
          <a:avLst/>
        </a:prstGeom>
        <a:ln xmlns:a="http://schemas.openxmlformats.org/drawingml/2006/main">
          <a:solidFill>
            <a:schemeClr val="bg2">
              <a:lumMod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0.24958</cdr:x>
      <cdr:y>0.01445</cdr:y>
    </cdr:from>
    <cdr:to>
      <cdr:x>0.24958</cdr:x>
      <cdr:y>0.8654</cdr:y>
    </cdr:to>
    <cdr:cxnSp macro="">
      <cdr:nvCxnSpPr>
        <cdr:cNvPr id="2" name="Connecteur droit 1"/>
        <cdr:cNvCxnSpPr/>
      </cdr:nvCxnSpPr>
      <cdr:spPr>
        <a:xfrm xmlns:a="http://schemas.openxmlformats.org/drawingml/2006/main" flipV="1">
          <a:off x="1631960" y="50788"/>
          <a:ext cx="0" cy="2990855"/>
        </a:xfrm>
        <a:prstGeom xmlns:a="http://schemas.openxmlformats.org/drawingml/2006/main" prst="line">
          <a:avLst/>
        </a:prstGeom>
        <a:ln xmlns:a="http://schemas.openxmlformats.org/drawingml/2006/main">
          <a:solidFill>
            <a:schemeClr val="bg2">
              <a:lumMod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0"/>
  <sheetViews>
    <sheetView showGridLines="0" zoomScaleNormal="100" workbookViewId="0">
      <selection activeCell="A27" sqref="A27"/>
    </sheetView>
  </sheetViews>
  <sheetFormatPr baseColWidth="10" defaultColWidth="11.42578125" defaultRowHeight="15" x14ac:dyDescent="0.25"/>
  <cols>
    <col min="1" max="1" width="22.5703125" style="3" customWidth="1"/>
    <col min="2" max="2" width="27.7109375" style="3" customWidth="1"/>
    <col min="3" max="3" width="16.85546875" style="3" customWidth="1"/>
    <col min="4" max="5" width="10.5703125" style="3" customWidth="1"/>
    <col min="6" max="6" width="19.7109375" style="3" customWidth="1"/>
    <col min="7" max="7" width="26.140625" style="3" customWidth="1"/>
    <col min="8" max="8" width="27.140625" style="3" customWidth="1"/>
    <col min="9" max="9" width="18.42578125" style="3" customWidth="1"/>
    <col min="10" max="10" width="19.85546875" style="3" customWidth="1"/>
    <col min="11" max="16384" width="11.42578125" style="3"/>
  </cols>
  <sheetData>
    <row r="1" spans="1:12" x14ac:dyDescent="0.25">
      <c r="A1" s="2" t="s">
        <v>187</v>
      </c>
    </row>
    <row r="4" spans="1:12" ht="25.5" x14ac:dyDescent="0.25">
      <c r="A4" s="223"/>
      <c r="B4" s="223"/>
      <c r="C4" s="136"/>
      <c r="D4" s="7">
        <v>2024</v>
      </c>
      <c r="E4" s="7">
        <v>2023</v>
      </c>
      <c r="F4" s="9" t="s">
        <v>188</v>
      </c>
      <c r="G4" s="10" t="s">
        <v>189</v>
      </c>
    </row>
    <row r="5" spans="1:12" ht="15" customHeight="1" x14ac:dyDescent="0.25">
      <c r="A5" s="224" t="s">
        <v>142</v>
      </c>
      <c r="B5" s="225"/>
      <c r="C5" s="63"/>
      <c r="D5" s="45">
        <v>89988</v>
      </c>
      <c r="E5" s="45">
        <v>82835</v>
      </c>
      <c r="F5" s="46">
        <v>9</v>
      </c>
      <c r="G5" s="46">
        <v>12</v>
      </c>
      <c r="I5" s="73"/>
      <c r="J5" s="73"/>
      <c r="K5" s="73"/>
      <c r="L5" s="73"/>
    </row>
    <row r="6" spans="1:12" x14ac:dyDescent="0.25">
      <c r="A6" s="226" t="s">
        <v>45</v>
      </c>
      <c r="B6" s="4" t="s">
        <v>0</v>
      </c>
      <c r="C6" s="4"/>
      <c r="D6" s="5">
        <v>69871</v>
      </c>
      <c r="E6" s="5">
        <v>63747</v>
      </c>
      <c r="F6" s="5">
        <v>10</v>
      </c>
      <c r="G6" s="5">
        <v>12</v>
      </c>
      <c r="I6" s="73"/>
      <c r="J6" s="73"/>
      <c r="K6" s="73"/>
      <c r="L6" s="73"/>
    </row>
    <row r="7" spans="1:12" x14ac:dyDescent="0.25">
      <c r="A7" s="227"/>
      <c r="B7" s="226" t="s">
        <v>6</v>
      </c>
      <c r="C7" s="130" t="s">
        <v>70</v>
      </c>
      <c r="D7" s="131">
        <v>11120</v>
      </c>
      <c r="E7" s="131">
        <v>10409</v>
      </c>
      <c r="F7" s="132">
        <v>7</v>
      </c>
      <c r="G7" s="132">
        <v>7</v>
      </c>
      <c r="I7" s="73"/>
      <c r="J7" s="73"/>
      <c r="K7" s="73"/>
      <c r="L7" s="73"/>
    </row>
    <row r="8" spans="1:12" x14ac:dyDescent="0.25">
      <c r="A8" s="227"/>
      <c r="B8" s="236"/>
      <c r="C8" s="64" t="s">
        <v>71</v>
      </c>
      <c r="D8" s="6">
        <v>6047</v>
      </c>
      <c r="E8" s="6">
        <v>5821</v>
      </c>
      <c r="F8" s="47">
        <v>4</v>
      </c>
      <c r="G8" s="47">
        <v>7</v>
      </c>
      <c r="I8" s="73"/>
      <c r="J8" s="73"/>
      <c r="K8" s="73"/>
      <c r="L8" s="73"/>
    </row>
    <row r="9" spans="1:12" x14ac:dyDescent="0.25">
      <c r="A9" s="227"/>
      <c r="B9" s="226" t="s">
        <v>7</v>
      </c>
      <c r="C9" s="130" t="s">
        <v>70</v>
      </c>
      <c r="D9" s="131">
        <v>25207</v>
      </c>
      <c r="E9" s="131">
        <v>22974</v>
      </c>
      <c r="F9" s="132">
        <v>10</v>
      </c>
      <c r="G9" s="132">
        <v>14</v>
      </c>
      <c r="I9" s="73"/>
      <c r="J9" s="73"/>
      <c r="K9" s="73"/>
      <c r="L9" s="73"/>
    </row>
    <row r="10" spans="1:12" x14ac:dyDescent="0.25">
      <c r="A10" s="227"/>
      <c r="B10" s="227"/>
      <c r="C10" s="118" t="s">
        <v>71</v>
      </c>
      <c r="D10" s="133">
        <v>27497</v>
      </c>
      <c r="E10" s="133">
        <v>24543</v>
      </c>
      <c r="F10" s="134">
        <v>12</v>
      </c>
      <c r="G10" s="134">
        <v>13</v>
      </c>
      <c r="I10" s="73"/>
      <c r="J10" s="73"/>
      <c r="K10" s="73"/>
      <c r="L10" s="73"/>
    </row>
    <row r="11" spans="1:12" x14ac:dyDescent="0.25">
      <c r="A11" s="228"/>
      <c r="B11" s="237" t="s">
        <v>55</v>
      </c>
      <c r="C11" s="238"/>
      <c r="D11" s="140">
        <v>75</v>
      </c>
      <c r="E11" s="140">
        <v>75</v>
      </c>
      <c r="F11" s="230"/>
      <c r="G11" s="231"/>
      <c r="I11" s="73"/>
      <c r="J11" s="73"/>
      <c r="K11" s="73"/>
      <c r="L11" s="73"/>
    </row>
    <row r="12" spans="1:12" x14ac:dyDescent="0.25">
      <c r="A12" s="228"/>
      <c r="B12" s="239" t="s">
        <v>86</v>
      </c>
      <c r="C12" s="240"/>
      <c r="D12" s="135">
        <v>52</v>
      </c>
      <c r="E12" s="135">
        <v>52</v>
      </c>
      <c r="F12" s="232"/>
      <c r="G12" s="233"/>
      <c r="I12" s="73"/>
      <c r="J12" s="73"/>
      <c r="K12" s="73"/>
      <c r="L12" s="73"/>
    </row>
    <row r="13" spans="1:12" x14ac:dyDescent="0.25">
      <c r="A13" s="229"/>
      <c r="B13" s="241" t="s">
        <v>118</v>
      </c>
      <c r="C13" s="242"/>
      <c r="D13" s="141">
        <v>94</v>
      </c>
      <c r="E13" s="141">
        <v>94</v>
      </c>
      <c r="F13" s="234"/>
      <c r="G13" s="235"/>
      <c r="I13" s="73"/>
      <c r="J13" s="73"/>
      <c r="K13" s="73"/>
      <c r="L13" s="73"/>
    </row>
    <row r="14" spans="1:12" x14ac:dyDescent="0.25">
      <c r="A14" s="226" t="s">
        <v>54</v>
      </c>
      <c r="B14" s="138" t="s">
        <v>0</v>
      </c>
      <c r="C14" s="138"/>
      <c r="D14" s="139">
        <v>20117</v>
      </c>
      <c r="E14" s="139">
        <v>19088</v>
      </c>
      <c r="F14" s="139">
        <v>5</v>
      </c>
      <c r="G14" s="139">
        <v>11</v>
      </c>
      <c r="I14" s="73"/>
      <c r="J14" s="73"/>
      <c r="K14" s="73"/>
      <c r="L14" s="73"/>
    </row>
    <row r="15" spans="1:12" x14ac:dyDescent="0.25">
      <c r="A15" s="227"/>
      <c r="B15" s="226" t="s">
        <v>6</v>
      </c>
      <c r="C15" s="130" t="s">
        <v>70</v>
      </c>
      <c r="D15" s="131">
        <v>761</v>
      </c>
      <c r="E15" s="131">
        <v>674</v>
      </c>
      <c r="F15" s="132">
        <v>13</v>
      </c>
      <c r="G15" s="132">
        <v>11</v>
      </c>
      <c r="I15" s="73"/>
      <c r="J15" s="73"/>
      <c r="K15" s="73"/>
      <c r="L15" s="73"/>
    </row>
    <row r="16" spans="1:12" x14ac:dyDescent="0.25">
      <c r="A16" s="227"/>
      <c r="B16" s="236"/>
      <c r="C16" s="64" t="s">
        <v>71</v>
      </c>
      <c r="D16" s="6">
        <v>102</v>
      </c>
      <c r="E16" s="6">
        <v>103</v>
      </c>
      <c r="F16" s="184">
        <v>-1</v>
      </c>
      <c r="G16" s="47">
        <v>4</v>
      </c>
      <c r="I16" s="73"/>
      <c r="J16" s="73"/>
      <c r="K16" s="73"/>
      <c r="L16" s="73"/>
    </row>
    <row r="17" spans="1:12" x14ac:dyDescent="0.25">
      <c r="A17" s="227"/>
      <c r="B17" s="226" t="s">
        <v>7</v>
      </c>
      <c r="C17" s="130" t="s">
        <v>70</v>
      </c>
      <c r="D17" s="131">
        <v>15322</v>
      </c>
      <c r="E17" s="131">
        <v>14540</v>
      </c>
      <c r="F17" s="132">
        <v>5</v>
      </c>
      <c r="G17" s="132">
        <v>12</v>
      </c>
      <c r="I17" s="73"/>
      <c r="J17" s="73"/>
      <c r="K17" s="73"/>
      <c r="L17" s="73"/>
    </row>
    <row r="18" spans="1:12" x14ac:dyDescent="0.25">
      <c r="A18" s="227"/>
      <c r="B18" s="227"/>
      <c r="C18" s="118" t="s">
        <v>71</v>
      </c>
      <c r="D18" s="133">
        <v>3932</v>
      </c>
      <c r="E18" s="133">
        <v>3771</v>
      </c>
      <c r="F18" s="134">
        <v>4</v>
      </c>
      <c r="G18" s="134">
        <v>10</v>
      </c>
      <c r="I18" s="73"/>
      <c r="J18" s="73"/>
      <c r="K18" s="73"/>
      <c r="L18" s="73"/>
    </row>
    <row r="19" spans="1:12" x14ac:dyDescent="0.25">
      <c r="A19" s="228"/>
      <c r="B19" s="237" t="s">
        <v>55</v>
      </c>
      <c r="C19" s="238"/>
      <c r="D19" s="140">
        <v>96</v>
      </c>
      <c r="E19" s="140">
        <v>96</v>
      </c>
      <c r="F19" s="230"/>
      <c r="G19" s="231"/>
      <c r="I19" s="73"/>
      <c r="J19" s="73"/>
      <c r="K19" s="73"/>
      <c r="L19" s="73"/>
    </row>
    <row r="20" spans="1:12" x14ac:dyDescent="0.25">
      <c r="A20" s="228"/>
      <c r="B20" s="239" t="s">
        <v>86</v>
      </c>
      <c r="C20" s="240"/>
      <c r="D20" s="135">
        <v>80</v>
      </c>
      <c r="E20" s="135">
        <v>80</v>
      </c>
      <c r="F20" s="232"/>
      <c r="G20" s="233"/>
      <c r="I20" s="73"/>
      <c r="J20" s="73"/>
      <c r="K20" s="73"/>
      <c r="L20" s="73"/>
    </row>
    <row r="21" spans="1:12" x14ac:dyDescent="0.25">
      <c r="A21" s="229"/>
      <c r="B21" s="241" t="s">
        <v>118</v>
      </c>
      <c r="C21" s="242"/>
      <c r="D21" s="141">
        <v>97</v>
      </c>
      <c r="E21" s="141">
        <v>97</v>
      </c>
      <c r="F21" s="234"/>
      <c r="G21" s="235"/>
      <c r="I21" s="73"/>
      <c r="J21" s="73"/>
      <c r="K21" s="73"/>
      <c r="L21" s="73"/>
    </row>
    <row r="22" spans="1:12" customFormat="1" x14ac:dyDescent="0.25"/>
    <row r="23" spans="1:12" x14ac:dyDescent="0.25">
      <c r="A23" s="3" t="s">
        <v>140</v>
      </c>
      <c r="D23" s="73"/>
      <c r="E23" s="73"/>
      <c r="F23" s="32"/>
    </row>
    <row r="24" spans="1:12" x14ac:dyDescent="0.25">
      <c r="A24" s="3" t="s">
        <v>223</v>
      </c>
      <c r="D24" s="73"/>
      <c r="E24" s="73"/>
      <c r="F24" s="32"/>
    </row>
    <row r="25" spans="1:12" x14ac:dyDescent="0.25">
      <c r="A25" s="3" t="s">
        <v>224</v>
      </c>
    </row>
    <row r="26" spans="1:12" x14ac:dyDescent="0.25">
      <c r="A26" s="3" t="s">
        <v>191</v>
      </c>
    </row>
    <row r="30" spans="1:12" x14ac:dyDescent="0.25">
      <c r="D30" s="73"/>
    </row>
  </sheetData>
  <mergeCells count="16">
    <mergeCell ref="A4:B4"/>
    <mergeCell ref="A5:B5"/>
    <mergeCell ref="A6:A13"/>
    <mergeCell ref="F11:G13"/>
    <mergeCell ref="A14:A21"/>
    <mergeCell ref="F19:G21"/>
    <mergeCell ref="B7:B8"/>
    <mergeCell ref="B9:B10"/>
    <mergeCell ref="B15:B16"/>
    <mergeCell ref="B17:B18"/>
    <mergeCell ref="B11:C11"/>
    <mergeCell ref="B12:C12"/>
    <mergeCell ref="B13:C13"/>
    <mergeCell ref="B19:C19"/>
    <mergeCell ref="B20:C20"/>
    <mergeCell ref="B21:C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4"/>
  <sheetViews>
    <sheetView showGridLines="0" zoomScaleNormal="100" workbookViewId="0">
      <selection activeCell="A6" sqref="A6:XFD8"/>
    </sheetView>
  </sheetViews>
  <sheetFormatPr baseColWidth="10" defaultColWidth="11.42578125" defaultRowHeight="15" x14ac:dyDescent="0.25"/>
  <cols>
    <col min="1" max="1" width="53.42578125" style="3" customWidth="1"/>
    <col min="2" max="2" width="15.42578125" style="3" customWidth="1"/>
    <col min="3" max="3" width="23" style="3" customWidth="1"/>
    <col min="4" max="4" width="19.5703125" style="3" customWidth="1"/>
    <col min="5" max="5" width="8.28515625" style="3" customWidth="1"/>
    <col min="6" max="6" width="10.7109375" style="3" customWidth="1"/>
    <col min="7" max="7" width="13.85546875" style="3" customWidth="1"/>
    <col min="8" max="8" width="14.28515625" style="3" customWidth="1"/>
    <col min="9" max="10" width="19.140625" style="3" customWidth="1"/>
    <col min="11" max="11" width="14.85546875" style="3" customWidth="1"/>
    <col min="12" max="12" width="11.42578125" style="3"/>
    <col min="13" max="13" width="24.140625" style="3" customWidth="1"/>
    <col min="14" max="16384" width="11.42578125" style="3"/>
  </cols>
  <sheetData>
    <row r="1" spans="1:16" ht="15.75" x14ac:dyDescent="0.25">
      <c r="A1" s="27" t="s">
        <v>251</v>
      </c>
    </row>
    <row r="3" spans="1:16" ht="45" customHeight="1" x14ac:dyDescent="0.25">
      <c r="A3" s="277"/>
      <c r="B3" s="273" t="s">
        <v>206</v>
      </c>
      <c r="C3" s="273" t="s">
        <v>126</v>
      </c>
      <c r="D3" s="275" t="s">
        <v>51</v>
      </c>
      <c r="E3" s="271" t="s">
        <v>52</v>
      </c>
      <c r="F3" s="272"/>
      <c r="G3" s="278" t="s">
        <v>53</v>
      </c>
      <c r="H3" s="280" t="s">
        <v>246</v>
      </c>
    </row>
    <row r="4" spans="1:16" x14ac:dyDescent="0.25">
      <c r="A4" s="277"/>
      <c r="B4" s="274"/>
      <c r="C4" s="274"/>
      <c r="D4" s="276"/>
      <c r="E4" s="120" t="s">
        <v>84</v>
      </c>
      <c r="F4" s="121" t="s">
        <v>117</v>
      </c>
      <c r="G4" s="279"/>
      <c r="H4" s="281"/>
    </row>
    <row r="5" spans="1:16" ht="30" customHeight="1" x14ac:dyDescent="0.25">
      <c r="A5" s="147" t="s">
        <v>177</v>
      </c>
      <c r="B5" s="146">
        <v>66625</v>
      </c>
      <c r="C5" s="147">
        <v>100</v>
      </c>
      <c r="D5" s="148">
        <v>100</v>
      </c>
      <c r="E5" s="149">
        <v>9</v>
      </c>
      <c r="F5" s="150">
        <v>3</v>
      </c>
      <c r="G5" s="151">
        <v>26</v>
      </c>
      <c r="H5" s="151">
        <v>88</v>
      </c>
      <c r="J5" s="74"/>
      <c r="K5" s="74"/>
      <c r="L5" s="74"/>
      <c r="M5" s="74"/>
      <c r="N5" s="74"/>
      <c r="O5" s="74"/>
      <c r="P5" s="74"/>
    </row>
    <row r="6" spans="1:16" x14ac:dyDescent="0.25">
      <c r="A6" s="220" t="s">
        <v>144</v>
      </c>
      <c r="B6" s="152">
        <v>6124</v>
      </c>
      <c r="C6" s="153"/>
      <c r="D6" s="154"/>
      <c r="E6" s="155"/>
      <c r="F6" s="155"/>
      <c r="G6" s="156"/>
      <c r="H6" s="157"/>
      <c r="J6" s="74"/>
      <c r="K6" s="74"/>
      <c r="L6" s="74"/>
      <c r="M6" s="74"/>
      <c r="N6" s="74"/>
      <c r="O6" s="74"/>
      <c r="P6" s="74"/>
    </row>
    <row r="7" spans="1:16" x14ac:dyDescent="0.25">
      <c r="A7" s="221" t="s">
        <v>146</v>
      </c>
      <c r="B7" s="158">
        <v>1861</v>
      </c>
      <c r="C7" s="159"/>
      <c r="D7" s="160"/>
      <c r="E7" s="161"/>
      <c r="F7" s="161"/>
      <c r="G7" s="162"/>
      <c r="H7" s="163"/>
      <c r="J7" s="74"/>
      <c r="K7" s="74"/>
      <c r="L7" s="74"/>
      <c r="M7" s="74"/>
      <c r="N7" s="74"/>
      <c r="O7" s="74"/>
      <c r="P7" s="74"/>
    </row>
    <row r="8" spans="1:16" x14ac:dyDescent="0.25">
      <c r="A8" s="222" t="s">
        <v>145</v>
      </c>
      <c r="B8" s="152">
        <v>17608</v>
      </c>
      <c r="C8" s="164"/>
      <c r="D8" s="165"/>
      <c r="E8" s="166"/>
      <c r="F8" s="166"/>
      <c r="G8" s="167"/>
      <c r="H8" s="168"/>
      <c r="J8" s="74"/>
      <c r="K8" s="74"/>
      <c r="L8" s="74"/>
      <c r="M8" s="74"/>
      <c r="N8" s="74"/>
      <c r="O8" s="74"/>
      <c r="P8" s="74"/>
    </row>
    <row r="9" spans="1:16" x14ac:dyDescent="0.25">
      <c r="A9" s="122" t="s">
        <v>45</v>
      </c>
      <c r="B9" s="169">
        <v>53015</v>
      </c>
      <c r="C9" s="170">
        <v>80</v>
      </c>
      <c r="D9" s="171">
        <v>100</v>
      </c>
      <c r="E9" s="172">
        <v>6</v>
      </c>
      <c r="F9" s="173">
        <v>1</v>
      </c>
      <c r="G9" s="173">
        <v>31</v>
      </c>
      <c r="H9" s="173">
        <v>87</v>
      </c>
      <c r="J9" s="74"/>
      <c r="K9" s="74"/>
      <c r="L9" s="74"/>
      <c r="M9" s="74"/>
      <c r="N9" s="74"/>
      <c r="O9" s="74"/>
      <c r="P9" s="74"/>
    </row>
    <row r="10" spans="1:16" ht="30" x14ac:dyDescent="0.25">
      <c r="A10" s="124" t="s">
        <v>48</v>
      </c>
      <c r="B10" s="174">
        <v>89</v>
      </c>
      <c r="C10" s="174" t="s">
        <v>80</v>
      </c>
      <c r="D10" s="175" t="s">
        <v>80</v>
      </c>
      <c r="E10" s="176">
        <v>1</v>
      </c>
      <c r="F10" s="174" t="s">
        <v>80</v>
      </c>
      <c r="G10" s="174">
        <v>51</v>
      </c>
      <c r="H10" s="174">
        <v>74</v>
      </c>
      <c r="J10" s="74"/>
      <c r="K10" s="74"/>
      <c r="L10" s="74"/>
      <c r="M10" s="74"/>
      <c r="N10" s="74"/>
      <c r="O10" s="74"/>
      <c r="P10" s="74"/>
    </row>
    <row r="11" spans="1:16" x14ac:dyDescent="0.25">
      <c r="A11" s="23" t="s">
        <v>49</v>
      </c>
      <c r="B11" s="177">
        <v>2057</v>
      </c>
      <c r="C11" s="177">
        <v>3</v>
      </c>
      <c r="D11" s="178">
        <v>4</v>
      </c>
      <c r="E11" s="179">
        <v>5</v>
      </c>
      <c r="F11" s="177">
        <v>1</v>
      </c>
      <c r="G11" s="177">
        <v>30</v>
      </c>
      <c r="H11" s="177">
        <v>88</v>
      </c>
      <c r="J11" s="74"/>
      <c r="K11" s="74"/>
      <c r="L11" s="74"/>
      <c r="M11" s="74"/>
      <c r="N11" s="74"/>
      <c r="O11" s="74"/>
      <c r="P11" s="74"/>
    </row>
    <row r="12" spans="1:16" x14ac:dyDescent="0.25">
      <c r="A12" s="124" t="s">
        <v>77</v>
      </c>
      <c r="B12" s="174">
        <v>50793</v>
      </c>
      <c r="C12" s="174">
        <v>76</v>
      </c>
      <c r="D12" s="175">
        <v>96</v>
      </c>
      <c r="E12" s="176">
        <v>6</v>
      </c>
      <c r="F12" s="174">
        <v>1</v>
      </c>
      <c r="G12" s="174">
        <v>31</v>
      </c>
      <c r="H12" s="174">
        <v>87</v>
      </c>
      <c r="J12" s="74"/>
      <c r="K12" s="74"/>
      <c r="L12" s="74"/>
      <c r="M12" s="74"/>
      <c r="N12" s="74"/>
      <c r="O12" s="74"/>
      <c r="P12" s="74"/>
    </row>
    <row r="13" spans="1:16" x14ac:dyDescent="0.25">
      <c r="A13" s="25" t="s">
        <v>208</v>
      </c>
      <c r="B13" s="187">
        <v>37479</v>
      </c>
      <c r="C13" s="187">
        <v>56</v>
      </c>
      <c r="D13" s="188">
        <v>71</v>
      </c>
      <c r="E13" s="189">
        <v>6</v>
      </c>
      <c r="F13" s="187">
        <v>1</v>
      </c>
      <c r="G13" s="187">
        <v>32</v>
      </c>
      <c r="H13" s="187">
        <v>88</v>
      </c>
      <c r="J13" s="74"/>
      <c r="K13" s="74"/>
      <c r="L13" s="74"/>
      <c r="M13" s="74"/>
      <c r="N13" s="74"/>
      <c r="O13" s="74"/>
      <c r="P13" s="74"/>
    </row>
    <row r="14" spans="1:16" x14ac:dyDescent="0.25">
      <c r="A14" s="124" t="s">
        <v>5</v>
      </c>
      <c r="B14" s="174">
        <v>76</v>
      </c>
      <c r="C14" s="174" t="s">
        <v>80</v>
      </c>
      <c r="D14" s="175" t="s">
        <v>80</v>
      </c>
      <c r="E14" s="176">
        <v>4</v>
      </c>
      <c r="F14" s="174" t="s">
        <v>80</v>
      </c>
      <c r="G14" s="174">
        <v>47</v>
      </c>
      <c r="H14" s="174">
        <v>80</v>
      </c>
      <c r="J14" s="74"/>
      <c r="K14" s="74"/>
      <c r="L14" s="74"/>
      <c r="M14" s="74"/>
      <c r="N14" s="74"/>
      <c r="O14" s="74"/>
      <c r="P14" s="74"/>
    </row>
    <row r="15" spans="1:16" x14ac:dyDescent="0.25">
      <c r="A15" s="123" t="s">
        <v>54</v>
      </c>
      <c r="B15" s="169">
        <v>13610</v>
      </c>
      <c r="C15" s="169">
        <v>20</v>
      </c>
      <c r="D15" s="180">
        <v>100</v>
      </c>
      <c r="E15" s="181">
        <v>21</v>
      </c>
      <c r="F15" s="182">
        <v>10</v>
      </c>
      <c r="G15" s="182">
        <v>7</v>
      </c>
      <c r="H15" s="182">
        <v>92</v>
      </c>
      <c r="J15" s="74"/>
      <c r="K15" s="74"/>
      <c r="L15" s="74"/>
      <c r="M15" s="74"/>
      <c r="N15" s="74"/>
      <c r="O15" s="74"/>
      <c r="P15" s="74"/>
    </row>
    <row r="16" spans="1:16" x14ac:dyDescent="0.25">
      <c r="A16" s="124" t="s">
        <v>36</v>
      </c>
      <c r="B16" s="174">
        <v>12164</v>
      </c>
      <c r="C16" s="174">
        <v>18</v>
      </c>
      <c r="D16" s="175">
        <v>89</v>
      </c>
      <c r="E16" s="176">
        <v>22</v>
      </c>
      <c r="F16" s="174">
        <v>11</v>
      </c>
      <c r="G16" s="174">
        <v>6</v>
      </c>
      <c r="H16" s="174">
        <v>92</v>
      </c>
      <c r="J16" s="74"/>
      <c r="K16" s="74"/>
      <c r="L16" s="74"/>
      <c r="M16" s="74"/>
      <c r="N16" s="74"/>
      <c r="O16" s="74"/>
      <c r="P16" s="74"/>
    </row>
    <row r="17" spans="1:16" x14ac:dyDescent="0.25">
      <c r="A17" s="23" t="s">
        <v>37</v>
      </c>
      <c r="B17" s="177">
        <v>95</v>
      </c>
      <c r="C17" s="177" t="s">
        <v>80</v>
      </c>
      <c r="D17" s="178">
        <v>1</v>
      </c>
      <c r="E17" s="179">
        <v>6</v>
      </c>
      <c r="F17" s="177">
        <v>2</v>
      </c>
      <c r="G17" s="177">
        <v>5</v>
      </c>
      <c r="H17" s="177">
        <v>94</v>
      </c>
      <c r="J17" s="74"/>
      <c r="K17" s="74"/>
      <c r="L17" s="74"/>
      <c r="M17" s="74"/>
      <c r="N17" s="74"/>
      <c r="O17" s="74"/>
      <c r="P17" s="74"/>
    </row>
    <row r="18" spans="1:16" x14ac:dyDescent="0.25">
      <c r="A18" s="124" t="s">
        <v>38</v>
      </c>
      <c r="B18" s="174">
        <v>1155</v>
      </c>
      <c r="C18" s="174">
        <v>2</v>
      </c>
      <c r="D18" s="175">
        <v>8</v>
      </c>
      <c r="E18" s="176">
        <v>10</v>
      </c>
      <c r="F18" s="174">
        <v>3</v>
      </c>
      <c r="G18" s="174">
        <v>17</v>
      </c>
      <c r="H18" s="174">
        <v>94</v>
      </c>
      <c r="J18" s="74"/>
      <c r="K18" s="74"/>
      <c r="L18" s="74"/>
      <c r="M18" s="74"/>
      <c r="N18" s="74"/>
      <c r="O18" s="74"/>
      <c r="P18" s="74"/>
    </row>
    <row r="19" spans="1:16" x14ac:dyDescent="0.25">
      <c r="A19" s="23" t="s">
        <v>50</v>
      </c>
      <c r="B19" s="177">
        <v>196</v>
      </c>
      <c r="C19" s="177" t="s">
        <v>80</v>
      </c>
      <c r="D19" s="178">
        <v>1</v>
      </c>
      <c r="E19" s="179">
        <v>7</v>
      </c>
      <c r="F19" s="177">
        <v>4</v>
      </c>
      <c r="G19" s="177">
        <v>9</v>
      </c>
      <c r="H19" s="177">
        <v>96</v>
      </c>
      <c r="J19" s="74"/>
      <c r="K19" s="74"/>
      <c r="L19" s="74"/>
      <c r="M19" s="74"/>
      <c r="N19" s="74"/>
      <c r="O19" s="74"/>
      <c r="P19" s="74"/>
    </row>
    <row r="20" spans="1:16" x14ac:dyDescent="0.25">
      <c r="A20" s="67"/>
      <c r="B20" s="68"/>
      <c r="C20" s="68"/>
      <c r="D20" s="68"/>
      <c r="E20" s="68"/>
      <c r="F20" s="68"/>
      <c r="G20" s="68"/>
      <c r="H20" s="68"/>
    </row>
    <row r="21" spans="1:16" x14ac:dyDescent="0.25">
      <c r="A21" s="3" t="s">
        <v>127</v>
      </c>
    </row>
    <row r="22" spans="1:16" x14ac:dyDescent="0.25">
      <c r="A22" s="250" t="s">
        <v>239</v>
      </c>
      <c r="B22" s="250"/>
      <c r="C22" s="250"/>
      <c r="D22" s="250"/>
      <c r="E22" s="250"/>
      <c r="F22" s="250"/>
      <c r="G22" s="250"/>
      <c r="H22" s="250"/>
      <c r="I22" s="250"/>
      <c r="J22" s="250"/>
      <c r="K22" s="250"/>
      <c r="L22" s="250"/>
      <c r="M22" s="250"/>
      <c r="N22" s="250"/>
    </row>
    <row r="23" spans="1:16" x14ac:dyDescent="0.25">
      <c r="A23" s="3" t="s">
        <v>88</v>
      </c>
    </row>
    <row r="24" spans="1:16" x14ac:dyDescent="0.25">
      <c r="A24" s="3" t="s">
        <v>240</v>
      </c>
    </row>
  </sheetData>
  <mergeCells count="8">
    <mergeCell ref="A22:N22"/>
    <mergeCell ref="E3:F3"/>
    <mergeCell ref="B3:B4"/>
    <mergeCell ref="C3:C4"/>
    <mergeCell ref="D3:D4"/>
    <mergeCell ref="A3:A4"/>
    <mergeCell ref="G3:G4"/>
    <mergeCell ref="H3:H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4"/>
  <sheetViews>
    <sheetView showGridLines="0" workbookViewId="0"/>
  </sheetViews>
  <sheetFormatPr baseColWidth="10" defaultColWidth="11.42578125" defaultRowHeight="15" x14ac:dyDescent="0.25"/>
  <cols>
    <col min="1" max="1" width="18.7109375" style="3" customWidth="1"/>
    <col min="2" max="2" width="10" style="3" customWidth="1"/>
    <col min="3" max="3" width="10.7109375" style="3" customWidth="1"/>
    <col min="4" max="4" width="22.7109375" style="3" customWidth="1"/>
    <col min="5" max="5" width="11.42578125" style="3"/>
    <col min="6" max="6" width="14.85546875" style="3" customWidth="1"/>
    <col min="7" max="7" width="10" style="3" customWidth="1"/>
    <col min="8" max="8" width="10.7109375" style="3" customWidth="1"/>
    <col min="9" max="9" width="22.7109375" style="3" customWidth="1"/>
    <col min="10" max="16384" width="11.42578125" style="3"/>
  </cols>
  <sheetData>
    <row r="1" spans="1:13" x14ac:dyDescent="0.25">
      <c r="A1" s="2" t="s">
        <v>366</v>
      </c>
      <c r="B1" s="2"/>
      <c r="C1" s="2"/>
      <c r="D1" s="2"/>
      <c r="E1" s="2"/>
      <c r="F1" s="2"/>
      <c r="G1" s="2"/>
      <c r="H1" s="2"/>
      <c r="I1" s="2"/>
    </row>
    <row r="3" spans="1:13" x14ac:dyDescent="0.25">
      <c r="A3" s="282" t="s">
        <v>45</v>
      </c>
      <c r="B3" s="283"/>
      <c r="C3" s="283"/>
      <c r="D3" s="284"/>
      <c r="F3" s="282" t="s">
        <v>46</v>
      </c>
      <c r="G3" s="283"/>
      <c r="H3" s="283"/>
      <c r="I3" s="284"/>
    </row>
    <row r="4" spans="1:13" x14ac:dyDescent="0.25">
      <c r="A4" s="21"/>
      <c r="B4" s="16" t="s">
        <v>70</v>
      </c>
      <c r="C4" s="16" t="s">
        <v>71</v>
      </c>
      <c r="D4" s="21" t="s">
        <v>47</v>
      </c>
      <c r="F4" s="21"/>
      <c r="G4" s="16" t="s">
        <v>70</v>
      </c>
      <c r="H4" s="16" t="s">
        <v>71</v>
      </c>
      <c r="I4" s="21" t="s">
        <v>47</v>
      </c>
    </row>
    <row r="5" spans="1:13" ht="30" x14ac:dyDescent="0.25">
      <c r="A5" s="16" t="s">
        <v>129</v>
      </c>
      <c r="B5" s="11">
        <v>0.15</v>
      </c>
      <c r="C5" s="11">
        <v>0.57999999999999996</v>
      </c>
      <c r="D5" s="11">
        <v>22</v>
      </c>
      <c r="F5" s="16" t="s">
        <v>129</v>
      </c>
      <c r="G5" s="199">
        <v>0.79353416605437177</v>
      </c>
      <c r="H5" s="199">
        <v>9.6399706098457028</v>
      </c>
      <c r="I5" s="11">
        <v>8</v>
      </c>
      <c r="K5" s="20"/>
      <c r="L5" s="20"/>
      <c r="M5" s="20"/>
    </row>
    <row r="6" spans="1:13" x14ac:dyDescent="0.25">
      <c r="A6" s="16" t="s">
        <v>130</v>
      </c>
      <c r="B6" s="11">
        <v>1.08</v>
      </c>
      <c r="C6" s="11">
        <v>4.4400000000000004</v>
      </c>
      <c r="D6" s="11">
        <v>21</v>
      </c>
      <c r="F6" s="16" t="s">
        <v>130</v>
      </c>
      <c r="G6" s="199">
        <v>0.47759000734753859</v>
      </c>
      <c r="H6" s="199">
        <v>9.8163115356355615</v>
      </c>
      <c r="I6" s="11">
        <v>5</v>
      </c>
      <c r="K6" s="20"/>
      <c r="L6" s="20"/>
      <c r="M6" s="20"/>
    </row>
    <row r="7" spans="1:13" x14ac:dyDescent="0.25">
      <c r="A7" s="16" t="s">
        <v>131</v>
      </c>
      <c r="B7" s="11">
        <v>0.55000000000000004</v>
      </c>
      <c r="C7" s="11">
        <v>2.17</v>
      </c>
      <c r="D7" s="11">
        <v>23</v>
      </c>
      <c r="F7" s="16" t="s">
        <v>131</v>
      </c>
      <c r="G7" s="199">
        <v>8.8170462894930204E-2</v>
      </c>
      <c r="H7" s="199">
        <v>2.1013960323291698</v>
      </c>
      <c r="I7" s="11">
        <v>4</v>
      </c>
      <c r="K7" s="20"/>
      <c r="L7" s="20"/>
      <c r="M7" s="20"/>
    </row>
    <row r="8" spans="1:13" x14ac:dyDescent="0.25">
      <c r="A8" s="16" t="s">
        <v>11</v>
      </c>
      <c r="B8" s="11">
        <v>2.2599999999999998</v>
      </c>
      <c r="C8" s="11">
        <v>5.31</v>
      </c>
      <c r="D8" s="11">
        <v>30</v>
      </c>
      <c r="F8" s="16" t="s">
        <v>11</v>
      </c>
      <c r="G8" s="199">
        <v>0.3894195444526084</v>
      </c>
      <c r="H8" s="199">
        <v>3.6884643644379134</v>
      </c>
      <c r="I8" s="11">
        <v>10</v>
      </c>
      <c r="K8" s="20"/>
      <c r="L8" s="20"/>
      <c r="M8" s="20"/>
    </row>
    <row r="9" spans="1:13" x14ac:dyDescent="0.25">
      <c r="A9" s="16" t="s">
        <v>12</v>
      </c>
      <c r="B9" s="11">
        <v>3.7</v>
      </c>
      <c r="C9" s="11">
        <v>6</v>
      </c>
      <c r="D9" s="11">
        <v>38</v>
      </c>
      <c r="F9" s="16" t="s">
        <v>12</v>
      </c>
      <c r="G9" s="199">
        <v>0.97722263041880963</v>
      </c>
      <c r="H9" s="199">
        <v>6.3041880969875095</v>
      </c>
      <c r="I9" s="11">
        <v>13</v>
      </c>
      <c r="K9" s="20"/>
      <c r="L9" s="20"/>
      <c r="M9" s="20"/>
    </row>
    <row r="10" spans="1:13" x14ac:dyDescent="0.25">
      <c r="A10" s="16" t="s">
        <v>13</v>
      </c>
      <c r="B10" s="11">
        <v>5.74</v>
      </c>
      <c r="C10" s="11">
        <v>9.77</v>
      </c>
      <c r="D10" s="11">
        <v>36.99</v>
      </c>
      <c r="F10" s="16" t="s">
        <v>13</v>
      </c>
      <c r="G10" s="199">
        <v>0.96252755326965478</v>
      </c>
      <c r="H10" s="199">
        <v>11.065393093313739</v>
      </c>
      <c r="I10" s="11">
        <v>8</v>
      </c>
      <c r="K10" s="20"/>
      <c r="L10" s="20"/>
      <c r="M10" s="20"/>
    </row>
    <row r="11" spans="1:13" x14ac:dyDescent="0.25">
      <c r="A11" s="16" t="s">
        <v>14</v>
      </c>
      <c r="B11" s="11">
        <v>6.09</v>
      </c>
      <c r="C11" s="11">
        <v>12.15</v>
      </c>
      <c r="D11" s="11">
        <v>34</v>
      </c>
      <c r="F11" s="16" t="s">
        <v>14</v>
      </c>
      <c r="G11" s="199">
        <v>1.0874357090374724</v>
      </c>
      <c r="H11" s="199">
        <v>12.703894195444526</v>
      </c>
      <c r="I11" s="11">
        <v>8</v>
      </c>
      <c r="K11" s="20"/>
      <c r="L11" s="20"/>
      <c r="M11" s="20"/>
    </row>
    <row r="12" spans="1:13" x14ac:dyDescent="0.25">
      <c r="A12" s="16" t="s">
        <v>15</v>
      </c>
      <c r="B12" s="11">
        <v>4.53</v>
      </c>
      <c r="C12" s="11">
        <v>11.19</v>
      </c>
      <c r="D12" s="11">
        <v>30</v>
      </c>
      <c r="F12" s="16" t="s">
        <v>15</v>
      </c>
      <c r="G12" s="199">
        <v>0.8302718589272593</v>
      </c>
      <c r="H12" s="199">
        <v>11.359294636296841</v>
      </c>
      <c r="I12" s="11">
        <v>7</v>
      </c>
      <c r="K12" s="20"/>
      <c r="L12" s="20"/>
      <c r="M12" s="20"/>
    </row>
    <row r="13" spans="1:13" x14ac:dyDescent="0.25">
      <c r="A13" s="16" t="s">
        <v>16</v>
      </c>
      <c r="B13" s="11">
        <v>2.72</v>
      </c>
      <c r="C13" s="11">
        <v>7</v>
      </c>
      <c r="D13" s="11">
        <v>29</v>
      </c>
      <c r="F13" s="16" t="s">
        <v>16</v>
      </c>
      <c r="G13" s="199">
        <v>0.33063923585598826</v>
      </c>
      <c r="H13" s="199">
        <v>7.9720793534166052</v>
      </c>
      <c r="I13" s="11">
        <v>4</v>
      </c>
      <c r="K13" s="20"/>
      <c r="L13" s="20"/>
      <c r="M13" s="20"/>
    </row>
    <row r="14" spans="1:13" x14ac:dyDescent="0.25">
      <c r="A14" s="16" t="s">
        <v>17</v>
      </c>
      <c r="B14" s="11">
        <v>1.7</v>
      </c>
      <c r="C14" s="11">
        <v>4.8499999999999996</v>
      </c>
      <c r="D14" s="11">
        <v>25</v>
      </c>
      <c r="F14" s="16" t="s">
        <v>17</v>
      </c>
      <c r="G14" s="199">
        <v>0.31594415870683323</v>
      </c>
      <c r="H14" s="199">
        <v>5.8927259368111686</v>
      </c>
      <c r="I14" s="11">
        <v>5</v>
      </c>
      <c r="K14" s="20"/>
      <c r="L14" s="20"/>
      <c r="M14" s="20"/>
    </row>
    <row r="15" spans="1:13" x14ac:dyDescent="0.25">
      <c r="A15" s="16" t="s">
        <v>18</v>
      </c>
      <c r="B15" s="11">
        <v>0.79</v>
      </c>
      <c r="C15" s="11">
        <v>2.44</v>
      </c>
      <c r="D15" s="11">
        <v>28</v>
      </c>
      <c r="F15" s="16" t="s">
        <v>18</v>
      </c>
      <c r="G15" s="199">
        <v>0.20573108008817048</v>
      </c>
      <c r="H15" s="199">
        <v>4.1440117560617189</v>
      </c>
      <c r="I15" s="11">
        <v>5</v>
      </c>
      <c r="K15" s="20"/>
      <c r="L15" s="20"/>
      <c r="M15" s="20"/>
    </row>
    <row r="16" spans="1:13" x14ac:dyDescent="0.25">
      <c r="A16" s="16" t="s">
        <v>19</v>
      </c>
      <c r="B16" s="11">
        <v>0.48</v>
      </c>
      <c r="C16" s="11">
        <v>1.32</v>
      </c>
      <c r="D16" s="11">
        <v>29</v>
      </c>
      <c r="F16" s="16" t="s">
        <v>19</v>
      </c>
      <c r="G16" s="199">
        <v>0.2204261572373255</v>
      </c>
      <c r="H16" s="199">
        <v>3.4019103600293898</v>
      </c>
      <c r="I16" s="11">
        <v>6</v>
      </c>
      <c r="K16" s="20"/>
      <c r="L16" s="20"/>
      <c r="M16" s="20"/>
    </row>
    <row r="17" spans="1:15" x14ac:dyDescent="0.25">
      <c r="A17" s="16" t="s">
        <v>20</v>
      </c>
      <c r="B17" s="11">
        <v>0.28999999999999998</v>
      </c>
      <c r="C17" s="11">
        <v>0.65</v>
      </c>
      <c r="D17" s="11">
        <v>27</v>
      </c>
      <c r="F17" s="16" t="s">
        <v>20</v>
      </c>
      <c r="G17" s="199">
        <v>0.18368846436443792</v>
      </c>
      <c r="H17" s="199">
        <v>2.461425422483468</v>
      </c>
      <c r="I17" s="11">
        <v>7</v>
      </c>
      <c r="K17" s="20"/>
      <c r="L17" s="20"/>
      <c r="M17" s="20"/>
    </row>
    <row r="18" spans="1:15" x14ac:dyDescent="0.25">
      <c r="A18" s="16" t="s">
        <v>21</v>
      </c>
      <c r="B18" s="11">
        <v>0.14000000000000001</v>
      </c>
      <c r="C18" s="11">
        <v>0.35</v>
      </c>
      <c r="D18" s="11">
        <v>31</v>
      </c>
      <c r="F18" s="16" t="s">
        <v>21</v>
      </c>
      <c r="G18" s="199">
        <v>9.5518001469507716E-2</v>
      </c>
      <c r="H18" s="199">
        <v>1.476855253490081</v>
      </c>
      <c r="I18" s="11">
        <v>6</v>
      </c>
      <c r="K18" s="20"/>
      <c r="L18" s="20"/>
      <c r="M18" s="20"/>
    </row>
    <row r="19" spans="1:15" ht="30" x14ac:dyDescent="0.25">
      <c r="A19" s="16" t="s">
        <v>132</v>
      </c>
      <c r="B19" s="11">
        <v>0.09</v>
      </c>
      <c r="C19" s="11">
        <v>0.23</v>
      </c>
      <c r="D19" s="11">
        <v>27.52</v>
      </c>
      <c r="F19" s="16" t="s">
        <v>132</v>
      </c>
      <c r="G19" s="199">
        <v>2.9390154298310066E-2</v>
      </c>
      <c r="H19" s="199">
        <v>0.98457016899338723</v>
      </c>
      <c r="I19" s="11">
        <v>3</v>
      </c>
      <c r="K19" s="20"/>
      <c r="L19" s="20"/>
      <c r="M19" s="20"/>
    </row>
    <row r="25" spans="1:15" x14ac:dyDescent="0.25">
      <c r="C25" s="19"/>
      <c r="D25" s="19"/>
      <c r="E25" s="19"/>
      <c r="F25" s="19"/>
      <c r="G25" s="19"/>
      <c r="H25" s="19"/>
      <c r="I25" s="19"/>
      <c r="J25" s="19"/>
      <c r="K25" s="19"/>
      <c r="L25" s="19"/>
      <c r="M25" s="19"/>
      <c r="N25" s="19"/>
      <c r="O25" s="19"/>
    </row>
    <row r="41" spans="1:13" x14ac:dyDescent="0.25">
      <c r="A41" s="3" t="s">
        <v>127</v>
      </c>
    </row>
    <row r="42" spans="1:13" x14ac:dyDescent="0.25">
      <c r="A42" s="250" t="s">
        <v>217</v>
      </c>
      <c r="B42" s="250"/>
      <c r="C42" s="250"/>
      <c r="D42" s="250"/>
      <c r="E42" s="250"/>
      <c r="F42" s="250"/>
      <c r="G42" s="250"/>
      <c r="H42" s="250"/>
      <c r="I42" s="250"/>
      <c r="J42" s="250"/>
      <c r="K42" s="250"/>
      <c r="L42" s="250"/>
      <c r="M42" s="250"/>
    </row>
    <row r="43" spans="1:13" x14ac:dyDescent="0.25">
      <c r="A43" s="3" t="s">
        <v>88</v>
      </c>
    </row>
    <row r="44" spans="1:13" x14ac:dyDescent="0.25">
      <c r="A44" s="3" t="s">
        <v>201</v>
      </c>
    </row>
  </sheetData>
  <mergeCells count="3">
    <mergeCell ref="A3:D3"/>
    <mergeCell ref="F3:I3"/>
    <mergeCell ref="A42:M4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0"/>
  <sheetViews>
    <sheetView showGridLines="0" workbookViewId="0">
      <selection activeCell="C10" sqref="A10:XFD10"/>
    </sheetView>
  </sheetViews>
  <sheetFormatPr baseColWidth="10" defaultColWidth="11.42578125" defaultRowHeight="15" x14ac:dyDescent="0.25"/>
  <cols>
    <col min="1" max="1" width="16.5703125" style="56" customWidth="1"/>
    <col min="2" max="2" width="43.85546875" style="56" customWidth="1"/>
    <col min="3" max="3" width="59.42578125" style="56" customWidth="1"/>
    <col min="4" max="4" width="40.28515625" style="56" customWidth="1"/>
    <col min="5" max="16384" width="11.42578125" style="56"/>
  </cols>
  <sheetData>
    <row r="1" spans="1:3" x14ac:dyDescent="0.25">
      <c r="A1" s="55" t="s">
        <v>148</v>
      </c>
    </row>
    <row r="3" spans="1:3" x14ac:dyDescent="0.25">
      <c r="A3" s="57" t="s">
        <v>90</v>
      </c>
      <c r="B3" s="58"/>
      <c r="C3" s="59"/>
    </row>
    <row r="4" spans="1:3" x14ac:dyDescent="0.25">
      <c r="A4" s="286" t="s">
        <v>178</v>
      </c>
      <c r="B4" s="286"/>
      <c r="C4" s="286"/>
    </row>
    <row r="5" spans="1:3" x14ac:dyDescent="0.25">
      <c r="A5" s="287" t="s">
        <v>91</v>
      </c>
      <c r="B5" s="289" t="s">
        <v>149</v>
      </c>
      <c r="C5" s="75" t="s">
        <v>76</v>
      </c>
    </row>
    <row r="6" spans="1:3" x14ac:dyDescent="0.25">
      <c r="A6" s="288"/>
      <c r="B6" s="289"/>
      <c r="C6" s="75" t="s">
        <v>92</v>
      </c>
    </row>
    <row r="7" spans="1:3" x14ac:dyDescent="0.25">
      <c r="A7" s="288"/>
      <c r="B7" s="290" t="s">
        <v>221</v>
      </c>
      <c r="C7" s="75" t="s">
        <v>93</v>
      </c>
    </row>
    <row r="8" spans="1:3" x14ac:dyDescent="0.25">
      <c r="A8" s="288"/>
      <c r="B8" s="291"/>
      <c r="C8" s="75" t="s">
        <v>94</v>
      </c>
    </row>
    <row r="9" spans="1:3" x14ac:dyDescent="0.25">
      <c r="A9" s="288"/>
      <c r="B9" s="291"/>
      <c r="C9" s="75" t="s">
        <v>75</v>
      </c>
    </row>
    <row r="10" spans="1:3" x14ac:dyDescent="0.25">
      <c r="A10" s="76" t="s">
        <v>95</v>
      </c>
      <c r="B10" s="75" t="s">
        <v>5</v>
      </c>
      <c r="C10" s="75"/>
    </row>
    <row r="11" spans="1:3" x14ac:dyDescent="0.25">
      <c r="A11" s="292" t="s">
        <v>96</v>
      </c>
      <c r="B11" s="293"/>
      <c r="C11" s="294"/>
    </row>
    <row r="12" spans="1:3" x14ac:dyDescent="0.25">
      <c r="A12" s="77" t="s">
        <v>97</v>
      </c>
      <c r="B12" s="77" t="s">
        <v>98</v>
      </c>
      <c r="C12" s="78"/>
    </row>
    <row r="13" spans="1:3" x14ac:dyDescent="0.25">
      <c r="A13" s="77" t="s">
        <v>99</v>
      </c>
      <c r="B13" s="77" t="s">
        <v>100</v>
      </c>
      <c r="C13" s="78"/>
    </row>
    <row r="14" spans="1:3" x14ac:dyDescent="0.25">
      <c r="A14" s="295" t="s">
        <v>101</v>
      </c>
      <c r="B14" s="295" t="s">
        <v>37</v>
      </c>
      <c r="C14" s="78" t="s">
        <v>102</v>
      </c>
    </row>
    <row r="15" spans="1:3" x14ac:dyDescent="0.25">
      <c r="A15" s="296"/>
      <c r="B15" s="296"/>
      <c r="C15" s="78" t="s">
        <v>103</v>
      </c>
    </row>
    <row r="16" spans="1:3" x14ac:dyDescent="0.25">
      <c r="A16" s="297"/>
      <c r="B16" s="297"/>
      <c r="C16" s="78" t="s">
        <v>104</v>
      </c>
    </row>
    <row r="17" spans="1:3" ht="45" x14ac:dyDescent="0.25">
      <c r="A17" s="285" t="s">
        <v>105</v>
      </c>
      <c r="B17" s="285" t="s">
        <v>38</v>
      </c>
      <c r="C17" s="79" t="s">
        <v>180</v>
      </c>
    </row>
    <row r="18" spans="1:3" x14ac:dyDescent="0.25">
      <c r="A18" s="285"/>
      <c r="B18" s="285"/>
      <c r="C18" s="79" t="s">
        <v>179</v>
      </c>
    </row>
    <row r="19" spans="1:3" x14ac:dyDescent="0.25">
      <c r="A19" s="285"/>
      <c r="B19" s="285"/>
      <c r="C19" s="78" t="s">
        <v>106</v>
      </c>
    </row>
    <row r="20" spans="1:3" x14ac:dyDescent="0.25">
      <c r="A20" s="80" t="s">
        <v>107</v>
      </c>
      <c r="B20" s="80" t="s">
        <v>72</v>
      </c>
      <c r="C20" s="78"/>
    </row>
  </sheetData>
  <mergeCells count="9">
    <mergeCell ref="A17:A19"/>
    <mergeCell ref="B17:B19"/>
    <mergeCell ref="A4:C4"/>
    <mergeCell ref="A5:A9"/>
    <mergeCell ref="B5:B6"/>
    <mergeCell ref="B7:B9"/>
    <mergeCell ref="A11:C11"/>
    <mergeCell ref="A14:A16"/>
    <mergeCell ref="B14:B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1"/>
  <sheetViews>
    <sheetView showGridLines="0" zoomScaleNormal="100" workbookViewId="0">
      <selection activeCell="D23" sqref="D23"/>
    </sheetView>
  </sheetViews>
  <sheetFormatPr baseColWidth="10" defaultColWidth="11.42578125" defaultRowHeight="15" x14ac:dyDescent="0.25"/>
  <cols>
    <col min="1" max="1" width="43.5703125" style="49" customWidth="1"/>
    <col min="2" max="2" width="76.5703125" style="49" customWidth="1"/>
    <col min="3" max="16384" width="11.42578125" style="49"/>
  </cols>
  <sheetData>
    <row r="1" spans="1:2" x14ac:dyDescent="0.25">
      <c r="A1" s="60" t="s">
        <v>147</v>
      </c>
      <c r="B1" s="3"/>
    </row>
    <row r="2" spans="1:2" x14ac:dyDescent="0.25">
      <c r="A2" s="61" t="s">
        <v>108</v>
      </c>
      <c r="B2" s="3"/>
    </row>
    <row r="3" spans="1:2" x14ac:dyDescent="0.25">
      <c r="A3" s="62"/>
      <c r="B3" s="3"/>
    </row>
    <row r="4" spans="1:2" x14ac:dyDescent="0.25">
      <c r="A4" s="302" t="s">
        <v>45</v>
      </c>
      <c r="B4" s="303"/>
    </row>
    <row r="5" spans="1:2" x14ac:dyDescent="0.25">
      <c r="A5" s="81"/>
      <c r="B5" s="81" t="s">
        <v>203</v>
      </c>
    </row>
    <row r="6" spans="1:2" ht="72" customHeight="1" x14ac:dyDescent="0.25">
      <c r="A6" s="82" t="s">
        <v>45</v>
      </c>
      <c r="B6" s="119" t="s">
        <v>109</v>
      </c>
    </row>
    <row r="7" spans="1:2" x14ac:dyDescent="0.25">
      <c r="A7" s="62"/>
      <c r="B7" s="3"/>
    </row>
    <row r="8" spans="1:2" x14ac:dyDescent="0.25">
      <c r="A8" s="62"/>
      <c r="B8" s="3"/>
    </row>
    <row r="9" spans="1:2" x14ac:dyDescent="0.25">
      <c r="A9" s="62"/>
      <c r="B9" s="3"/>
    </row>
    <row r="10" spans="1:2" x14ac:dyDescent="0.25">
      <c r="A10" s="298" t="s">
        <v>36</v>
      </c>
      <c r="B10" s="299"/>
    </row>
    <row r="11" spans="1:2" ht="15" customHeight="1" x14ac:dyDescent="0.25">
      <c r="A11" s="304" t="s">
        <v>204</v>
      </c>
      <c r="B11" s="115" t="s">
        <v>203</v>
      </c>
    </row>
    <row r="12" spans="1:2" ht="48.75" customHeight="1" x14ac:dyDescent="0.25">
      <c r="A12" s="305"/>
      <c r="B12" s="83" t="s">
        <v>110</v>
      </c>
    </row>
    <row r="13" spans="1:2" ht="43.5" customHeight="1" x14ac:dyDescent="0.25">
      <c r="A13" s="305"/>
      <c r="B13" s="83" t="s">
        <v>111</v>
      </c>
    </row>
    <row r="14" spans="1:2" x14ac:dyDescent="0.25">
      <c r="A14" s="305"/>
      <c r="B14" s="301" t="s">
        <v>112</v>
      </c>
    </row>
    <row r="15" spans="1:2" x14ac:dyDescent="0.25">
      <c r="A15" s="305"/>
      <c r="B15" s="301"/>
    </row>
    <row r="16" spans="1:2" ht="40.5" customHeight="1" x14ac:dyDescent="0.25">
      <c r="A16" s="306"/>
      <c r="B16" s="301"/>
    </row>
    <row r="17" spans="1:2" x14ac:dyDescent="0.25">
      <c r="A17" s="298" t="s">
        <v>37</v>
      </c>
      <c r="B17" s="299"/>
    </row>
    <row r="18" spans="1:2" x14ac:dyDescent="0.25">
      <c r="A18" s="115"/>
      <c r="B18" s="115" t="s">
        <v>203</v>
      </c>
    </row>
    <row r="19" spans="1:2" ht="44.25" customHeight="1" x14ac:dyDescent="0.25">
      <c r="A19" s="116" t="s">
        <v>72</v>
      </c>
      <c r="B19" s="117" t="s">
        <v>205</v>
      </c>
    </row>
    <row r="20" spans="1:2" ht="59.25" customHeight="1" x14ac:dyDescent="0.25">
      <c r="A20" s="300" t="s">
        <v>2</v>
      </c>
      <c r="B20" s="117" t="s">
        <v>113</v>
      </c>
    </row>
    <row r="21" spans="1:2" ht="42" customHeight="1" x14ac:dyDescent="0.25">
      <c r="A21" s="300"/>
      <c r="B21" s="117" t="s">
        <v>114</v>
      </c>
    </row>
  </sheetData>
  <mergeCells count="6">
    <mergeCell ref="A17:B17"/>
    <mergeCell ref="A20:A21"/>
    <mergeCell ref="B14:B16"/>
    <mergeCell ref="A4:B4"/>
    <mergeCell ref="A10:B10"/>
    <mergeCell ref="A11:A1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2"/>
  <sheetViews>
    <sheetView showGridLines="0" workbookViewId="0">
      <selection activeCell="A20" sqref="A20"/>
    </sheetView>
  </sheetViews>
  <sheetFormatPr baseColWidth="10" defaultColWidth="11.42578125" defaultRowHeight="15" x14ac:dyDescent="0.25"/>
  <cols>
    <col min="1" max="1" width="22.85546875" style="3" customWidth="1"/>
    <col min="2" max="2" width="17.140625" style="3" customWidth="1"/>
    <col min="3" max="5" width="10.85546875" style="3" customWidth="1"/>
    <col min="6" max="8" width="11.140625" style="3" customWidth="1"/>
    <col min="9" max="9" width="10.85546875" style="3" customWidth="1"/>
    <col min="10" max="10" width="11.140625" style="3" customWidth="1"/>
    <col min="11" max="16384" width="11.42578125" style="3"/>
  </cols>
  <sheetData>
    <row r="1" spans="1:12" x14ac:dyDescent="0.25">
      <c r="A1" s="2" t="s">
        <v>199</v>
      </c>
    </row>
    <row r="3" spans="1:12" x14ac:dyDescent="0.25">
      <c r="A3" s="257"/>
      <c r="B3" s="310"/>
      <c r="C3" s="258"/>
      <c r="D3" s="8">
        <v>2016</v>
      </c>
      <c r="E3" s="8">
        <v>2017</v>
      </c>
      <c r="F3" s="8">
        <v>2018</v>
      </c>
      <c r="G3" s="8">
        <v>2019</v>
      </c>
      <c r="H3" s="8">
        <v>2020</v>
      </c>
      <c r="I3" s="8">
        <v>2021</v>
      </c>
      <c r="J3" s="8">
        <v>2022</v>
      </c>
      <c r="K3" s="7">
        <v>2023</v>
      </c>
      <c r="L3" s="7">
        <v>2024</v>
      </c>
    </row>
    <row r="4" spans="1:12" ht="15" customHeight="1" x14ac:dyDescent="0.25">
      <c r="A4" s="307" t="s">
        <v>142</v>
      </c>
      <c r="B4" s="308"/>
      <c r="C4" s="309"/>
      <c r="D4" s="45">
        <f t="shared" ref="D4:I4" si="0">SUM(D5,D10)</f>
        <v>37071</v>
      </c>
      <c r="E4" s="45">
        <f t="shared" si="0"/>
        <v>40831</v>
      </c>
      <c r="F4" s="45">
        <f t="shared" si="0"/>
        <v>46521</v>
      </c>
      <c r="G4" s="45">
        <f t="shared" si="0"/>
        <v>52687</v>
      </c>
      <c r="H4" s="45">
        <f t="shared" si="0"/>
        <v>56934</v>
      </c>
      <c r="I4" s="45">
        <f t="shared" si="0"/>
        <v>66879</v>
      </c>
      <c r="J4" s="45">
        <v>72801</v>
      </c>
      <c r="K4" s="45">
        <v>82835</v>
      </c>
      <c r="L4" s="45">
        <v>89988</v>
      </c>
    </row>
    <row r="5" spans="1:12" x14ac:dyDescent="0.25">
      <c r="A5" s="259" t="s">
        <v>45</v>
      </c>
      <c r="B5" s="4" t="s">
        <v>0</v>
      </c>
      <c r="C5" s="4"/>
      <c r="D5" s="5">
        <f t="shared" ref="D5:H5" si="1">SUM(D6:D9)</f>
        <v>28407</v>
      </c>
      <c r="E5" s="5">
        <f t="shared" si="1"/>
        <v>31269</v>
      </c>
      <c r="F5" s="5">
        <f t="shared" si="1"/>
        <v>35727</v>
      </c>
      <c r="G5" s="5">
        <f t="shared" si="1"/>
        <v>40383</v>
      </c>
      <c r="H5" s="5">
        <f t="shared" si="1"/>
        <v>43855</v>
      </c>
      <c r="I5" s="5">
        <f>SUM(I6:I9)</f>
        <v>49734</v>
      </c>
      <c r="J5" s="5">
        <v>55200</v>
      </c>
      <c r="K5" s="5">
        <v>63747</v>
      </c>
      <c r="L5" s="5">
        <v>69871</v>
      </c>
    </row>
    <row r="6" spans="1:12" x14ac:dyDescent="0.25">
      <c r="A6" s="259"/>
      <c r="B6" s="226" t="s">
        <v>6</v>
      </c>
      <c r="C6" s="72" t="s">
        <v>70</v>
      </c>
      <c r="D6" s="6">
        <v>6361</v>
      </c>
      <c r="E6" s="6">
        <v>6378</v>
      </c>
      <c r="F6" s="6">
        <v>7151</v>
      </c>
      <c r="G6" s="6">
        <v>7663</v>
      </c>
      <c r="H6" s="6">
        <v>7984</v>
      </c>
      <c r="I6" s="6">
        <v>8442</v>
      </c>
      <c r="J6" s="6">
        <v>9508</v>
      </c>
      <c r="K6" s="6">
        <v>10409</v>
      </c>
      <c r="L6" s="6">
        <v>11120</v>
      </c>
    </row>
    <row r="7" spans="1:12" x14ac:dyDescent="0.25">
      <c r="A7" s="259"/>
      <c r="B7" s="236"/>
      <c r="C7" s="72" t="s">
        <v>71</v>
      </c>
      <c r="D7" s="6">
        <v>3448</v>
      </c>
      <c r="E7" s="6">
        <v>3675</v>
      </c>
      <c r="F7" s="6">
        <v>4100</v>
      </c>
      <c r="G7" s="6">
        <v>4319</v>
      </c>
      <c r="H7" s="6">
        <v>4519</v>
      </c>
      <c r="I7" s="6">
        <v>4858</v>
      </c>
      <c r="J7" s="6">
        <v>5356</v>
      </c>
      <c r="K7" s="6">
        <v>5821</v>
      </c>
      <c r="L7" s="6">
        <v>6047</v>
      </c>
    </row>
    <row r="8" spans="1:12" x14ac:dyDescent="0.25">
      <c r="A8" s="259"/>
      <c r="B8" s="226" t="s">
        <v>7</v>
      </c>
      <c r="C8" s="72" t="s">
        <v>70</v>
      </c>
      <c r="D8" s="6">
        <v>8561</v>
      </c>
      <c r="E8" s="6">
        <v>9555</v>
      </c>
      <c r="F8" s="6">
        <v>11300</v>
      </c>
      <c r="G8" s="6">
        <v>13151</v>
      </c>
      <c r="H8" s="6">
        <v>14750</v>
      </c>
      <c r="I8" s="6">
        <v>17558</v>
      </c>
      <c r="J8" s="6">
        <v>19474</v>
      </c>
      <c r="K8" s="6">
        <v>22974</v>
      </c>
      <c r="L8" s="6">
        <v>25207</v>
      </c>
    </row>
    <row r="9" spans="1:12" x14ac:dyDescent="0.25">
      <c r="A9" s="259"/>
      <c r="B9" s="236"/>
      <c r="C9" s="72" t="s">
        <v>71</v>
      </c>
      <c r="D9" s="6">
        <v>10037</v>
      </c>
      <c r="E9" s="6">
        <v>11661</v>
      </c>
      <c r="F9" s="6">
        <v>13176</v>
      </c>
      <c r="G9" s="6">
        <v>15250</v>
      </c>
      <c r="H9" s="6">
        <v>16602</v>
      </c>
      <c r="I9" s="6">
        <v>18876</v>
      </c>
      <c r="J9" s="6">
        <v>20862</v>
      </c>
      <c r="K9" s="6">
        <v>24543</v>
      </c>
      <c r="L9" s="6">
        <v>27497</v>
      </c>
    </row>
    <row r="10" spans="1:12" x14ac:dyDescent="0.25">
      <c r="A10" s="259" t="s">
        <v>54</v>
      </c>
      <c r="B10" s="4" t="s">
        <v>0</v>
      </c>
      <c r="C10" s="4"/>
      <c r="D10" s="5">
        <f t="shared" ref="D10:H10" si="2">SUM(D11:D14)</f>
        <v>8664</v>
      </c>
      <c r="E10" s="5">
        <f t="shared" si="2"/>
        <v>9562</v>
      </c>
      <c r="F10" s="5">
        <f t="shared" si="2"/>
        <v>10794</v>
      </c>
      <c r="G10" s="5">
        <f t="shared" si="2"/>
        <v>12304</v>
      </c>
      <c r="H10" s="5">
        <f t="shared" si="2"/>
        <v>13079</v>
      </c>
      <c r="I10" s="5">
        <f>SUM(I11:I14)</f>
        <v>17145</v>
      </c>
      <c r="J10" s="5">
        <v>17601</v>
      </c>
      <c r="K10" s="5">
        <v>19088</v>
      </c>
      <c r="L10" s="5">
        <v>20117</v>
      </c>
    </row>
    <row r="11" spans="1:12" x14ac:dyDescent="0.25">
      <c r="A11" s="259"/>
      <c r="B11" s="226" t="s">
        <v>6</v>
      </c>
      <c r="C11" s="72" t="s">
        <v>70</v>
      </c>
      <c r="D11" s="6">
        <v>337</v>
      </c>
      <c r="E11" s="6">
        <v>406</v>
      </c>
      <c r="F11" s="6">
        <v>464</v>
      </c>
      <c r="G11" s="6">
        <v>490</v>
      </c>
      <c r="H11" s="6">
        <v>515</v>
      </c>
      <c r="I11" s="6">
        <v>624</v>
      </c>
      <c r="J11" s="6">
        <v>704</v>
      </c>
      <c r="K11" s="6">
        <v>674</v>
      </c>
      <c r="L11" s="6">
        <v>761</v>
      </c>
    </row>
    <row r="12" spans="1:12" x14ac:dyDescent="0.25">
      <c r="A12" s="259"/>
      <c r="B12" s="236"/>
      <c r="C12" s="72" t="s">
        <v>71</v>
      </c>
      <c r="D12" s="6">
        <v>76</v>
      </c>
      <c r="E12" s="6">
        <v>44</v>
      </c>
      <c r="F12" s="6">
        <v>79</v>
      </c>
      <c r="G12" s="6">
        <v>69</v>
      </c>
      <c r="H12" s="6">
        <v>83</v>
      </c>
      <c r="I12" s="6">
        <v>74</v>
      </c>
      <c r="J12" s="6">
        <v>99</v>
      </c>
      <c r="K12" s="6">
        <v>103</v>
      </c>
      <c r="L12" s="6">
        <v>102</v>
      </c>
    </row>
    <row r="13" spans="1:12" x14ac:dyDescent="0.25">
      <c r="A13" s="259"/>
      <c r="B13" s="226" t="s">
        <v>7</v>
      </c>
      <c r="C13" s="72" t="s">
        <v>70</v>
      </c>
      <c r="D13" s="6">
        <v>6363</v>
      </c>
      <c r="E13" s="6">
        <v>7110</v>
      </c>
      <c r="F13" s="6">
        <v>7869</v>
      </c>
      <c r="G13" s="6">
        <v>9077</v>
      </c>
      <c r="H13" s="6">
        <v>9784</v>
      </c>
      <c r="I13" s="6">
        <v>13020</v>
      </c>
      <c r="J13" s="6">
        <v>13541</v>
      </c>
      <c r="K13" s="6">
        <v>14540</v>
      </c>
      <c r="L13" s="6">
        <v>15322</v>
      </c>
    </row>
    <row r="14" spans="1:12" x14ac:dyDescent="0.25">
      <c r="A14" s="259"/>
      <c r="B14" s="236"/>
      <c r="C14" s="72" t="s">
        <v>71</v>
      </c>
      <c r="D14" s="6">
        <v>1888</v>
      </c>
      <c r="E14" s="6">
        <v>2002</v>
      </c>
      <c r="F14" s="6">
        <v>2382</v>
      </c>
      <c r="G14" s="6">
        <v>2668</v>
      </c>
      <c r="H14" s="6">
        <v>2697</v>
      </c>
      <c r="I14" s="6">
        <v>3427</v>
      </c>
      <c r="J14" s="6">
        <v>3257</v>
      </c>
      <c r="K14" s="6">
        <v>3771</v>
      </c>
      <c r="L14" s="6">
        <v>3932</v>
      </c>
    </row>
    <row r="16" spans="1:12" x14ac:dyDescent="0.25">
      <c r="A16" s="3" t="s">
        <v>140</v>
      </c>
    </row>
    <row r="17" spans="1:4" x14ac:dyDescent="0.25">
      <c r="A17" s="3" t="s">
        <v>244</v>
      </c>
    </row>
    <row r="18" spans="1:4" x14ac:dyDescent="0.25">
      <c r="A18" s="3" t="s">
        <v>224</v>
      </c>
    </row>
    <row r="19" spans="1:4" x14ac:dyDescent="0.25">
      <c r="A19" s="3" t="s">
        <v>191</v>
      </c>
    </row>
    <row r="21" spans="1:4" x14ac:dyDescent="0.25">
      <c r="D21" s="73"/>
    </row>
    <row r="22" spans="1:4" x14ac:dyDescent="0.25">
      <c r="D22" s="73"/>
    </row>
  </sheetData>
  <mergeCells count="8">
    <mergeCell ref="A10:A14"/>
    <mergeCell ref="B11:B12"/>
    <mergeCell ref="B13:B14"/>
    <mergeCell ref="A4:C4"/>
    <mergeCell ref="A3:C3"/>
    <mergeCell ref="A5:A9"/>
    <mergeCell ref="B6:B7"/>
    <mergeCell ref="B8:B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8"/>
  <sheetViews>
    <sheetView showGridLines="0" workbookViewId="0">
      <selection activeCell="I27" sqref="I27"/>
    </sheetView>
  </sheetViews>
  <sheetFormatPr baseColWidth="10" defaultRowHeight="15" x14ac:dyDescent="0.25"/>
  <sheetData>
    <row r="1" spans="1:19" x14ac:dyDescent="0.25">
      <c r="A1" s="2" t="s">
        <v>353</v>
      </c>
    </row>
    <row r="3" spans="1:19" x14ac:dyDescent="0.25">
      <c r="A3" s="87" t="s">
        <v>141</v>
      </c>
    </row>
    <row r="4" spans="1:19" s="49" customFormat="1" x14ac:dyDescent="0.25">
      <c r="A4" s="87"/>
    </row>
    <row r="5" spans="1:19" ht="30" x14ac:dyDescent="0.25">
      <c r="A5" s="85"/>
      <c r="B5" s="85" t="s">
        <v>152</v>
      </c>
      <c r="C5" s="85" t="s">
        <v>153</v>
      </c>
      <c r="D5" s="85" t="s">
        <v>154</v>
      </c>
      <c r="E5" s="85" t="s">
        <v>155</v>
      </c>
      <c r="F5" s="85" t="s">
        <v>156</v>
      </c>
      <c r="G5" s="85" t="s">
        <v>157</v>
      </c>
      <c r="H5" s="85" t="s">
        <v>158</v>
      </c>
      <c r="I5" s="85" t="s">
        <v>159</v>
      </c>
      <c r="J5" s="85" t="s">
        <v>160</v>
      </c>
      <c r="K5" s="85" t="s">
        <v>161</v>
      </c>
      <c r="L5" s="85" t="s">
        <v>162</v>
      </c>
      <c r="M5" s="85" t="s">
        <v>163</v>
      </c>
      <c r="N5" s="85" t="s">
        <v>164</v>
      </c>
      <c r="O5" s="85" t="s">
        <v>165</v>
      </c>
      <c r="P5" s="85" t="s">
        <v>166</v>
      </c>
      <c r="Q5" s="85" t="s">
        <v>132</v>
      </c>
    </row>
    <row r="6" spans="1:19" x14ac:dyDescent="0.25">
      <c r="A6" s="85" t="s">
        <v>23</v>
      </c>
      <c r="B6" s="86">
        <v>5190</v>
      </c>
      <c r="C6" s="86">
        <v>7996</v>
      </c>
      <c r="D6" s="86">
        <v>8873</v>
      </c>
      <c r="E6" s="86">
        <v>3669</v>
      </c>
      <c r="F6" s="86">
        <v>717</v>
      </c>
      <c r="G6" s="86">
        <v>434</v>
      </c>
      <c r="H6" s="86">
        <v>467</v>
      </c>
      <c r="I6" s="86">
        <v>848</v>
      </c>
      <c r="J6" s="86">
        <v>1251</v>
      </c>
      <c r="K6" s="86">
        <v>1229</v>
      </c>
      <c r="L6" s="86">
        <v>1287</v>
      </c>
      <c r="M6" s="86">
        <v>1023</v>
      </c>
      <c r="N6" s="86">
        <v>892</v>
      </c>
      <c r="O6" s="86">
        <v>710</v>
      </c>
      <c r="P6" s="86">
        <v>595</v>
      </c>
      <c r="Q6" s="86">
        <v>1146</v>
      </c>
    </row>
    <row r="7" spans="1:19" x14ac:dyDescent="0.25">
      <c r="A7" s="85" t="s">
        <v>24</v>
      </c>
      <c r="B7" s="86">
        <v>6625</v>
      </c>
      <c r="C7" s="86">
        <v>10005</v>
      </c>
      <c r="D7" s="86">
        <v>8696</v>
      </c>
      <c r="E7" s="86">
        <v>2508</v>
      </c>
      <c r="F7" s="86">
        <v>540</v>
      </c>
      <c r="G7" s="86">
        <v>357</v>
      </c>
      <c r="H7" s="86">
        <v>345</v>
      </c>
      <c r="I7" s="86">
        <v>353</v>
      </c>
      <c r="J7" s="86">
        <v>536</v>
      </c>
      <c r="K7" s="86">
        <v>531</v>
      </c>
      <c r="L7" s="86">
        <v>669</v>
      </c>
      <c r="M7" s="86">
        <v>558</v>
      </c>
      <c r="N7" s="86">
        <v>519</v>
      </c>
      <c r="O7" s="86">
        <v>456</v>
      </c>
      <c r="P7" s="86">
        <v>336</v>
      </c>
      <c r="Q7" s="86">
        <v>510</v>
      </c>
    </row>
    <row r="9" spans="1:19" x14ac:dyDescent="0.25">
      <c r="A9" s="87" t="s">
        <v>167</v>
      </c>
    </row>
    <row r="11" spans="1:19" ht="30" x14ac:dyDescent="0.25">
      <c r="A11" s="85"/>
      <c r="B11" s="85" t="s">
        <v>152</v>
      </c>
      <c r="C11" s="85" t="s">
        <v>153</v>
      </c>
      <c r="D11" s="85" t="s">
        <v>154</v>
      </c>
      <c r="E11" s="85" t="s">
        <v>155</v>
      </c>
      <c r="F11" s="85" t="s">
        <v>156</v>
      </c>
      <c r="G11" s="85" t="s">
        <v>157</v>
      </c>
      <c r="H11" s="85" t="s">
        <v>158</v>
      </c>
      <c r="I11" s="85" t="s">
        <v>159</v>
      </c>
      <c r="J11" s="85" t="s">
        <v>160</v>
      </c>
      <c r="K11" s="85" t="s">
        <v>161</v>
      </c>
      <c r="L11" s="85" t="s">
        <v>162</v>
      </c>
      <c r="M11" s="85" t="s">
        <v>163</v>
      </c>
      <c r="N11" s="85" t="s">
        <v>164</v>
      </c>
      <c r="O11" s="85" t="s">
        <v>165</v>
      </c>
      <c r="P11" s="85" t="s">
        <v>166</v>
      </c>
      <c r="Q11" s="85" t="s">
        <v>132</v>
      </c>
    </row>
    <row r="12" spans="1:19" x14ac:dyDescent="0.25">
      <c r="A12" s="85" t="s">
        <v>23</v>
      </c>
      <c r="B12" s="86">
        <v>3443</v>
      </c>
      <c r="C12" s="86">
        <v>5881</v>
      </c>
      <c r="D12" s="86">
        <v>4532</v>
      </c>
      <c r="E12" s="86">
        <v>1711</v>
      </c>
      <c r="F12" s="86">
        <v>166</v>
      </c>
      <c r="G12" s="86">
        <v>79</v>
      </c>
      <c r="H12" s="86">
        <v>56</v>
      </c>
      <c r="I12" s="86">
        <v>63</v>
      </c>
      <c r="J12" s="86">
        <v>35</v>
      </c>
      <c r="K12" s="86">
        <v>27</v>
      </c>
      <c r="L12" s="86">
        <v>21</v>
      </c>
      <c r="M12" s="86">
        <v>19</v>
      </c>
      <c r="N12" s="86">
        <v>18</v>
      </c>
      <c r="O12" s="86">
        <v>10</v>
      </c>
      <c r="P12" s="86">
        <v>11</v>
      </c>
      <c r="Q12" s="86">
        <v>11</v>
      </c>
    </row>
    <row r="13" spans="1:19" x14ac:dyDescent="0.25">
      <c r="A13" s="85" t="s">
        <v>24</v>
      </c>
      <c r="B13" s="86">
        <v>1276</v>
      </c>
      <c r="C13" s="86">
        <v>1637</v>
      </c>
      <c r="D13" s="86">
        <v>835</v>
      </c>
      <c r="E13" s="86">
        <v>206</v>
      </c>
      <c r="F13" s="86">
        <v>19</v>
      </c>
      <c r="G13" s="86">
        <v>16</v>
      </c>
      <c r="H13" s="86">
        <v>11</v>
      </c>
      <c r="I13" s="86">
        <v>8</v>
      </c>
      <c r="J13" s="86">
        <v>11</v>
      </c>
      <c r="K13" s="86">
        <v>10</v>
      </c>
      <c r="L13" s="88">
        <v>3</v>
      </c>
      <c r="M13" s="88">
        <v>0</v>
      </c>
      <c r="N13" s="88">
        <v>0</v>
      </c>
      <c r="O13" s="88">
        <v>0</v>
      </c>
      <c r="P13" s="88">
        <v>0</v>
      </c>
      <c r="Q13" s="88">
        <v>2</v>
      </c>
    </row>
    <row r="15" spans="1:19" ht="15" customHeight="1" x14ac:dyDescent="0.25">
      <c r="A15" s="311" t="s">
        <v>241</v>
      </c>
      <c r="B15" s="311"/>
      <c r="C15" s="311"/>
      <c r="D15" s="311"/>
      <c r="E15" s="311"/>
      <c r="F15" s="311"/>
      <c r="G15" s="311"/>
      <c r="H15" s="311"/>
      <c r="I15" s="311"/>
      <c r="J15" s="311"/>
      <c r="K15" s="311"/>
      <c r="L15" s="311"/>
      <c r="M15" s="311"/>
      <c r="N15" s="311"/>
      <c r="O15" s="311"/>
      <c r="P15" s="311"/>
      <c r="Q15" s="311"/>
      <c r="R15" s="311"/>
      <c r="S15" s="311"/>
    </row>
    <row r="16" spans="1:19" x14ac:dyDescent="0.25">
      <c r="A16" s="311"/>
      <c r="B16" s="311"/>
      <c r="C16" s="311"/>
      <c r="D16" s="311"/>
      <c r="E16" s="311"/>
      <c r="F16" s="311"/>
      <c r="G16" s="311"/>
      <c r="H16" s="311"/>
      <c r="I16" s="311"/>
      <c r="J16" s="311"/>
      <c r="K16" s="311"/>
      <c r="L16" s="311"/>
      <c r="M16" s="311"/>
      <c r="N16" s="311"/>
      <c r="O16" s="311"/>
      <c r="P16" s="311"/>
      <c r="Q16" s="311"/>
      <c r="R16" s="311"/>
      <c r="S16" s="311"/>
    </row>
    <row r="17" spans="1:6" ht="15" customHeight="1" x14ac:dyDescent="0.25">
      <c r="A17" s="3" t="s">
        <v>228</v>
      </c>
      <c r="B17" s="3"/>
      <c r="C17" s="3"/>
      <c r="D17" s="3"/>
      <c r="E17" s="3"/>
      <c r="F17" s="3"/>
    </row>
    <row r="18" spans="1:6" x14ac:dyDescent="0.25">
      <c r="A18" s="100" t="s">
        <v>233</v>
      </c>
      <c r="B18" s="100"/>
      <c r="C18" s="100"/>
      <c r="D18" s="100"/>
      <c r="E18" s="100"/>
      <c r="F18" s="100"/>
    </row>
  </sheetData>
  <mergeCells count="1">
    <mergeCell ref="A15:S1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4"/>
  <sheetViews>
    <sheetView showGridLines="0" workbookViewId="0">
      <selection activeCell="G30" sqref="G30"/>
    </sheetView>
  </sheetViews>
  <sheetFormatPr baseColWidth="10" defaultColWidth="11.42578125" defaultRowHeight="15" x14ac:dyDescent="0.25"/>
  <cols>
    <col min="1" max="1" width="14.28515625" style="3" customWidth="1"/>
    <col min="2" max="16384" width="11.42578125" style="3"/>
  </cols>
  <sheetData>
    <row r="1" spans="1:15" x14ac:dyDescent="0.25">
      <c r="A1" s="2" t="s">
        <v>354</v>
      </c>
    </row>
    <row r="3" spans="1:15" ht="30.75" customHeight="1" x14ac:dyDescent="0.25">
      <c r="A3" s="257" t="s">
        <v>181</v>
      </c>
      <c r="B3" s="258"/>
      <c r="C3" s="109">
        <v>2016</v>
      </c>
      <c r="D3" s="109">
        <v>2017</v>
      </c>
      <c r="E3" s="109">
        <v>2018</v>
      </c>
      <c r="F3" s="109">
        <v>2019</v>
      </c>
      <c r="G3" s="109">
        <v>2020</v>
      </c>
      <c r="H3" s="109">
        <v>2021</v>
      </c>
      <c r="I3" s="109">
        <v>2022</v>
      </c>
      <c r="J3" s="109">
        <v>2023</v>
      </c>
      <c r="K3" s="113">
        <v>2024</v>
      </c>
    </row>
    <row r="4" spans="1:15" x14ac:dyDescent="0.25">
      <c r="A4" s="226" t="s">
        <v>45</v>
      </c>
      <c r="B4" s="28" t="s">
        <v>6</v>
      </c>
      <c r="C4" s="31">
        <v>2</v>
      </c>
      <c r="D4" s="31">
        <v>2</v>
      </c>
      <c r="E4" s="31">
        <v>2</v>
      </c>
      <c r="F4" s="31">
        <v>2.7219997</v>
      </c>
      <c r="G4" s="31">
        <v>3.1591618000000001</v>
      </c>
      <c r="H4" s="31">
        <v>3.8987946999999998</v>
      </c>
      <c r="I4" s="31">
        <v>3.9541173000000001</v>
      </c>
      <c r="J4" s="31">
        <v>4.0411583000000002</v>
      </c>
      <c r="K4" s="31">
        <v>4.0411583000000002</v>
      </c>
    </row>
    <row r="5" spans="1:15" x14ac:dyDescent="0.25">
      <c r="A5" s="236"/>
      <c r="B5" s="28" t="s">
        <v>7</v>
      </c>
      <c r="C5" s="31">
        <v>10</v>
      </c>
      <c r="D5" s="31">
        <v>11</v>
      </c>
      <c r="E5" s="31">
        <v>12</v>
      </c>
      <c r="F5" s="31">
        <v>14</v>
      </c>
      <c r="G5" s="31">
        <v>16</v>
      </c>
      <c r="H5" s="31">
        <v>19</v>
      </c>
      <c r="I5" s="31">
        <v>20</v>
      </c>
      <c r="J5" s="31">
        <v>21</v>
      </c>
      <c r="K5" s="31">
        <v>22</v>
      </c>
    </row>
    <row r="6" spans="1:15" x14ac:dyDescent="0.25">
      <c r="A6" s="226" t="s">
        <v>54</v>
      </c>
      <c r="B6" s="72" t="s">
        <v>6</v>
      </c>
      <c r="C6" s="31">
        <v>26</v>
      </c>
      <c r="D6" s="31">
        <v>31</v>
      </c>
      <c r="E6" s="31">
        <v>31</v>
      </c>
      <c r="F6" s="31">
        <v>30</v>
      </c>
      <c r="G6" s="31">
        <v>34</v>
      </c>
      <c r="H6" s="31">
        <v>41</v>
      </c>
      <c r="I6" s="31">
        <v>39</v>
      </c>
      <c r="J6" s="31">
        <v>42</v>
      </c>
      <c r="K6" s="31">
        <v>49</v>
      </c>
    </row>
    <row r="7" spans="1:15" x14ac:dyDescent="0.25">
      <c r="A7" s="236"/>
      <c r="B7" s="72" t="s">
        <v>7</v>
      </c>
      <c r="C7" s="31">
        <v>49</v>
      </c>
      <c r="D7" s="31">
        <v>52</v>
      </c>
      <c r="E7" s="31">
        <v>56</v>
      </c>
      <c r="F7" s="31">
        <v>61</v>
      </c>
      <c r="G7" s="31">
        <v>64</v>
      </c>
      <c r="H7" s="31">
        <v>81</v>
      </c>
      <c r="I7" s="31">
        <v>88</v>
      </c>
      <c r="J7" s="31">
        <v>84</v>
      </c>
      <c r="K7" s="31">
        <v>86</v>
      </c>
    </row>
    <row r="8" spans="1:15" x14ac:dyDescent="0.25">
      <c r="C8" s="32"/>
      <c r="D8" s="32"/>
      <c r="E8" s="32"/>
      <c r="F8" s="32"/>
      <c r="G8" s="32"/>
      <c r="H8" s="32"/>
      <c r="I8" s="32"/>
      <c r="J8" s="32"/>
    </row>
    <row r="9" spans="1:15" x14ac:dyDescent="0.25">
      <c r="A9" s="3" t="s">
        <v>202</v>
      </c>
    </row>
    <row r="10" spans="1:15" x14ac:dyDescent="0.25">
      <c r="A10" s="3" t="s">
        <v>245</v>
      </c>
    </row>
    <row r="11" spans="1:15" x14ac:dyDescent="0.25">
      <c r="A11" s="3" t="s">
        <v>224</v>
      </c>
    </row>
    <row r="12" spans="1:15" x14ac:dyDescent="0.25">
      <c r="A12" s="3" t="s">
        <v>191</v>
      </c>
    </row>
    <row r="14" spans="1:15" x14ac:dyDescent="0.25">
      <c r="O14" s="190"/>
    </row>
  </sheetData>
  <mergeCells count="3">
    <mergeCell ref="A3:B3"/>
    <mergeCell ref="A4:A5"/>
    <mergeCell ref="A6:A7"/>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1"/>
  <sheetViews>
    <sheetView showGridLines="0" workbookViewId="0">
      <selection activeCell="E27" sqref="E27"/>
    </sheetView>
  </sheetViews>
  <sheetFormatPr baseColWidth="10" defaultColWidth="11.42578125" defaultRowHeight="15" x14ac:dyDescent="0.25"/>
  <cols>
    <col min="1" max="16384" width="11.42578125" style="49"/>
  </cols>
  <sheetData>
    <row r="1" spans="1:10" x14ac:dyDescent="0.25">
      <c r="A1" s="2" t="s">
        <v>355</v>
      </c>
    </row>
    <row r="3" spans="1:10" customFormat="1" x14ac:dyDescent="0.25">
      <c r="A3" s="3" t="s">
        <v>141</v>
      </c>
      <c r="B3" s="49"/>
      <c r="C3" s="49"/>
      <c r="D3" s="49"/>
      <c r="E3" s="49"/>
      <c r="F3" s="49"/>
      <c r="G3" s="49"/>
      <c r="H3" s="49"/>
      <c r="I3" s="49"/>
    </row>
    <row r="4" spans="1:10" customFormat="1" x14ac:dyDescent="0.25">
      <c r="A4" s="104"/>
      <c r="B4" s="105">
        <v>2016</v>
      </c>
      <c r="C4" s="105">
        <v>2017</v>
      </c>
      <c r="D4" s="105">
        <v>2018</v>
      </c>
      <c r="E4" s="105">
        <v>2019</v>
      </c>
      <c r="F4" s="105">
        <v>2020</v>
      </c>
      <c r="G4" s="105">
        <v>2021</v>
      </c>
      <c r="H4" s="105">
        <v>2022</v>
      </c>
      <c r="I4" s="105">
        <v>2023</v>
      </c>
      <c r="J4" s="105">
        <v>2024</v>
      </c>
    </row>
    <row r="5" spans="1:10" customFormat="1" x14ac:dyDescent="0.25">
      <c r="A5" s="102" t="s">
        <v>133</v>
      </c>
      <c r="B5" s="11">
        <v>82</v>
      </c>
      <c r="C5" s="11">
        <v>81</v>
      </c>
      <c r="D5" s="11">
        <v>79</v>
      </c>
      <c r="E5" s="11">
        <v>77</v>
      </c>
      <c r="F5" s="11">
        <v>74</v>
      </c>
      <c r="G5" s="11">
        <v>70</v>
      </c>
      <c r="H5" s="11">
        <v>70</v>
      </c>
      <c r="I5" s="11">
        <v>68</v>
      </c>
      <c r="J5" s="11">
        <v>67</v>
      </c>
    </row>
    <row r="6" spans="1:10" customFormat="1" x14ac:dyDescent="0.25">
      <c r="A6" s="102" t="s">
        <v>136</v>
      </c>
      <c r="B6" s="11">
        <v>15</v>
      </c>
      <c r="C6" s="11">
        <v>15</v>
      </c>
      <c r="D6" s="11">
        <v>16</v>
      </c>
      <c r="E6" s="11">
        <v>17</v>
      </c>
      <c r="F6" s="11">
        <v>19</v>
      </c>
      <c r="G6" s="11">
        <v>21</v>
      </c>
      <c r="H6" s="11">
        <v>21</v>
      </c>
      <c r="I6" s="11">
        <v>21</v>
      </c>
      <c r="J6" s="11">
        <v>22</v>
      </c>
    </row>
    <row r="7" spans="1:10" customFormat="1" x14ac:dyDescent="0.25">
      <c r="A7" s="102" t="s">
        <v>134</v>
      </c>
      <c r="B7" s="11">
        <v>3</v>
      </c>
      <c r="C7" s="11">
        <v>3</v>
      </c>
      <c r="D7" s="11">
        <v>4</v>
      </c>
      <c r="E7" s="11">
        <v>4</v>
      </c>
      <c r="F7" s="11">
        <v>6</v>
      </c>
      <c r="G7" s="11">
        <v>7</v>
      </c>
      <c r="H7" s="11">
        <v>7</v>
      </c>
      <c r="I7" s="11">
        <v>8</v>
      </c>
      <c r="J7" s="11">
        <v>8</v>
      </c>
    </row>
    <row r="8" spans="1:10" customFormat="1" x14ac:dyDescent="0.25">
      <c r="A8" s="102" t="s">
        <v>135</v>
      </c>
      <c r="B8" s="11">
        <v>1</v>
      </c>
      <c r="C8" s="11">
        <v>1</v>
      </c>
      <c r="D8" s="11">
        <v>1</v>
      </c>
      <c r="E8" s="11">
        <v>1</v>
      </c>
      <c r="F8" s="11">
        <v>2</v>
      </c>
      <c r="G8" s="11">
        <v>2</v>
      </c>
      <c r="H8" s="11">
        <v>2</v>
      </c>
      <c r="I8" s="11">
        <v>3</v>
      </c>
      <c r="J8" s="11">
        <v>3</v>
      </c>
    </row>
    <row r="9" spans="1:10" x14ac:dyDescent="0.25">
      <c r="A9" s="103" t="s">
        <v>174</v>
      </c>
      <c r="B9" s="11">
        <v>100</v>
      </c>
      <c r="C9" s="11">
        <v>100</v>
      </c>
      <c r="D9" s="11">
        <v>100</v>
      </c>
      <c r="E9" s="11">
        <v>100</v>
      </c>
      <c r="F9" s="11">
        <v>100</v>
      </c>
      <c r="G9" s="11">
        <v>100</v>
      </c>
      <c r="H9" s="11">
        <v>100</v>
      </c>
      <c r="I9" s="11">
        <v>100</v>
      </c>
      <c r="J9" s="11">
        <v>100</v>
      </c>
    </row>
    <row r="14" spans="1:10" customFormat="1" x14ac:dyDescent="0.25">
      <c r="A14" s="49"/>
      <c r="B14" s="49"/>
      <c r="C14" s="49"/>
      <c r="D14" s="49"/>
      <c r="E14" s="49"/>
      <c r="F14" s="49"/>
      <c r="G14" s="49"/>
      <c r="H14" s="49"/>
      <c r="I14" s="49"/>
    </row>
    <row r="15" spans="1:10" x14ac:dyDescent="0.25">
      <c r="A15" s="106"/>
      <c r="B15" s="24"/>
      <c r="C15" s="24"/>
      <c r="D15" s="24"/>
      <c r="E15" s="24"/>
      <c r="F15" s="24"/>
      <c r="G15" s="24"/>
      <c r="H15" s="24"/>
      <c r="I15" s="24"/>
    </row>
    <row r="16" spans="1:10" x14ac:dyDescent="0.25">
      <c r="A16" s="106"/>
      <c r="B16" s="24"/>
      <c r="C16" s="24"/>
      <c r="D16" s="24"/>
      <c r="E16" s="24"/>
      <c r="F16" s="24"/>
      <c r="G16" s="24"/>
      <c r="H16" s="24"/>
      <c r="I16" s="24"/>
    </row>
    <row r="17" spans="1:10" x14ac:dyDescent="0.25">
      <c r="A17" s="3" t="s">
        <v>167</v>
      </c>
      <c r="B17" s="24"/>
      <c r="C17" s="24"/>
      <c r="D17" s="24"/>
      <c r="E17" s="24"/>
      <c r="F17" s="24"/>
      <c r="G17" s="24"/>
      <c r="H17" s="24"/>
      <c r="I17" s="24"/>
    </row>
    <row r="18" spans="1:10" x14ac:dyDescent="0.25">
      <c r="A18" s="104"/>
      <c r="B18" s="105">
        <v>2016</v>
      </c>
      <c r="C18" s="105">
        <v>2017</v>
      </c>
      <c r="D18" s="105">
        <v>2018</v>
      </c>
      <c r="E18" s="105">
        <v>2019</v>
      </c>
      <c r="F18" s="105">
        <v>2020</v>
      </c>
      <c r="G18" s="105">
        <v>2021</v>
      </c>
      <c r="H18" s="105">
        <v>2022</v>
      </c>
      <c r="I18" s="105">
        <v>2023</v>
      </c>
      <c r="J18" s="105">
        <v>2024</v>
      </c>
    </row>
    <row r="19" spans="1:10" x14ac:dyDescent="0.25">
      <c r="A19" s="102" t="s">
        <v>133</v>
      </c>
      <c r="B19" s="11">
        <v>41</v>
      </c>
      <c r="C19" s="11">
        <v>39</v>
      </c>
      <c r="D19" s="11">
        <v>38</v>
      </c>
      <c r="E19" s="11">
        <v>38</v>
      </c>
      <c r="F19" s="11">
        <v>36</v>
      </c>
      <c r="G19" s="11">
        <v>31</v>
      </c>
      <c r="H19" s="11">
        <v>30</v>
      </c>
      <c r="I19" s="11">
        <v>31</v>
      </c>
      <c r="J19" s="11">
        <v>30</v>
      </c>
    </row>
    <row r="20" spans="1:10" x14ac:dyDescent="0.25">
      <c r="A20" s="102" t="s">
        <v>136</v>
      </c>
      <c r="B20" s="11">
        <v>31</v>
      </c>
      <c r="C20" s="11">
        <v>32</v>
      </c>
      <c r="D20" s="11">
        <v>32</v>
      </c>
      <c r="E20" s="11">
        <v>31</v>
      </c>
      <c r="F20" s="11">
        <v>31</v>
      </c>
      <c r="G20" s="11">
        <v>29</v>
      </c>
      <c r="H20" s="11">
        <v>28</v>
      </c>
      <c r="I20" s="11">
        <v>28</v>
      </c>
      <c r="J20" s="11">
        <v>29</v>
      </c>
    </row>
    <row r="21" spans="1:10" x14ac:dyDescent="0.25">
      <c r="A21" s="102" t="s">
        <v>137</v>
      </c>
      <c r="B21" s="11">
        <v>24</v>
      </c>
      <c r="C21" s="11">
        <v>24</v>
      </c>
      <c r="D21" s="11">
        <v>25</v>
      </c>
      <c r="E21" s="11">
        <v>25</v>
      </c>
      <c r="F21" s="11">
        <v>27</v>
      </c>
      <c r="G21" s="11">
        <v>31</v>
      </c>
      <c r="H21" s="11">
        <v>30</v>
      </c>
      <c r="I21" s="11">
        <v>31</v>
      </c>
      <c r="J21" s="11">
        <v>31</v>
      </c>
    </row>
    <row r="22" spans="1:10" x14ac:dyDescent="0.25">
      <c r="A22" s="102" t="s">
        <v>138</v>
      </c>
      <c r="B22" s="11">
        <v>3</v>
      </c>
      <c r="C22" s="11">
        <v>3</v>
      </c>
      <c r="D22" s="11">
        <v>4</v>
      </c>
      <c r="E22" s="11">
        <v>4</v>
      </c>
      <c r="F22" s="11">
        <v>4</v>
      </c>
      <c r="G22" s="11">
        <v>5</v>
      </c>
      <c r="H22" s="11">
        <v>5</v>
      </c>
      <c r="I22" s="11">
        <v>5</v>
      </c>
      <c r="J22" s="11">
        <v>5</v>
      </c>
    </row>
    <row r="23" spans="1:10" x14ac:dyDescent="0.25">
      <c r="A23" s="103" t="s">
        <v>139</v>
      </c>
      <c r="B23" s="11">
        <v>1</v>
      </c>
      <c r="C23" s="11">
        <v>1</v>
      </c>
      <c r="D23" s="11">
        <v>2</v>
      </c>
      <c r="E23" s="11">
        <v>2</v>
      </c>
      <c r="F23" s="11">
        <v>3</v>
      </c>
      <c r="G23" s="11">
        <v>5</v>
      </c>
      <c r="H23" s="11">
        <v>6</v>
      </c>
      <c r="I23" s="11">
        <v>5</v>
      </c>
      <c r="J23" s="11">
        <v>6</v>
      </c>
    </row>
    <row r="24" spans="1:10" x14ac:dyDescent="0.25">
      <c r="A24" s="103" t="s">
        <v>174</v>
      </c>
      <c r="B24" s="11">
        <v>100</v>
      </c>
      <c r="C24" s="11">
        <v>100</v>
      </c>
      <c r="D24" s="11">
        <v>100</v>
      </c>
      <c r="E24" s="11">
        <v>100</v>
      </c>
      <c r="F24" s="11">
        <v>100</v>
      </c>
      <c r="G24" s="11">
        <v>100</v>
      </c>
      <c r="H24" s="11">
        <v>100</v>
      </c>
      <c r="I24" s="11">
        <v>100</v>
      </c>
      <c r="J24" s="11">
        <v>100</v>
      </c>
    </row>
    <row r="25" spans="1:10" x14ac:dyDescent="0.25">
      <c r="A25" s="106"/>
      <c r="B25" s="24"/>
      <c r="C25" s="24"/>
      <c r="D25" s="24"/>
      <c r="E25" s="24"/>
      <c r="F25" s="24"/>
      <c r="G25" s="24"/>
      <c r="H25" s="24"/>
      <c r="I25" s="24"/>
    </row>
    <row r="26" spans="1:10" x14ac:dyDescent="0.25">
      <c r="A26" s="106"/>
      <c r="B26" s="24"/>
      <c r="C26" s="24"/>
      <c r="D26" s="24"/>
      <c r="E26" s="24"/>
      <c r="F26" s="24"/>
      <c r="G26" s="24"/>
      <c r="H26" s="24"/>
      <c r="I26" s="24"/>
    </row>
    <row r="27" spans="1:10" customFormat="1" x14ac:dyDescent="0.25"/>
    <row r="29" spans="1:10" x14ac:dyDescent="0.25">
      <c r="A29" s="70" t="s">
        <v>242</v>
      </c>
    </row>
    <row r="30" spans="1:10" x14ac:dyDescent="0.25">
      <c r="A30" s="3" t="s">
        <v>224</v>
      </c>
    </row>
    <row r="31" spans="1:10" x14ac:dyDescent="0.25">
      <c r="A31" s="3" t="s">
        <v>191</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6"/>
  <sheetViews>
    <sheetView showGridLines="0" zoomScaleNormal="100" workbookViewId="0">
      <selection activeCell="A25" sqref="A25"/>
    </sheetView>
  </sheetViews>
  <sheetFormatPr baseColWidth="10" defaultRowHeight="15" x14ac:dyDescent="0.25"/>
  <cols>
    <col min="1" max="1" width="66.7109375" customWidth="1"/>
  </cols>
  <sheetData>
    <row r="1" spans="1:9" x14ac:dyDescent="0.25">
      <c r="A1" s="2" t="s">
        <v>356</v>
      </c>
    </row>
    <row r="3" spans="1:9" x14ac:dyDescent="0.25">
      <c r="A3" s="312" t="s">
        <v>183</v>
      </c>
      <c r="B3" s="314" t="s">
        <v>28</v>
      </c>
      <c r="C3" s="318" t="s">
        <v>57</v>
      </c>
      <c r="D3" s="318"/>
      <c r="E3" s="315" t="s">
        <v>150</v>
      </c>
      <c r="F3" s="316"/>
      <c r="G3" s="316"/>
      <c r="H3" s="316"/>
      <c r="I3" s="317"/>
    </row>
    <row r="4" spans="1:9" x14ac:dyDescent="0.25">
      <c r="A4" s="313"/>
      <c r="B4" s="314"/>
      <c r="C4" s="107" t="s">
        <v>23</v>
      </c>
      <c r="D4" s="107" t="s">
        <v>24</v>
      </c>
      <c r="E4" s="185" t="s">
        <v>58</v>
      </c>
      <c r="F4" s="185" t="s">
        <v>59</v>
      </c>
      <c r="G4" s="185" t="s">
        <v>8</v>
      </c>
      <c r="H4" s="185" t="s">
        <v>85</v>
      </c>
      <c r="I4" s="186" t="s">
        <v>6</v>
      </c>
    </row>
    <row r="5" spans="1:9" x14ac:dyDescent="0.25">
      <c r="A5" s="35" t="s">
        <v>78</v>
      </c>
      <c r="B5" s="36">
        <v>69871</v>
      </c>
      <c r="C5" s="36">
        <v>36327</v>
      </c>
      <c r="D5" s="36">
        <v>33544</v>
      </c>
      <c r="E5" s="36">
        <v>11815</v>
      </c>
      <c r="F5" s="36">
        <v>18001</v>
      </c>
      <c r="G5" s="36">
        <v>17569</v>
      </c>
      <c r="H5" s="36">
        <v>5319</v>
      </c>
      <c r="I5" s="36">
        <v>17167</v>
      </c>
    </row>
    <row r="6" spans="1:9" x14ac:dyDescent="0.25">
      <c r="A6" s="21" t="s">
        <v>76</v>
      </c>
      <c r="B6" s="40">
        <v>36</v>
      </c>
      <c r="C6" s="40">
        <v>19</v>
      </c>
      <c r="D6" s="40">
        <v>17</v>
      </c>
      <c r="E6" s="40">
        <v>18</v>
      </c>
      <c r="F6" s="40">
        <v>9</v>
      </c>
      <c r="G6" s="40">
        <v>6</v>
      </c>
      <c r="H6" s="40">
        <v>1</v>
      </c>
      <c r="I6" s="40">
        <v>2</v>
      </c>
    </row>
    <row r="7" spans="1:9" x14ac:dyDescent="0.25">
      <c r="A7" s="21" t="s">
        <v>4</v>
      </c>
      <c r="B7" s="40">
        <v>52</v>
      </c>
      <c r="C7" s="40">
        <v>26</v>
      </c>
      <c r="D7" s="40">
        <v>26</v>
      </c>
      <c r="E7" s="40">
        <v>34</v>
      </c>
      <c r="F7" s="40">
        <v>4</v>
      </c>
      <c r="G7" s="40">
        <v>7</v>
      </c>
      <c r="H7" s="40">
        <v>1</v>
      </c>
      <c r="I7" s="40">
        <v>6</v>
      </c>
    </row>
    <row r="8" spans="1:9" x14ac:dyDescent="0.25">
      <c r="A8" s="21" t="s">
        <v>73</v>
      </c>
      <c r="B8" s="40">
        <v>2248</v>
      </c>
      <c r="C8" s="40">
        <v>1177</v>
      </c>
      <c r="D8" s="40">
        <v>1071</v>
      </c>
      <c r="E8" s="40">
        <v>536</v>
      </c>
      <c r="F8" s="40">
        <v>417</v>
      </c>
      <c r="G8" s="40">
        <v>367</v>
      </c>
      <c r="H8" s="40">
        <v>187</v>
      </c>
      <c r="I8" s="40">
        <v>741</v>
      </c>
    </row>
    <row r="9" spans="1:9" x14ac:dyDescent="0.25">
      <c r="A9" s="21" t="s">
        <v>74</v>
      </c>
      <c r="B9" s="40">
        <v>67415</v>
      </c>
      <c r="C9" s="40">
        <v>35037</v>
      </c>
      <c r="D9" s="40">
        <v>32378</v>
      </c>
      <c r="E9" s="40">
        <v>11184</v>
      </c>
      <c r="F9" s="40">
        <v>17557</v>
      </c>
      <c r="G9" s="40">
        <v>17169</v>
      </c>
      <c r="H9" s="40">
        <v>5119</v>
      </c>
      <c r="I9" s="40">
        <v>16386</v>
      </c>
    </row>
    <row r="10" spans="1:9" x14ac:dyDescent="0.25">
      <c r="A10" s="21" t="s">
        <v>207</v>
      </c>
      <c r="B10" s="40">
        <v>50393</v>
      </c>
      <c r="C10" s="40">
        <v>26057</v>
      </c>
      <c r="D10" s="40">
        <v>24336</v>
      </c>
      <c r="E10" s="40">
        <v>8748</v>
      </c>
      <c r="F10" s="40">
        <v>13842</v>
      </c>
      <c r="G10" s="40">
        <v>12882</v>
      </c>
      <c r="H10" s="40">
        <v>3533</v>
      </c>
      <c r="I10" s="40">
        <v>11388</v>
      </c>
    </row>
    <row r="11" spans="1:9" x14ac:dyDescent="0.25">
      <c r="A11" s="21" t="s">
        <v>5</v>
      </c>
      <c r="B11" s="40">
        <v>120</v>
      </c>
      <c r="C11" s="40">
        <v>68</v>
      </c>
      <c r="D11" s="40">
        <v>52</v>
      </c>
      <c r="E11" s="40">
        <v>43</v>
      </c>
      <c r="F11" s="40">
        <v>14</v>
      </c>
      <c r="G11" s="40">
        <v>20</v>
      </c>
      <c r="H11" s="40">
        <v>11</v>
      </c>
      <c r="I11" s="40">
        <v>32</v>
      </c>
    </row>
    <row r="12" spans="1:9" x14ac:dyDescent="0.25">
      <c r="B12" s="101"/>
      <c r="C12" s="101"/>
      <c r="D12" s="101"/>
      <c r="E12" s="101"/>
      <c r="F12" s="101"/>
      <c r="G12" s="101"/>
      <c r="H12" s="101"/>
      <c r="I12" s="101"/>
    </row>
    <row r="13" spans="1:9" x14ac:dyDescent="0.25">
      <c r="A13" s="3" t="s">
        <v>140</v>
      </c>
      <c r="B13" s="101"/>
      <c r="C13" s="101"/>
      <c r="D13" s="101"/>
      <c r="E13" s="101"/>
      <c r="F13" s="101"/>
      <c r="G13" s="101"/>
      <c r="H13" s="101"/>
      <c r="I13" s="101"/>
    </row>
    <row r="14" spans="1:9" x14ac:dyDescent="0.25">
      <c r="A14" s="3" t="s">
        <v>219</v>
      </c>
    </row>
    <row r="15" spans="1:9" x14ac:dyDescent="0.25">
      <c r="A15" s="3" t="s">
        <v>88</v>
      </c>
    </row>
    <row r="16" spans="1:9" x14ac:dyDescent="0.25">
      <c r="A16" s="3" t="s">
        <v>230</v>
      </c>
    </row>
  </sheetData>
  <mergeCells count="4">
    <mergeCell ref="A3:A4"/>
    <mergeCell ref="B3:B4"/>
    <mergeCell ref="E3:I3"/>
    <mergeCell ref="C3:D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showGridLines="0" zoomScale="120" zoomScaleNormal="120" workbookViewId="0"/>
  </sheetViews>
  <sheetFormatPr baseColWidth="10" defaultColWidth="11.42578125" defaultRowHeight="15" x14ac:dyDescent="0.25"/>
  <cols>
    <col min="1" max="1" width="25.7109375" style="3" customWidth="1"/>
    <col min="2" max="16384" width="11.42578125" style="3"/>
  </cols>
  <sheetData>
    <row r="1" spans="1:10" x14ac:dyDescent="0.25">
      <c r="A1" s="2" t="s">
        <v>357</v>
      </c>
    </row>
    <row r="4" spans="1:10" x14ac:dyDescent="0.25">
      <c r="A4"/>
      <c r="B4"/>
      <c r="C4"/>
      <c r="D4"/>
      <c r="E4"/>
      <c r="F4"/>
      <c r="G4"/>
    </row>
    <row r="5" spans="1:10" ht="30" x14ac:dyDescent="0.25">
      <c r="A5" s="18"/>
      <c r="B5" s="16" t="s">
        <v>56</v>
      </c>
      <c r="C5" s="16" t="s">
        <v>8</v>
      </c>
      <c r="D5" s="16" t="s">
        <v>81</v>
      </c>
      <c r="E5" s="16" t="s">
        <v>29</v>
      </c>
      <c r="F5" s="16" t="s">
        <v>30</v>
      </c>
      <c r="G5" s="16" t="s">
        <v>31</v>
      </c>
      <c r="H5" s="16" t="s">
        <v>28</v>
      </c>
    </row>
    <row r="6" spans="1:10" x14ac:dyDescent="0.25">
      <c r="A6" s="16" t="s">
        <v>60</v>
      </c>
      <c r="B6" s="17">
        <v>85</v>
      </c>
      <c r="C6" s="17">
        <v>80</v>
      </c>
      <c r="D6" s="17">
        <v>70</v>
      </c>
      <c r="E6" s="17">
        <v>19</v>
      </c>
      <c r="F6" s="17">
        <v>5</v>
      </c>
      <c r="G6" s="17">
        <v>0</v>
      </c>
      <c r="H6" s="17">
        <v>65</v>
      </c>
    </row>
    <row r="7" spans="1:10" x14ac:dyDescent="0.25">
      <c r="A7" s="16" t="s">
        <v>61</v>
      </c>
      <c r="B7" s="17">
        <v>11</v>
      </c>
      <c r="C7" s="17">
        <v>14</v>
      </c>
      <c r="D7" s="17">
        <v>12</v>
      </c>
      <c r="E7" s="17">
        <v>4</v>
      </c>
      <c r="F7" s="17">
        <v>1</v>
      </c>
      <c r="G7" s="17">
        <v>0</v>
      </c>
      <c r="H7" s="17">
        <v>10</v>
      </c>
    </row>
    <row r="8" spans="1:10" x14ac:dyDescent="0.25">
      <c r="A8" s="16" t="s">
        <v>116</v>
      </c>
      <c r="B8" s="17">
        <v>2</v>
      </c>
      <c r="C8" s="17">
        <v>1</v>
      </c>
      <c r="D8" s="17">
        <v>1</v>
      </c>
      <c r="E8" s="194" t="s">
        <v>80</v>
      </c>
      <c r="F8" s="17">
        <v>0</v>
      </c>
      <c r="G8" s="17">
        <v>0</v>
      </c>
      <c r="H8" s="17">
        <v>1</v>
      </c>
    </row>
    <row r="9" spans="1:10" x14ac:dyDescent="0.25">
      <c r="A9" s="16" t="s">
        <v>143</v>
      </c>
      <c r="B9" s="17">
        <v>1</v>
      </c>
      <c r="C9" s="17">
        <v>4</v>
      </c>
      <c r="D9" s="17">
        <v>14</v>
      </c>
      <c r="E9" s="17">
        <v>24</v>
      </c>
      <c r="F9" s="17">
        <v>11</v>
      </c>
      <c r="G9" s="17">
        <v>4</v>
      </c>
      <c r="H9" s="17">
        <v>6</v>
      </c>
    </row>
    <row r="10" spans="1:10" x14ac:dyDescent="0.25">
      <c r="A10" s="16" t="s">
        <v>62</v>
      </c>
      <c r="B10" s="17">
        <v>0</v>
      </c>
      <c r="C10" s="17">
        <v>0</v>
      </c>
      <c r="D10" s="17">
        <v>0</v>
      </c>
      <c r="E10" s="17">
        <v>47</v>
      </c>
      <c r="F10" s="17">
        <v>80</v>
      </c>
      <c r="G10" s="17">
        <v>94</v>
      </c>
      <c r="H10" s="17">
        <v>16</v>
      </c>
    </row>
    <row r="11" spans="1:10" x14ac:dyDescent="0.25">
      <c r="A11" s="16" t="s">
        <v>196</v>
      </c>
      <c r="B11" s="17">
        <v>1</v>
      </c>
      <c r="C11" s="17">
        <v>1</v>
      </c>
      <c r="D11" s="17">
        <v>3</v>
      </c>
      <c r="E11" s="17">
        <v>5</v>
      </c>
      <c r="F11" s="17">
        <v>3</v>
      </c>
      <c r="G11" s="17">
        <v>2</v>
      </c>
      <c r="H11" s="17">
        <v>2</v>
      </c>
    </row>
    <row r="12" spans="1:10" x14ac:dyDescent="0.25">
      <c r="A12" s="111" t="s">
        <v>28</v>
      </c>
      <c r="B12" s="11">
        <f>SUM(B6:B11)</f>
        <v>100</v>
      </c>
      <c r="C12" s="11">
        <f t="shared" ref="C12:H12" si="0">SUM(C6:C11)</f>
        <v>100</v>
      </c>
      <c r="D12" s="11">
        <f t="shared" si="0"/>
        <v>100</v>
      </c>
      <c r="E12" s="11">
        <v>100</v>
      </c>
      <c r="F12" s="11">
        <f t="shared" si="0"/>
        <v>100</v>
      </c>
      <c r="G12" s="11">
        <f t="shared" si="0"/>
        <v>100</v>
      </c>
      <c r="H12" s="11">
        <f t="shared" si="0"/>
        <v>100</v>
      </c>
    </row>
    <row r="14" spans="1:10" x14ac:dyDescent="0.25">
      <c r="A14" s="3" t="s">
        <v>140</v>
      </c>
    </row>
    <row r="15" spans="1:10" x14ac:dyDescent="0.25">
      <c r="A15" s="3" t="s">
        <v>231</v>
      </c>
      <c r="H15" s="19"/>
    </row>
    <row r="16" spans="1:10" x14ac:dyDescent="0.25">
      <c r="A16" s="3" t="s">
        <v>88</v>
      </c>
      <c r="I16"/>
      <c r="J16"/>
    </row>
    <row r="17" spans="1:10" x14ac:dyDescent="0.25">
      <c r="A17" s="3" t="s">
        <v>230</v>
      </c>
      <c r="I17"/>
      <c r="J17"/>
    </row>
    <row r="18" spans="1:10" x14ac:dyDescent="0.25">
      <c r="B18" s="20"/>
      <c r="C18" s="20"/>
      <c r="D18" s="20"/>
      <c r="E18" s="20"/>
      <c r="F18" s="20"/>
      <c r="G18" s="20"/>
      <c r="H18" s="20"/>
      <c r="I18"/>
      <c r="J18"/>
    </row>
    <row r="19" spans="1:10" x14ac:dyDescent="0.25">
      <c r="B19" s="20"/>
      <c r="C19" s="20"/>
      <c r="D19" s="20"/>
      <c r="E19" s="20"/>
      <c r="F19" s="20"/>
      <c r="G19" s="20"/>
      <c r="H19" s="20"/>
    </row>
    <row r="20" spans="1:10" x14ac:dyDescent="0.25">
      <c r="B20" s="20"/>
      <c r="C20" s="20"/>
      <c r="D20" s="20"/>
      <c r="E20" s="20"/>
      <c r="F20" s="20"/>
      <c r="G20" s="20"/>
      <c r="H20" s="20"/>
    </row>
    <row r="21" spans="1:10" x14ac:dyDescent="0.25">
      <c r="B21" s="20"/>
      <c r="C21" s="20"/>
      <c r="D21" s="20"/>
      <c r="E21" s="20"/>
      <c r="F21" s="20"/>
      <c r="G21" s="20"/>
      <c r="H21" s="20"/>
    </row>
    <row r="22" spans="1:10" x14ac:dyDescent="0.25">
      <c r="B22" s="20"/>
      <c r="C22" s="20"/>
      <c r="D22" s="20"/>
      <c r="E22" s="20"/>
      <c r="F22" s="20"/>
      <c r="G22" s="20"/>
      <c r="H22" s="20"/>
    </row>
    <row r="23" spans="1:10" x14ac:dyDescent="0.25">
      <c r="B23" s="20"/>
      <c r="C23" s="20"/>
      <c r="D23" s="20"/>
      <c r="E23" s="20"/>
      <c r="F23" s="20"/>
      <c r="G23" s="20"/>
      <c r="H23" s="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2"/>
  <sheetViews>
    <sheetView showGridLines="0" workbookViewId="0">
      <selection activeCell="G24" sqref="G24:G28"/>
    </sheetView>
  </sheetViews>
  <sheetFormatPr baseColWidth="10" defaultColWidth="11.42578125" defaultRowHeight="15" x14ac:dyDescent="0.25"/>
  <cols>
    <col min="1" max="1" width="14.7109375" style="49" customWidth="1"/>
    <col min="2" max="16384" width="11.42578125" style="49"/>
  </cols>
  <sheetData>
    <row r="1" spans="1:14" x14ac:dyDescent="0.25">
      <c r="A1" s="2" t="s">
        <v>184</v>
      </c>
    </row>
    <row r="2" spans="1:14" x14ac:dyDescent="0.25">
      <c r="A2" s="2"/>
    </row>
    <row r="3" spans="1:14" x14ac:dyDescent="0.25">
      <c r="A3" s="21"/>
      <c r="B3" s="243">
        <v>2016</v>
      </c>
      <c r="C3" s="244"/>
      <c r="D3" s="245"/>
      <c r="E3" s="243">
        <v>2024</v>
      </c>
      <c r="F3" s="244"/>
      <c r="G3" s="245"/>
      <c r="H3" s="2"/>
      <c r="I3" s="2" t="s">
        <v>190</v>
      </c>
    </row>
    <row r="4" spans="1:14" x14ac:dyDescent="0.25">
      <c r="A4" s="21"/>
      <c r="B4" s="102" t="s">
        <v>6</v>
      </c>
      <c r="C4" s="102" t="s">
        <v>7</v>
      </c>
      <c r="D4" s="102" t="s">
        <v>28</v>
      </c>
      <c r="E4" s="102" t="s">
        <v>6</v>
      </c>
      <c r="F4" s="102" t="s">
        <v>7</v>
      </c>
      <c r="G4" s="102" t="s">
        <v>28</v>
      </c>
      <c r="H4" s="2"/>
      <c r="I4" s="2"/>
    </row>
    <row r="5" spans="1:14" x14ac:dyDescent="0.25">
      <c r="A5" s="102" t="s">
        <v>133</v>
      </c>
      <c r="B5" s="11">
        <v>95</v>
      </c>
      <c r="C5" s="11">
        <v>75</v>
      </c>
      <c r="D5" s="11">
        <v>82</v>
      </c>
      <c r="E5" s="11">
        <v>92</v>
      </c>
      <c r="F5" s="11">
        <v>59</v>
      </c>
      <c r="G5" s="11">
        <v>67</v>
      </c>
    </row>
    <row r="6" spans="1:14" x14ac:dyDescent="0.25">
      <c r="A6" s="102" t="s">
        <v>136</v>
      </c>
      <c r="B6" s="11">
        <v>5</v>
      </c>
      <c r="C6" s="11">
        <v>20</v>
      </c>
      <c r="D6" s="11">
        <v>15</v>
      </c>
      <c r="E6" s="11">
        <v>7</v>
      </c>
      <c r="F6" s="11">
        <v>27</v>
      </c>
      <c r="G6" s="11">
        <v>22</v>
      </c>
    </row>
    <row r="7" spans="1:14" x14ac:dyDescent="0.25">
      <c r="A7" s="102" t="s">
        <v>134</v>
      </c>
      <c r="B7" s="11">
        <v>0</v>
      </c>
      <c r="C7" s="11">
        <v>4</v>
      </c>
      <c r="D7" s="11">
        <v>3</v>
      </c>
      <c r="E7" s="11">
        <v>1</v>
      </c>
      <c r="F7" s="11">
        <v>10</v>
      </c>
      <c r="G7" s="11">
        <v>8</v>
      </c>
      <c r="I7" s="71"/>
      <c r="N7" s="71"/>
    </row>
    <row r="8" spans="1:14" x14ac:dyDescent="0.25">
      <c r="A8" s="102" t="s">
        <v>135</v>
      </c>
      <c r="B8" s="11">
        <v>0</v>
      </c>
      <c r="C8" s="11">
        <v>1</v>
      </c>
      <c r="D8" s="11">
        <v>0</v>
      </c>
      <c r="E8" s="11">
        <v>0</v>
      </c>
      <c r="F8" s="11">
        <v>4</v>
      </c>
      <c r="G8" s="11">
        <v>3</v>
      </c>
    </row>
    <row r="9" spans="1:14" x14ac:dyDescent="0.25">
      <c r="A9" s="103" t="s">
        <v>174</v>
      </c>
      <c r="B9" s="11">
        <f>SUM(B5:B8)</f>
        <v>100</v>
      </c>
      <c r="C9" s="11">
        <f t="shared" ref="C9:G9" si="0">SUM(C5:C8)</f>
        <v>100</v>
      </c>
      <c r="D9" s="11">
        <v>100</v>
      </c>
      <c r="E9" s="11">
        <f t="shared" si="0"/>
        <v>100</v>
      </c>
      <c r="F9" s="11">
        <f t="shared" si="0"/>
        <v>100</v>
      </c>
      <c r="G9" s="11">
        <f t="shared" si="0"/>
        <v>100</v>
      </c>
    </row>
    <row r="10" spans="1:14" x14ac:dyDescent="0.25">
      <c r="F10" s="69"/>
      <c r="G10" s="69"/>
    </row>
    <row r="11" spans="1:14" x14ac:dyDescent="0.25">
      <c r="A11" s="201"/>
      <c r="B11" s="211"/>
      <c r="C11" s="211"/>
      <c r="D11" s="211"/>
      <c r="E11" s="211"/>
      <c r="F11" s="211"/>
      <c r="G11" s="211"/>
    </row>
    <row r="12" spans="1:14" x14ac:dyDescent="0.25">
      <c r="A12" s="201" t="s">
        <v>218</v>
      </c>
      <c r="B12" s="201"/>
      <c r="C12" s="201"/>
      <c r="D12" s="201"/>
      <c r="E12" s="211"/>
      <c r="F12" s="211"/>
      <c r="G12" s="211"/>
    </row>
    <row r="13" spans="1:14" x14ac:dyDescent="0.25">
      <c r="A13" s="201"/>
      <c r="B13" s="201"/>
      <c r="C13" s="201"/>
      <c r="D13" s="201"/>
      <c r="E13" s="201"/>
      <c r="F13" s="201"/>
      <c r="G13" s="201"/>
    </row>
    <row r="14" spans="1:14" x14ac:dyDescent="0.25">
      <c r="A14" s="201"/>
      <c r="B14" s="201"/>
      <c r="C14" s="201"/>
      <c r="D14" s="201"/>
      <c r="E14" s="201"/>
      <c r="F14" s="201"/>
      <c r="G14" s="201"/>
    </row>
    <row r="15" spans="1:14" x14ac:dyDescent="0.25">
      <c r="A15" s="201"/>
      <c r="B15" s="201"/>
      <c r="C15" s="201"/>
      <c r="D15" s="201"/>
      <c r="E15" s="201"/>
      <c r="F15" s="201"/>
      <c r="G15" s="201"/>
    </row>
    <row r="16" spans="1:14" x14ac:dyDescent="0.25">
      <c r="A16" s="201"/>
      <c r="B16" s="201"/>
      <c r="C16" s="201"/>
      <c r="D16" s="201"/>
      <c r="E16" s="201"/>
      <c r="F16" s="201"/>
      <c r="G16" s="201"/>
    </row>
    <row r="22" spans="1:14" x14ac:dyDescent="0.25">
      <c r="B22" s="243">
        <v>2016</v>
      </c>
      <c r="C22" s="244"/>
      <c r="D22" s="245"/>
      <c r="E22" s="243">
        <v>2024</v>
      </c>
      <c r="F22" s="244"/>
      <c r="G22" s="245"/>
    </row>
    <row r="23" spans="1:14" x14ac:dyDescent="0.25">
      <c r="A23" s="21"/>
      <c r="B23" s="102" t="s">
        <v>6</v>
      </c>
      <c r="C23" s="102" t="s">
        <v>7</v>
      </c>
      <c r="D23" s="102" t="s">
        <v>28</v>
      </c>
      <c r="E23" s="102" t="s">
        <v>6</v>
      </c>
      <c r="F23" s="102" t="s">
        <v>7</v>
      </c>
      <c r="G23" s="102" t="s">
        <v>28</v>
      </c>
      <c r="H23" s="2"/>
      <c r="I23" s="2" t="s">
        <v>247</v>
      </c>
    </row>
    <row r="24" spans="1:14" x14ac:dyDescent="0.25">
      <c r="A24" s="102" t="s">
        <v>133</v>
      </c>
      <c r="B24" s="11">
        <v>65</v>
      </c>
      <c r="C24" s="11">
        <v>40</v>
      </c>
      <c r="D24" s="11">
        <v>41</v>
      </c>
      <c r="E24" s="11">
        <v>54</v>
      </c>
      <c r="F24" s="11">
        <v>29</v>
      </c>
      <c r="G24" s="11">
        <v>30</v>
      </c>
      <c r="I24" s="71"/>
      <c r="N24" s="71"/>
    </row>
    <row r="25" spans="1:14" x14ac:dyDescent="0.25">
      <c r="A25" s="102" t="s">
        <v>136</v>
      </c>
      <c r="B25" s="11">
        <v>22</v>
      </c>
      <c r="C25" s="11">
        <v>32</v>
      </c>
      <c r="D25" s="11">
        <v>31</v>
      </c>
      <c r="E25" s="11">
        <v>23</v>
      </c>
      <c r="F25" s="11">
        <v>29</v>
      </c>
      <c r="G25" s="11">
        <v>29</v>
      </c>
    </row>
    <row r="26" spans="1:14" x14ac:dyDescent="0.25">
      <c r="A26" s="102" t="s">
        <v>134</v>
      </c>
      <c r="B26" s="11">
        <v>8</v>
      </c>
      <c r="C26" s="11">
        <v>16</v>
      </c>
      <c r="D26" s="11">
        <v>16</v>
      </c>
      <c r="E26" s="11">
        <v>10</v>
      </c>
      <c r="F26" s="11">
        <v>18</v>
      </c>
      <c r="G26" s="11">
        <v>18</v>
      </c>
    </row>
    <row r="27" spans="1:14" x14ac:dyDescent="0.25">
      <c r="A27" s="102" t="s">
        <v>210</v>
      </c>
      <c r="B27" s="11">
        <v>4</v>
      </c>
      <c r="C27" s="11">
        <v>8</v>
      </c>
      <c r="D27" s="11">
        <v>8</v>
      </c>
      <c r="E27" s="11">
        <v>7</v>
      </c>
      <c r="F27" s="11">
        <v>13</v>
      </c>
      <c r="G27" s="11">
        <v>13</v>
      </c>
    </row>
    <row r="28" spans="1:14" x14ac:dyDescent="0.25">
      <c r="A28" s="103" t="s">
        <v>209</v>
      </c>
      <c r="B28" s="11">
        <v>1</v>
      </c>
      <c r="C28" s="11">
        <v>4</v>
      </c>
      <c r="D28" s="11">
        <v>4</v>
      </c>
      <c r="E28" s="11">
        <v>6</v>
      </c>
      <c r="F28" s="11">
        <v>11</v>
      </c>
      <c r="G28" s="11">
        <v>10</v>
      </c>
    </row>
    <row r="29" spans="1:14" x14ac:dyDescent="0.25">
      <c r="A29" s="103" t="s">
        <v>174</v>
      </c>
      <c r="B29" s="11">
        <f>SUM(B24:B28)</f>
        <v>100</v>
      </c>
      <c r="C29" s="11">
        <f t="shared" ref="C29:G29" si="1">SUM(C24:C28)</f>
        <v>100</v>
      </c>
      <c r="D29" s="11">
        <f t="shared" si="1"/>
        <v>100</v>
      </c>
      <c r="E29" s="11">
        <f t="shared" si="1"/>
        <v>100</v>
      </c>
      <c r="F29" s="11">
        <f t="shared" si="1"/>
        <v>100</v>
      </c>
      <c r="G29" s="11">
        <f t="shared" si="1"/>
        <v>100</v>
      </c>
    </row>
    <row r="30" spans="1:14" x14ac:dyDescent="0.25">
      <c r="B30" s="69"/>
      <c r="C30" s="69"/>
      <c r="D30" s="69"/>
      <c r="E30" s="69"/>
      <c r="F30" s="69"/>
    </row>
    <row r="31" spans="1:14" x14ac:dyDescent="0.25">
      <c r="B31" s="211"/>
      <c r="C31" s="211"/>
      <c r="D31" s="211"/>
      <c r="E31" s="211"/>
      <c r="F31" s="211"/>
      <c r="G31" s="211"/>
    </row>
    <row r="32" spans="1:14" x14ac:dyDescent="0.25">
      <c r="B32" s="69"/>
      <c r="C32" s="69"/>
      <c r="D32" s="201"/>
      <c r="E32" s="211"/>
      <c r="F32" s="211"/>
      <c r="G32" s="211"/>
    </row>
    <row r="33" spans="1:6" x14ac:dyDescent="0.25">
      <c r="B33" s="69"/>
      <c r="C33" s="69"/>
      <c r="D33" s="69"/>
      <c r="E33" s="69"/>
      <c r="F33" s="69"/>
    </row>
    <row r="34" spans="1:6" x14ac:dyDescent="0.25">
      <c r="B34" s="69"/>
      <c r="C34" s="69"/>
      <c r="D34" s="69"/>
      <c r="E34" s="69"/>
      <c r="F34" s="69"/>
    </row>
    <row r="35" spans="1:6" x14ac:dyDescent="0.25">
      <c r="B35" s="69"/>
    </row>
    <row r="36" spans="1:6" x14ac:dyDescent="0.25">
      <c r="B36" s="69"/>
    </row>
    <row r="39" spans="1:6" x14ac:dyDescent="0.25">
      <c r="A39" s="3"/>
    </row>
    <row r="40" spans="1:6" ht="22.5" customHeight="1" x14ac:dyDescent="0.25">
      <c r="A40" s="70" t="s">
        <v>225</v>
      </c>
      <c r="B40" s="70"/>
      <c r="C40" s="70"/>
      <c r="D40" s="70"/>
      <c r="E40" s="70"/>
      <c r="F40" s="70"/>
    </row>
    <row r="41" spans="1:6" x14ac:dyDescent="0.25">
      <c r="A41" s="3" t="s">
        <v>224</v>
      </c>
    </row>
    <row r="42" spans="1:6" x14ac:dyDescent="0.25">
      <c r="A42" s="3" t="s">
        <v>191</v>
      </c>
    </row>
  </sheetData>
  <mergeCells count="4">
    <mergeCell ref="B3:D3"/>
    <mergeCell ref="E3:G3"/>
    <mergeCell ref="B22:D22"/>
    <mergeCell ref="E22:G2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1"/>
  <sheetViews>
    <sheetView showGridLines="0" zoomScaleNormal="100" workbookViewId="0">
      <selection activeCell="D27" sqref="D27"/>
    </sheetView>
  </sheetViews>
  <sheetFormatPr baseColWidth="10" defaultColWidth="11.42578125" defaultRowHeight="15" x14ac:dyDescent="0.25"/>
  <cols>
    <col min="1" max="1" width="66.7109375" style="49" customWidth="1"/>
    <col min="2" max="2" width="11.42578125" style="49"/>
    <col min="3" max="3" width="11.85546875" style="49" bestFit="1" customWidth="1"/>
    <col min="4" max="16384" width="11.42578125" style="49"/>
  </cols>
  <sheetData>
    <row r="1" spans="1:8" x14ac:dyDescent="0.25">
      <c r="A1" s="2" t="s">
        <v>358</v>
      </c>
    </row>
    <row r="3" spans="1:8" customFormat="1" ht="15" customHeight="1" x14ac:dyDescent="0.25">
      <c r="A3" s="319" t="s">
        <v>186</v>
      </c>
      <c r="B3" s="321" t="s">
        <v>28</v>
      </c>
      <c r="C3" s="259" t="s">
        <v>57</v>
      </c>
      <c r="D3" s="259"/>
      <c r="E3" s="259" t="s">
        <v>125</v>
      </c>
      <c r="F3" s="259"/>
      <c r="G3" s="259"/>
      <c r="H3" s="259"/>
    </row>
    <row r="4" spans="1:8" customFormat="1" x14ac:dyDescent="0.25">
      <c r="A4" s="320"/>
      <c r="B4" s="229"/>
      <c r="C4" s="108" t="s">
        <v>23</v>
      </c>
      <c r="D4" s="108" t="s">
        <v>24</v>
      </c>
      <c r="E4" s="112" t="s">
        <v>58</v>
      </c>
      <c r="F4" s="112" t="s">
        <v>59</v>
      </c>
      <c r="G4" s="112" t="s">
        <v>8</v>
      </c>
      <c r="H4" s="112" t="s">
        <v>85</v>
      </c>
    </row>
    <row r="5" spans="1:8" customFormat="1" x14ac:dyDescent="0.25">
      <c r="A5" s="34" t="s">
        <v>79</v>
      </c>
      <c r="B5" s="37">
        <v>19254</v>
      </c>
      <c r="C5" s="37">
        <v>15322</v>
      </c>
      <c r="D5" s="37">
        <v>3932</v>
      </c>
      <c r="E5" s="37">
        <v>4719</v>
      </c>
      <c r="F5" s="37">
        <v>7518</v>
      </c>
      <c r="G5" s="37">
        <v>5367</v>
      </c>
      <c r="H5" s="37">
        <v>1650</v>
      </c>
    </row>
    <row r="6" spans="1:8" customFormat="1" x14ac:dyDescent="0.25">
      <c r="A6" s="14" t="s">
        <v>36</v>
      </c>
      <c r="B6" s="42">
        <v>17083</v>
      </c>
      <c r="C6" s="42">
        <v>13758</v>
      </c>
      <c r="D6" s="42">
        <v>3325</v>
      </c>
      <c r="E6" s="42">
        <v>4363</v>
      </c>
      <c r="F6" s="42">
        <v>6819</v>
      </c>
      <c r="G6" s="42">
        <v>4535</v>
      </c>
      <c r="H6" s="42">
        <v>1366</v>
      </c>
    </row>
    <row r="7" spans="1:8" customFormat="1" x14ac:dyDescent="0.25">
      <c r="A7" s="41" t="s">
        <v>35</v>
      </c>
      <c r="B7" s="38">
        <v>6371</v>
      </c>
      <c r="C7" s="38">
        <v>5056</v>
      </c>
      <c r="D7" s="38">
        <v>1315</v>
      </c>
      <c r="E7" s="38">
        <v>1630</v>
      </c>
      <c r="F7" s="38">
        <v>2633</v>
      </c>
      <c r="G7" s="38">
        <v>1563</v>
      </c>
      <c r="H7" s="38">
        <v>545</v>
      </c>
    </row>
    <row r="8" spans="1:8" customFormat="1" x14ac:dyDescent="0.25">
      <c r="A8" s="41" t="s">
        <v>33</v>
      </c>
      <c r="B8" s="38">
        <v>10331</v>
      </c>
      <c r="C8" s="38">
        <v>8415</v>
      </c>
      <c r="D8" s="38">
        <v>1916</v>
      </c>
      <c r="E8" s="38">
        <v>2634</v>
      </c>
      <c r="F8" s="38">
        <v>4050</v>
      </c>
      <c r="G8" s="38">
        <v>2853</v>
      </c>
      <c r="H8" s="38">
        <v>794</v>
      </c>
    </row>
    <row r="9" spans="1:8" customFormat="1" x14ac:dyDescent="0.25">
      <c r="A9" s="41" t="s">
        <v>34</v>
      </c>
      <c r="B9" s="38">
        <v>381</v>
      </c>
      <c r="C9" s="38">
        <v>287</v>
      </c>
      <c r="D9" s="38">
        <v>94</v>
      </c>
      <c r="E9" s="38">
        <v>99</v>
      </c>
      <c r="F9" s="38">
        <v>136</v>
      </c>
      <c r="G9" s="38">
        <v>119</v>
      </c>
      <c r="H9" s="38">
        <v>27</v>
      </c>
    </row>
    <row r="10" spans="1:8" customFormat="1" x14ac:dyDescent="0.25">
      <c r="A10" s="14" t="s">
        <v>37</v>
      </c>
      <c r="B10" s="42">
        <v>162</v>
      </c>
      <c r="C10" s="42">
        <v>149</v>
      </c>
      <c r="D10" s="42">
        <v>13</v>
      </c>
      <c r="E10" s="42">
        <v>8</v>
      </c>
      <c r="F10" s="42">
        <v>34</v>
      </c>
      <c r="G10" s="42">
        <v>69</v>
      </c>
      <c r="H10" s="42">
        <v>51</v>
      </c>
    </row>
    <row r="11" spans="1:8" customFormat="1" x14ac:dyDescent="0.25">
      <c r="A11" s="52" t="s">
        <v>115</v>
      </c>
      <c r="B11" s="53">
        <v>67</v>
      </c>
      <c r="C11" s="53">
        <v>59</v>
      </c>
      <c r="D11" s="53">
        <v>8</v>
      </c>
      <c r="E11" s="53">
        <v>0</v>
      </c>
      <c r="F11" s="53">
        <v>19</v>
      </c>
      <c r="G11" s="53">
        <v>29</v>
      </c>
      <c r="H11" s="53">
        <v>19</v>
      </c>
    </row>
    <row r="12" spans="1:8" customFormat="1" x14ac:dyDescent="0.25">
      <c r="A12" s="15" t="s">
        <v>38</v>
      </c>
      <c r="B12" s="42">
        <v>1689</v>
      </c>
      <c r="C12" s="42">
        <v>1199</v>
      </c>
      <c r="D12" s="42">
        <v>490</v>
      </c>
      <c r="E12" s="42">
        <v>297</v>
      </c>
      <c r="F12" s="42">
        <v>549</v>
      </c>
      <c r="G12" s="42">
        <v>636</v>
      </c>
      <c r="H12" s="42">
        <v>207</v>
      </c>
    </row>
    <row r="13" spans="1:8" customFormat="1" x14ac:dyDescent="0.25">
      <c r="A13" s="41" t="s">
        <v>87</v>
      </c>
      <c r="B13" s="38">
        <v>30</v>
      </c>
      <c r="C13" s="38">
        <v>27</v>
      </c>
      <c r="D13" s="38">
        <v>3</v>
      </c>
      <c r="E13" s="38">
        <v>7</v>
      </c>
      <c r="F13" s="38">
        <v>5</v>
      </c>
      <c r="G13" s="38">
        <v>10</v>
      </c>
      <c r="H13" s="38">
        <v>8</v>
      </c>
    </row>
    <row r="14" spans="1:8" customFormat="1" x14ac:dyDescent="0.25">
      <c r="A14" s="41" t="s">
        <v>3</v>
      </c>
      <c r="B14" s="38">
        <v>242</v>
      </c>
      <c r="C14" s="38">
        <v>204</v>
      </c>
      <c r="D14" s="38">
        <v>38</v>
      </c>
      <c r="E14" s="38">
        <v>40</v>
      </c>
      <c r="F14" s="38">
        <v>59</v>
      </c>
      <c r="G14" s="38">
        <v>107</v>
      </c>
      <c r="H14" s="38">
        <v>36</v>
      </c>
    </row>
    <row r="15" spans="1:8" customFormat="1" x14ac:dyDescent="0.25">
      <c r="A15" s="41" t="s">
        <v>1</v>
      </c>
      <c r="B15" s="38">
        <v>1417</v>
      </c>
      <c r="C15" s="38">
        <v>968</v>
      </c>
      <c r="D15" s="38">
        <v>449</v>
      </c>
      <c r="E15" s="38">
        <v>250</v>
      </c>
      <c r="F15" s="38">
        <v>485</v>
      </c>
      <c r="G15" s="38">
        <v>519</v>
      </c>
      <c r="H15" s="38">
        <v>163</v>
      </c>
    </row>
    <row r="16" spans="1:8" customFormat="1" x14ac:dyDescent="0.25">
      <c r="A16" s="15" t="s">
        <v>72</v>
      </c>
      <c r="B16" s="42">
        <v>320</v>
      </c>
      <c r="C16" s="42">
        <v>216</v>
      </c>
      <c r="D16" s="42">
        <v>104</v>
      </c>
      <c r="E16" s="42">
        <v>51</v>
      </c>
      <c r="F16" s="42">
        <v>116</v>
      </c>
      <c r="G16" s="42">
        <v>127</v>
      </c>
      <c r="H16" s="42">
        <v>26</v>
      </c>
    </row>
    <row r="17" spans="1:8" customFormat="1" x14ac:dyDescent="0.25"/>
    <row r="18" spans="1:8" x14ac:dyDescent="0.25">
      <c r="A18" s="3" t="s">
        <v>140</v>
      </c>
      <c r="B18" s="3"/>
      <c r="C18" s="3"/>
      <c r="D18" s="3"/>
      <c r="E18" s="3"/>
      <c r="F18" s="3"/>
      <c r="G18" s="3"/>
    </row>
    <row r="19" spans="1:8" ht="29.25" customHeight="1" x14ac:dyDescent="0.25">
      <c r="A19" s="250" t="s">
        <v>220</v>
      </c>
      <c r="B19" s="250"/>
      <c r="C19" s="250"/>
      <c r="D19" s="250"/>
      <c r="E19" s="250"/>
      <c r="F19" s="250"/>
      <c r="G19" s="250"/>
      <c r="H19" s="250"/>
    </row>
    <row r="20" spans="1:8" x14ac:dyDescent="0.25">
      <c r="A20" s="3" t="s">
        <v>88</v>
      </c>
      <c r="B20" s="3"/>
      <c r="C20" s="3"/>
      <c r="D20" s="3"/>
      <c r="E20" s="3"/>
      <c r="F20" s="3"/>
      <c r="G20" s="3"/>
    </row>
    <row r="21" spans="1:8" x14ac:dyDescent="0.25">
      <c r="A21" s="3" t="s">
        <v>230</v>
      </c>
      <c r="B21" s="3"/>
      <c r="C21" s="3"/>
      <c r="D21" s="3"/>
      <c r="E21" s="3"/>
      <c r="F21" s="3"/>
      <c r="G21" s="3"/>
    </row>
  </sheetData>
  <mergeCells count="5">
    <mergeCell ref="A19:H19"/>
    <mergeCell ref="C3:D3"/>
    <mergeCell ref="E3:H3"/>
    <mergeCell ref="A3:A4"/>
    <mergeCell ref="B3:B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4"/>
  <sheetViews>
    <sheetView showGridLines="0" workbookViewId="0">
      <pane xSplit="1" ySplit="4" topLeftCell="B5" activePane="bottomRight" state="frozen"/>
      <selection pane="topRight" activeCell="B1" sqref="B1"/>
      <selection pane="bottomLeft" activeCell="A5" sqref="A5"/>
      <selection pane="bottomRight" activeCell="E26" sqref="E26"/>
    </sheetView>
  </sheetViews>
  <sheetFormatPr baseColWidth="10" defaultRowHeight="15" x14ac:dyDescent="0.25"/>
  <cols>
    <col min="1" max="1" width="45.140625" customWidth="1"/>
    <col min="2" max="11" width="11.5703125" bestFit="1" customWidth="1"/>
    <col min="12" max="12" width="12.42578125" bestFit="1" customWidth="1"/>
    <col min="13" max="13" width="11.5703125" bestFit="1" customWidth="1"/>
    <col min="14" max="14" width="12.42578125" bestFit="1" customWidth="1"/>
    <col min="15" max="15" width="11.5703125" bestFit="1" customWidth="1"/>
    <col min="16" max="16" width="12.42578125" bestFit="1" customWidth="1"/>
    <col min="17" max="17" width="11.5703125" bestFit="1" customWidth="1"/>
  </cols>
  <sheetData>
    <row r="1" spans="1:20" x14ac:dyDescent="0.25">
      <c r="A1" s="2" t="s">
        <v>359</v>
      </c>
    </row>
    <row r="2" spans="1:20" x14ac:dyDescent="0.25">
      <c r="A2" s="3"/>
      <c r="B2" s="3"/>
      <c r="C2" s="3"/>
      <c r="D2" s="3"/>
      <c r="E2" s="3"/>
      <c r="F2" s="3"/>
      <c r="G2" s="3"/>
      <c r="H2" s="3"/>
      <c r="I2" s="3"/>
      <c r="J2" s="3"/>
      <c r="K2" s="3"/>
      <c r="L2" s="3"/>
      <c r="M2" s="3"/>
      <c r="N2" s="3"/>
      <c r="O2" s="3"/>
      <c r="P2" s="3"/>
      <c r="Q2" s="3"/>
      <c r="R2" s="3"/>
      <c r="S2" s="3"/>
    </row>
    <row r="3" spans="1:20" s="91" customFormat="1" ht="15" customHeight="1" x14ac:dyDescent="0.25">
      <c r="A3" s="322" t="s">
        <v>182</v>
      </c>
      <c r="B3" s="322">
        <v>2016</v>
      </c>
      <c r="C3" s="322"/>
      <c r="D3" s="322">
        <v>2017</v>
      </c>
      <c r="E3" s="322"/>
      <c r="F3" s="322">
        <v>2018</v>
      </c>
      <c r="G3" s="322"/>
      <c r="H3" s="322">
        <v>2019</v>
      </c>
      <c r="I3" s="322"/>
      <c r="J3" s="322">
        <v>2020</v>
      </c>
      <c r="K3" s="322"/>
      <c r="L3" s="322">
        <v>2021</v>
      </c>
      <c r="M3" s="322"/>
      <c r="N3" s="322">
        <v>2022</v>
      </c>
      <c r="O3" s="322"/>
      <c r="P3" s="322">
        <v>2023</v>
      </c>
      <c r="Q3" s="322"/>
      <c r="R3" s="322">
        <v>2024</v>
      </c>
      <c r="S3" s="322"/>
    </row>
    <row r="4" spans="1:20" s="91" customFormat="1" ht="15.75" x14ac:dyDescent="0.25">
      <c r="A4" s="322"/>
      <c r="B4" s="92" t="s">
        <v>70</v>
      </c>
      <c r="C4" s="92" t="s">
        <v>71</v>
      </c>
      <c r="D4" s="92" t="s">
        <v>70</v>
      </c>
      <c r="E4" s="92" t="s">
        <v>71</v>
      </c>
      <c r="F4" s="92" t="s">
        <v>70</v>
      </c>
      <c r="G4" s="92" t="s">
        <v>71</v>
      </c>
      <c r="H4" s="92" t="s">
        <v>70</v>
      </c>
      <c r="I4" s="92" t="s">
        <v>71</v>
      </c>
      <c r="J4" s="92" t="s">
        <v>70</v>
      </c>
      <c r="K4" s="92" t="s">
        <v>71</v>
      </c>
      <c r="L4" s="92" t="s">
        <v>70</v>
      </c>
      <c r="M4" s="92" t="s">
        <v>71</v>
      </c>
      <c r="N4" s="92" t="s">
        <v>70</v>
      </c>
      <c r="O4" s="92" t="s">
        <v>71</v>
      </c>
      <c r="P4" s="92" t="s">
        <v>70</v>
      </c>
      <c r="Q4" s="92" t="s">
        <v>71</v>
      </c>
      <c r="R4" s="114" t="s">
        <v>70</v>
      </c>
      <c r="S4" s="114" t="s">
        <v>71</v>
      </c>
    </row>
    <row r="5" spans="1:20" x14ac:dyDescent="0.25">
      <c r="A5" s="34" t="s">
        <v>128</v>
      </c>
      <c r="B5" s="34">
        <v>6363</v>
      </c>
      <c r="C5" s="34">
        <v>1888</v>
      </c>
      <c r="D5" s="34">
        <v>7110</v>
      </c>
      <c r="E5" s="34">
        <v>2002</v>
      </c>
      <c r="F5" s="34">
        <v>7869</v>
      </c>
      <c r="G5" s="34">
        <v>2382</v>
      </c>
      <c r="H5" s="34">
        <v>9077</v>
      </c>
      <c r="I5" s="34">
        <v>2668</v>
      </c>
      <c r="J5" s="34">
        <v>9784</v>
      </c>
      <c r="K5" s="34">
        <v>2697</v>
      </c>
      <c r="L5" s="34">
        <v>13020</v>
      </c>
      <c r="M5" s="34">
        <v>3427</v>
      </c>
      <c r="N5" s="34">
        <v>13541</v>
      </c>
      <c r="O5" s="34">
        <v>3257</v>
      </c>
      <c r="P5" s="34">
        <v>14540</v>
      </c>
      <c r="Q5" s="34">
        <v>3771</v>
      </c>
      <c r="R5" s="34">
        <v>15322</v>
      </c>
      <c r="S5" s="34">
        <v>3932</v>
      </c>
    </row>
    <row r="6" spans="1:20" s="49" customFormat="1" x14ac:dyDescent="0.25">
      <c r="A6" s="14" t="s">
        <v>36</v>
      </c>
      <c r="B6" s="93">
        <v>5761</v>
      </c>
      <c r="C6" s="93">
        <v>1582</v>
      </c>
      <c r="D6" s="93">
        <v>6427</v>
      </c>
      <c r="E6" s="93">
        <v>1707</v>
      </c>
      <c r="F6" s="93">
        <v>7102</v>
      </c>
      <c r="G6" s="93">
        <v>1981</v>
      </c>
      <c r="H6" s="93">
        <v>8226</v>
      </c>
      <c r="I6" s="93">
        <v>2247</v>
      </c>
      <c r="J6" s="93">
        <v>8799</v>
      </c>
      <c r="K6" s="93">
        <v>2278</v>
      </c>
      <c r="L6" s="93">
        <v>11941</v>
      </c>
      <c r="M6" s="93">
        <v>2910</v>
      </c>
      <c r="N6" s="93">
        <v>12306</v>
      </c>
      <c r="O6" s="93">
        <v>2767</v>
      </c>
      <c r="P6" s="93">
        <v>13061</v>
      </c>
      <c r="Q6" s="93">
        <v>3164</v>
      </c>
      <c r="R6" s="93">
        <v>13758</v>
      </c>
      <c r="S6" s="93">
        <v>3325</v>
      </c>
    </row>
    <row r="7" spans="1:20" x14ac:dyDescent="0.25">
      <c r="A7" s="97" t="s">
        <v>168</v>
      </c>
      <c r="B7" s="89">
        <v>1774</v>
      </c>
      <c r="C7" s="89">
        <v>488</v>
      </c>
      <c r="D7" s="89">
        <v>2066</v>
      </c>
      <c r="E7" s="89">
        <v>537</v>
      </c>
      <c r="F7" s="89">
        <v>2335</v>
      </c>
      <c r="G7" s="89">
        <v>644</v>
      </c>
      <c r="H7" s="89">
        <v>2813</v>
      </c>
      <c r="I7" s="89">
        <v>790</v>
      </c>
      <c r="J7" s="89">
        <v>3128</v>
      </c>
      <c r="K7" s="89">
        <v>842</v>
      </c>
      <c r="L7" s="89">
        <v>4373</v>
      </c>
      <c r="M7" s="89">
        <v>1082</v>
      </c>
      <c r="N7" s="89">
        <v>4503</v>
      </c>
      <c r="O7" s="89">
        <v>1078</v>
      </c>
      <c r="P7" s="89">
        <v>4779</v>
      </c>
      <c r="Q7" s="89">
        <v>1237</v>
      </c>
      <c r="R7" s="89">
        <v>5056</v>
      </c>
      <c r="S7" s="89">
        <v>1315</v>
      </c>
    </row>
    <row r="8" spans="1:20" x14ac:dyDescent="0.25">
      <c r="A8" s="97" t="s">
        <v>169</v>
      </c>
      <c r="B8" s="89">
        <v>3450</v>
      </c>
      <c r="C8" s="89">
        <v>974</v>
      </c>
      <c r="D8" s="89">
        <v>3791</v>
      </c>
      <c r="E8" s="89">
        <v>1031</v>
      </c>
      <c r="F8" s="89">
        <v>4231</v>
      </c>
      <c r="G8" s="89">
        <v>1181</v>
      </c>
      <c r="H8" s="89">
        <v>4923</v>
      </c>
      <c r="I8" s="89">
        <v>1330</v>
      </c>
      <c r="J8" s="89">
        <v>5249</v>
      </c>
      <c r="K8" s="89">
        <v>1324</v>
      </c>
      <c r="L8" s="89">
        <v>7157</v>
      </c>
      <c r="M8" s="89">
        <v>1726</v>
      </c>
      <c r="N8" s="89">
        <v>7461</v>
      </c>
      <c r="O8" s="89">
        <v>1600</v>
      </c>
      <c r="P8" s="89">
        <v>7896</v>
      </c>
      <c r="Q8" s="89">
        <v>1845</v>
      </c>
      <c r="R8" s="89">
        <v>8415</v>
      </c>
      <c r="S8" s="89">
        <v>1916</v>
      </c>
    </row>
    <row r="9" spans="1:20" x14ac:dyDescent="0.25">
      <c r="A9" s="97" t="s">
        <v>34</v>
      </c>
      <c r="B9" s="89">
        <v>537</v>
      </c>
      <c r="C9" s="89">
        <v>120</v>
      </c>
      <c r="D9" s="89">
        <v>570</v>
      </c>
      <c r="E9" s="89">
        <v>139</v>
      </c>
      <c r="F9" s="89">
        <v>536</v>
      </c>
      <c r="G9" s="89">
        <v>156</v>
      </c>
      <c r="H9" s="89">
        <v>490</v>
      </c>
      <c r="I9" s="89">
        <v>127</v>
      </c>
      <c r="J9" s="89">
        <v>422</v>
      </c>
      <c r="K9" s="89">
        <v>112</v>
      </c>
      <c r="L9" s="89">
        <v>411</v>
      </c>
      <c r="M9" s="89">
        <v>102</v>
      </c>
      <c r="N9" s="89">
        <v>342</v>
      </c>
      <c r="O9" s="89">
        <v>89</v>
      </c>
      <c r="P9" s="89">
        <v>386</v>
      </c>
      <c r="Q9" s="89">
        <v>82</v>
      </c>
      <c r="R9" s="89">
        <v>287</v>
      </c>
      <c r="S9" s="89">
        <v>94</v>
      </c>
    </row>
    <row r="10" spans="1:20" s="49" customFormat="1" x14ac:dyDescent="0.25">
      <c r="A10" s="14" t="s">
        <v>37</v>
      </c>
      <c r="B10" s="94">
        <v>19</v>
      </c>
      <c r="C10" s="94">
        <v>5</v>
      </c>
      <c r="D10" s="94">
        <v>12</v>
      </c>
      <c r="E10" s="94">
        <v>5</v>
      </c>
      <c r="F10" s="94">
        <v>33</v>
      </c>
      <c r="G10" s="94">
        <v>0</v>
      </c>
      <c r="H10" s="94">
        <v>60</v>
      </c>
      <c r="I10" s="94">
        <v>5</v>
      </c>
      <c r="J10" s="94">
        <v>70</v>
      </c>
      <c r="K10" s="94">
        <v>0</v>
      </c>
      <c r="L10" s="94">
        <v>52</v>
      </c>
      <c r="M10" s="94">
        <v>10</v>
      </c>
      <c r="N10" s="94">
        <v>115</v>
      </c>
      <c r="O10" s="94">
        <v>13</v>
      </c>
      <c r="P10" s="94">
        <v>131</v>
      </c>
      <c r="Q10" s="94">
        <v>21</v>
      </c>
      <c r="R10" s="94">
        <v>149</v>
      </c>
      <c r="S10" s="94">
        <v>13</v>
      </c>
    </row>
    <row r="11" spans="1:20" x14ac:dyDescent="0.25">
      <c r="A11" s="96" t="s">
        <v>115</v>
      </c>
      <c r="B11" s="95">
        <v>19</v>
      </c>
      <c r="C11" s="95">
        <v>5</v>
      </c>
      <c r="D11" s="95">
        <v>12</v>
      </c>
      <c r="E11" s="95">
        <v>5</v>
      </c>
      <c r="F11" s="95">
        <v>33</v>
      </c>
      <c r="G11" s="95" t="s">
        <v>151</v>
      </c>
      <c r="H11" s="95">
        <v>35</v>
      </c>
      <c r="I11" s="95">
        <v>5</v>
      </c>
      <c r="J11" s="95">
        <v>38</v>
      </c>
      <c r="K11" s="95" t="s">
        <v>151</v>
      </c>
      <c r="L11" s="95">
        <v>28</v>
      </c>
      <c r="M11" s="95">
        <v>5</v>
      </c>
      <c r="N11" s="95">
        <v>59</v>
      </c>
      <c r="O11" s="95">
        <v>8</v>
      </c>
      <c r="P11" s="95">
        <v>70</v>
      </c>
      <c r="Q11" s="95">
        <v>12</v>
      </c>
      <c r="R11" s="95">
        <v>59</v>
      </c>
      <c r="S11" s="95">
        <v>8</v>
      </c>
    </row>
    <row r="12" spans="1:20" s="49" customFormat="1" x14ac:dyDescent="0.25">
      <c r="A12" s="15" t="s">
        <v>38</v>
      </c>
      <c r="B12" s="98">
        <v>485</v>
      </c>
      <c r="C12" s="98">
        <v>267</v>
      </c>
      <c r="D12" s="98">
        <v>552</v>
      </c>
      <c r="E12" s="98">
        <v>255</v>
      </c>
      <c r="F12" s="98">
        <v>618</v>
      </c>
      <c r="G12" s="98">
        <v>360</v>
      </c>
      <c r="H12" s="98">
        <v>688</v>
      </c>
      <c r="I12" s="98">
        <v>369</v>
      </c>
      <c r="J12" s="98">
        <v>808</v>
      </c>
      <c r="K12" s="98">
        <v>373</v>
      </c>
      <c r="L12" s="98">
        <v>881</v>
      </c>
      <c r="M12" s="98">
        <v>423</v>
      </c>
      <c r="N12" s="98">
        <v>961</v>
      </c>
      <c r="O12" s="98">
        <v>407</v>
      </c>
      <c r="P12" s="98">
        <v>1120</v>
      </c>
      <c r="Q12" s="98">
        <v>493</v>
      </c>
      <c r="R12" s="98">
        <v>1199</v>
      </c>
      <c r="S12" s="98">
        <v>490</v>
      </c>
    </row>
    <row r="13" spans="1:20" x14ac:dyDescent="0.25">
      <c r="A13" s="97" t="s">
        <v>170</v>
      </c>
      <c r="B13" s="89">
        <v>11</v>
      </c>
      <c r="C13" s="89" t="s">
        <v>151</v>
      </c>
      <c r="D13" s="89" t="s">
        <v>151</v>
      </c>
      <c r="E13" s="89" t="s">
        <v>151</v>
      </c>
      <c r="F13" s="89">
        <v>8</v>
      </c>
      <c r="G13" s="89" t="s">
        <v>151</v>
      </c>
      <c r="H13" s="89">
        <v>8</v>
      </c>
      <c r="I13" s="89" t="s">
        <v>151</v>
      </c>
      <c r="J13" s="89">
        <v>21</v>
      </c>
      <c r="K13" s="89" t="s">
        <v>151</v>
      </c>
      <c r="L13" s="89">
        <v>11</v>
      </c>
      <c r="M13" s="89" t="s">
        <v>151</v>
      </c>
      <c r="N13" s="89">
        <v>12</v>
      </c>
      <c r="O13" s="89" t="s">
        <v>151</v>
      </c>
      <c r="P13" s="89">
        <v>17</v>
      </c>
      <c r="Q13" s="89">
        <v>7</v>
      </c>
      <c r="R13" s="89">
        <v>27</v>
      </c>
      <c r="S13" s="89">
        <v>3</v>
      </c>
    </row>
    <row r="14" spans="1:20" x14ac:dyDescent="0.25">
      <c r="A14" s="97" t="s">
        <v>3</v>
      </c>
      <c r="B14" s="89">
        <v>73</v>
      </c>
      <c r="C14" s="89">
        <v>38</v>
      </c>
      <c r="D14" s="89">
        <v>91</v>
      </c>
      <c r="E14" s="89">
        <v>30</v>
      </c>
      <c r="F14" s="89">
        <v>100</v>
      </c>
      <c r="G14" s="89">
        <v>42</v>
      </c>
      <c r="H14" s="89">
        <v>128</v>
      </c>
      <c r="I14" s="89">
        <v>36</v>
      </c>
      <c r="J14" s="89">
        <v>132</v>
      </c>
      <c r="K14" s="89">
        <v>50</v>
      </c>
      <c r="L14" s="89">
        <v>149</v>
      </c>
      <c r="M14" s="89">
        <v>24</v>
      </c>
      <c r="N14" s="89">
        <v>181</v>
      </c>
      <c r="O14" s="89">
        <v>30</v>
      </c>
      <c r="P14" s="89">
        <v>203</v>
      </c>
      <c r="Q14" s="89">
        <v>46</v>
      </c>
      <c r="R14" s="89">
        <v>204</v>
      </c>
      <c r="S14" s="89">
        <v>38</v>
      </c>
      <c r="T14" s="101"/>
    </row>
    <row r="15" spans="1:20" x14ac:dyDescent="0.25">
      <c r="A15" s="97" t="s">
        <v>171</v>
      </c>
      <c r="B15" s="89">
        <v>401</v>
      </c>
      <c r="C15" s="89">
        <v>229</v>
      </c>
      <c r="D15" s="89">
        <v>461</v>
      </c>
      <c r="E15" s="89">
        <v>225</v>
      </c>
      <c r="F15" s="89">
        <v>510</v>
      </c>
      <c r="G15" s="89">
        <v>318</v>
      </c>
      <c r="H15" s="89">
        <v>552</v>
      </c>
      <c r="I15" s="89">
        <v>333</v>
      </c>
      <c r="J15" s="89">
        <v>655</v>
      </c>
      <c r="K15" s="89">
        <v>323</v>
      </c>
      <c r="L15" s="89">
        <v>721</v>
      </c>
      <c r="M15" s="89">
        <v>399</v>
      </c>
      <c r="N15" s="89">
        <v>768</v>
      </c>
      <c r="O15" s="89">
        <v>377</v>
      </c>
      <c r="P15" s="89">
        <v>900</v>
      </c>
      <c r="Q15" s="89">
        <v>440</v>
      </c>
      <c r="R15" s="89">
        <v>968</v>
      </c>
      <c r="S15" s="89">
        <v>449</v>
      </c>
      <c r="T15" s="101"/>
    </row>
    <row r="16" spans="1:20" x14ac:dyDescent="0.25">
      <c r="A16" s="15" t="s">
        <v>72</v>
      </c>
      <c r="B16" s="90">
        <v>98</v>
      </c>
      <c r="C16" s="90">
        <v>30</v>
      </c>
      <c r="D16" s="90">
        <v>115</v>
      </c>
      <c r="E16" s="90">
        <v>35</v>
      </c>
      <c r="F16" s="90">
        <v>114</v>
      </c>
      <c r="G16" s="90">
        <v>39</v>
      </c>
      <c r="H16" s="90">
        <v>103</v>
      </c>
      <c r="I16" s="90">
        <v>44</v>
      </c>
      <c r="J16" s="90">
        <v>107</v>
      </c>
      <c r="K16" s="90">
        <v>37</v>
      </c>
      <c r="L16" s="90">
        <v>146</v>
      </c>
      <c r="M16" s="90">
        <v>80</v>
      </c>
      <c r="N16" s="90">
        <v>159</v>
      </c>
      <c r="O16" s="90">
        <v>70</v>
      </c>
      <c r="P16" s="90">
        <v>228</v>
      </c>
      <c r="Q16" s="90">
        <v>92</v>
      </c>
      <c r="R16" s="90">
        <v>216</v>
      </c>
      <c r="S16" s="90">
        <v>104</v>
      </c>
      <c r="T16" s="101"/>
    </row>
    <row r="17" spans="1:19" x14ac:dyDescent="0.25">
      <c r="A17" s="3"/>
      <c r="B17" s="3"/>
      <c r="C17" s="3"/>
      <c r="D17" s="3"/>
      <c r="E17" s="3"/>
      <c r="F17" s="3"/>
      <c r="G17" s="3"/>
      <c r="H17" s="3"/>
      <c r="I17" s="3"/>
      <c r="J17" s="3"/>
      <c r="K17" s="3"/>
      <c r="L17" s="3"/>
      <c r="M17" s="3"/>
      <c r="N17" s="3"/>
      <c r="O17" s="3"/>
      <c r="P17" s="3"/>
      <c r="Q17" s="3"/>
      <c r="R17" s="3"/>
      <c r="S17" s="3"/>
    </row>
    <row r="18" spans="1:19" x14ac:dyDescent="0.25">
      <c r="A18" s="250" t="s">
        <v>234</v>
      </c>
      <c r="B18" s="250"/>
      <c r="C18" s="250"/>
      <c r="D18" s="250"/>
      <c r="E18" s="250"/>
      <c r="F18" s="250"/>
      <c r="G18" s="250"/>
      <c r="H18" s="250"/>
      <c r="I18" s="250"/>
      <c r="J18" s="250"/>
      <c r="K18" s="250"/>
      <c r="L18" s="250"/>
      <c r="M18" s="250"/>
      <c r="N18" s="3"/>
      <c r="O18" s="3"/>
      <c r="P18" s="3"/>
      <c r="Q18" s="3"/>
      <c r="R18" s="73"/>
      <c r="S18" s="73"/>
    </row>
    <row r="19" spans="1:19" x14ac:dyDescent="0.25">
      <c r="A19" s="3" t="s">
        <v>88</v>
      </c>
      <c r="B19" s="3"/>
      <c r="C19" s="3"/>
      <c r="D19" s="3"/>
      <c r="E19" s="3"/>
      <c r="F19" s="3"/>
      <c r="G19" s="3"/>
      <c r="H19" s="3"/>
      <c r="I19" s="3"/>
      <c r="J19" s="3"/>
      <c r="K19" s="3"/>
      <c r="L19" s="3"/>
      <c r="M19" s="3"/>
      <c r="N19" s="3"/>
      <c r="O19" s="3"/>
      <c r="P19" s="3"/>
      <c r="Q19" s="3"/>
      <c r="R19" s="3"/>
      <c r="S19" s="3"/>
    </row>
    <row r="20" spans="1:19" x14ac:dyDescent="0.25">
      <c r="A20" s="3" t="s">
        <v>191</v>
      </c>
      <c r="B20" s="3"/>
      <c r="C20" s="3"/>
      <c r="D20" s="3"/>
      <c r="E20" s="3"/>
      <c r="F20" s="3"/>
      <c r="G20" s="3"/>
      <c r="H20" s="3"/>
      <c r="I20" s="3"/>
      <c r="J20" s="3"/>
      <c r="K20" s="3"/>
      <c r="L20" s="3"/>
      <c r="M20" s="3"/>
      <c r="N20" s="3"/>
      <c r="O20" s="3"/>
      <c r="P20" s="3"/>
      <c r="Q20" s="3"/>
      <c r="R20" s="3"/>
      <c r="S20" s="3"/>
    </row>
    <row r="21" spans="1:19" x14ac:dyDescent="0.25">
      <c r="A21" s="3"/>
      <c r="B21" s="3"/>
      <c r="C21" s="3"/>
      <c r="D21" s="3"/>
      <c r="E21" s="3"/>
      <c r="F21" s="3"/>
      <c r="G21" s="3"/>
      <c r="H21" s="3"/>
      <c r="I21" s="3"/>
      <c r="J21" s="3"/>
      <c r="K21" s="3"/>
      <c r="L21" s="3"/>
      <c r="M21" s="3"/>
      <c r="N21" s="3"/>
      <c r="O21" s="3"/>
      <c r="P21" s="3"/>
      <c r="Q21" s="3"/>
      <c r="R21" s="3"/>
      <c r="S21" s="3"/>
    </row>
    <row r="22" spans="1:19" x14ac:dyDescent="0.25">
      <c r="A22" s="3"/>
      <c r="B22" s="3"/>
      <c r="C22" s="3"/>
      <c r="D22" s="3"/>
      <c r="E22" s="3"/>
      <c r="F22" s="3"/>
      <c r="G22" s="3"/>
      <c r="H22" s="3"/>
      <c r="I22" s="3"/>
      <c r="J22" s="3"/>
      <c r="K22" s="3"/>
      <c r="L22" s="3"/>
      <c r="M22" s="3"/>
      <c r="N22" s="3"/>
      <c r="O22" s="3"/>
      <c r="P22" s="3"/>
      <c r="Q22" s="3"/>
      <c r="R22" s="3"/>
      <c r="S22" s="3"/>
    </row>
    <row r="23" spans="1:19" x14ac:dyDescent="0.25">
      <c r="A23" s="3"/>
      <c r="B23" s="3"/>
      <c r="C23" s="3"/>
      <c r="D23" s="3"/>
      <c r="E23" s="3"/>
      <c r="F23" s="3"/>
      <c r="G23" s="3"/>
      <c r="H23" s="3"/>
      <c r="I23" s="3"/>
      <c r="J23" s="3"/>
      <c r="K23" s="3"/>
      <c r="L23" s="3"/>
      <c r="M23" s="3"/>
      <c r="N23" s="3"/>
      <c r="O23" s="3"/>
      <c r="P23" s="3"/>
      <c r="Q23" s="3"/>
      <c r="R23" s="3"/>
      <c r="S23" s="3"/>
    </row>
    <row r="24" spans="1:19" x14ac:dyDescent="0.25">
      <c r="A24" s="3"/>
      <c r="B24" s="3"/>
      <c r="C24" s="3"/>
      <c r="D24" s="3"/>
      <c r="E24" s="3"/>
      <c r="F24" s="3"/>
      <c r="G24" s="3"/>
      <c r="H24" s="3"/>
      <c r="I24" s="3"/>
      <c r="J24" s="3"/>
      <c r="K24" s="3"/>
      <c r="L24" s="3"/>
      <c r="M24" s="3"/>
      <c r="N24" s="3"/>
      <c r="O24" s="3"/>
      <c r="P24" s="3"/>
      <c r="Q24" s="3"/>
      <c r="R24" s="3"/>
      <c r="S24" s="3"/>
    </row>
    <row r="25" spans="1:19" x14ac:dyDescent="0.25">
      <c r="A25" s="3"/>
      <c r="B25" s="3"/>
      <c r="C25" s="3"/>
      <c r="D25" s="3"/>
      <c r="E25" s="3"/>
      <c r="F25" s="3"/>
      <c r="G25" s="3"/>
      <c r="H25" s="3"/>
      <c r="I25" s="3"/>
      <c r="J25" s="3"/>
      <c r="K25" s="3"/>
      <c r="L25" s="3"/>
      <c r="M25" s="3"/>
      <c r="N25" s="3"/>
      <c r="O25" s="3"/>
      <c r="P25" s="3"/>
      <c r="Q25" s="3"/>
      <c r="R25" s="3"/>
      <c r="S25" s="3"/>
    </row>
    <row r="26" spans="1:19" x14ac:dyDescent="0.25">
      <c r="A26" s="3"/>
      <c r="B26" s="3"/>
      <c r="C26" s="3"/>
      <c r="D26" s="3"/>
      <c r="E26" s="3"/>
      <c r="F26" s="3"/>
      <c r="G26" s="3"/>
      <c r="H26" s="3"/>
      <c r="I26" s="3"/>
      <c r="J26" s="3"/>
      <c r="K26" s="3"/>
      <c r="L26" s="3"/>
      <c r="M26" s="3"/>
      <c r="N26" s="3"/>
      <c r="O26" s="3"/>
      <c r="P26" s="3"/>
      <c r="Q26" s="3"/>
      <c r="R26" s="3"/>
      <c r="S26" s="3"/>
    </row>
    <row r="27" spans="1:19" x14ac:dyDescent="0.25">
      <c r="A27" s="3"/>
      <c r="B27" s="3"/>
      <c r="C27" s="3"/>
      <c r="D27" s="3"/>
      <c r="E27" s="3"/>
      <c r="F27" s="3"/>
      <c r="G27" s="3"/>
      <c r="H27" s="3"/>
      <c r="I27" s="3"/>
      <c r="J27" s="3"/>
      <c r="K27" s="3"/>
      <c r="L27" s="3"/>
      <c r="M27" s="3"/>
      <c r="N27" s="3"/>
      <c r="O27" s="3"/>
      <c r="P27" s="3"/>
      <c r="Q27" s="3"/>
      <c r="R27" s="3"/>
      <c r="S27" s="3"/>
    </row>
    <row r="28" spans="1:19" x14ac:dyDescent="0.25">
      <c r="A28" s="3"/>
      <c r="B28" s="3"/>
      <c r="C28" s="3"/>
      <c r="D28" s="3"/>
      <c r="E28" s="3"/>
      <c r="F28" s="3"/>
      <c r="G28" s="3"/>
      <c r="H28" s="3"/>
      <c r="I28" s="3"/>
      <c r="J28" s="3"/>
      <c r="K28" s="3"/>
      <c r="L28" s="3"/>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sheetData>
  <mergeCells count="11">
    <mergeCell ref="R3:S3"/>
    <mergeCell ref="A18:M18"/>
    <mergeCell ref="P3:Q3"/>
    <mergeCell ref="A3:A4"/>
    <mergeCell ref="B3:C3"/>
    <mergeCell ref="D3:E3"/>
    <mergeCell ref="F3:G3"/>
    <mergeCell ref="H3:I3"/>
    <mergeCell ref="J3:K3"/>
    <mergeCell ref="L3:M3"/>
    <mergeCell ref="N3:O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4"/>
  <sheetViews>
    <sheetView showGridLines="0" zoomScaleNormal="100" workbookViewId="0">
      <selection activeCell="K21" sqref="K21"/>
    </sheetView>
  </sheetViews>
  <sheetFormatPr baseColWidth="10" defaultColWidth="11.42578125" defaultRowHeight="15" x14ac:dyDescent="0.25"/>
  <cols>
    <col min="1" max="1" width="27.140625" style="3" customWidth="1"/>
    <col min="2" max="16384" width="11.42578125" style="3"/>
  </cols>
  <sheetData>
    <row r="1" spans="1:13" x14ac:dyDescent="0.25">
      <c r="A1" s="2" t="s">
        <v>360</v>
      </c>
    </row>
    <row r="4" spans="1:13" x14ac:dyDescent="0.25">
      <c r="A4"/>
      <c r="B4"/>
      <c r="C4"/>
      <c r="D4"/>
    </row>
    <row r="5" spans="1:13" ht="30" x14ac:dyDescent="0.25">
      <c r="A5" s="21"/>
      <c r="B5" s="16" t="s">
        <v>82</v>
      </c>
      <c r="C5" s="16" t="s">
        <v>83</v>
      </c>
      <c r="D5" s="16" t="s">
        <v>9</v>
      </c>
      <c r="E5" s="195" t="s">
        <v>28</v>
      </c>
    </row>
    <row r="6" spans="1:13" x14ac:dyDescent="0.25">
      <c r="A6" s="16" t="s">
        <v>60</v>
      </c>
      <c r="B6" s="17">
        <v>43</v>
      </c>
      <c r="C6" s="17">
        <v>31</v>
      </c>
      <c r="D6" s="17">
        <v>30</v>
      </c>
      <c r="E6" s="196">
        <v>38</v>
      </c>
    </row>
    <row r="7" spans="1:13" x14ac:dyDescent="0.25">
      <c r="A7" s="16" t="s">
        <v>61</v>
      </c>
      <c r="B7" s="17">
        <v>18</v>
      </c>
      <c r="C7" s="17">
        <v>39</v>
      </c>
      <c r="D7" s="17">
        <v>36</v>
      </c>
      <c r="E7" s="196">
        <v>25</v>
      </c>
    </row>
    <row r="8" spans="1:13" x14ac:dyDescent="0.25">
      <c r="A8" s="16" t="s">
        <v>116</v>
      </c>
      <c r="B8" s="17">
        <v>10</v>
      </c>
      <c r="C8" s="17">
        <v>6</v>
      </c>
      <c r="D8" s="17">
        <v>5</v>
      </c>
      <c r="E8" s="196">
        <v>9</v>
      </c>
    </row>
    <row r="9" spans="1:13" x14ac:dyDescent="0.25">
      <c r="A9" s="16" t="s">
        <v>143</v>
      </c>
      <c r="B9" s="17">
        <v>18</v>
      </c>
      <c r="C9" s="17">
        <v>13</v>
      </c>
      <c r="D9" s="17">
        <v>10</v>
      </c>
      <c r="E9" s="196">
        <v>16</v>
      </c>
    </row>
    <row r="10" spans="1:13" x14ac:dyDescent="0.25">
      <c r="A10" s="16" t="s">
        <v>62</v>
      </c>
      <c r="B10" s="17">
        <v>0</v>
      </c>
      <c r="C10" s="17">
        <v>0</v>
      </c>
      <c r="D10" s="17">
        <v>4</v>
      </c>
      <c r="E10" s="196">
        <v>1</v>
      </c>
    </row>
    <row r="11" spans="1:13" x14ac:dyDescent="0.25">
      <c r="A11" s="16" t="s">
        <v>173</v>
      </c>
      <c r="B11" s="17">
        <v>11</v>
      </c>
      <c r="C11" s="17">
        <v>11</v>
      </c>
      <c r="D11" s="17">
        <v>15</v>
      </c>
      <c r="E11" s="196">
        <v>11</v>
      </c>
    </row>
    <row r="12" spans="1:13" x14ac:dyDescent="0.25">
      <c r="A12" s="111" t="s">
        <v>28</v>
      </c>
      <c r="B12" s="11">
        <v>100</v>
      </c>
      <c r="C12" s="11">
        <v>100</v>
      </c>
      <c r="D12" s="11">
        <v>100</v>
      </c>
      <c r="E12" s="13">
        <v>100</v>
      </c>
    </row>
    <row r="13" spans="1:13" x14ac:dyDescent="0.25">
      <c r="B13" s="20"/>
      <c r="C13" s="20"/>
      <c r="D13" s="20"/>
      <c r="E13" s="20"/>
    </row>
    <row r="15" spans="1:13" ht="15" customHeight="1" x14ac:dyDescent="0.25">
      <c r="A15" s="3" t="s">
        <v>140</v>
      </c>
    </row>
    <row r="16" spans="1:13" x14ac:dyDescent="0.25">
      <c r="A16" s="250" t="s">
        <v>236</v>
      </c>
      <c r="B16" s="250"/>
      <c r="C16" s="250"/>
      <c r="D16" s="250"/>
      <c r="E16" s="250"/>
      <c r="F16" s="250"/>
      <c r="G16" s="250"/>
      <c r="H16" s="250"/>
      <c r="I16" s="250"/>
      <c r="J16" s="250"/>
      <c r="K16" s="250"/>
      <c r="L16" s="250"/>
      <c r="M16" s="250"/>
    </row>
    <row r="17" spans="1:5" x14ac:dyDescent="0.25">
      <c r="A17" s="3" t="s">
        <v>88</v>
      </c>
    </row>
    <row r="18" spans="1:5" x14ac:dyDescent="0.25">
      <c r="A18" s="3" t="s">
        <v>195</v>
      </c>
    </row>
    <row r="19" spans="1:5" x14ac:dyDescent="0.25">
      <c r="B19" s="20"/>
      <c r="C19" s="20"/>
      <c r="D19" s="20"/>
      <c r="E19" s="20"/>
    </row>
    <row r="20" spans="1:5" x14ac:dyDescent="0.25">
      <c r="B20" s="20"/>
      <c r="C20" s="20"/>
      <c r="D20" s="20"/>
      <c r="E20" s="20"/>
    </row>
    <row r="21" spans="1:5" x14ac:dyDescent="0.25">
      <c r="B21" s="20"/>
      <c r="C21" s="20"/>
      <c r="D21" s="20"/>
      <c r="E21" s="20"/>
    </row>
    <row r="22" spans="1:5" x14ac:dyDescent="0.25">
      <c r="B22" s="20"/>
      <c r="C22" s="20"/>
      <c r="D22" s="20"/>
      <c r="E22" s="20"/>
    </row>
    <row r="23" spans="1:5" x14ac:dyDescent="0.25">
      <c r="B23" s="20"/>
      <c r="C23" s="20"/>
      <c r="D23" s="20"/>
      <c r="E23" s="20"/>
    </row>
    <row r="24" spans="1:5" x14ac:dyDescent="0.25">
      <c r="B24" s="20"/>
      <c r="C24" s="20"/>
      <c r="D24" s="20"/>
      <c r="E24" s="20"/>
    </row>
  </sheetData>
  <mergeCells count="1">
    <mergeCell ref="A16:M16"/>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9"/>
  <sheetViews>
    <sheetView showGridLines="0" workbookViewId="0">
      <selection activeCell="F18" sqref="F18"/>
    </sheetView>
  </sheetViews>
  <sheetFormatPr baseColWidth="10" defaultColWidth="11.42578125" defaultRowHeight="15" x14ac:dyDescent="0.25"/>
  <cols>
    <col min="1" max="1" width="36.5703125" style="3" customWidth="1"/>
    <col min="2" max="3" width="19.28515625" style="3" customWidth="1"/>
    <col min="4" max="4" width="22.140625" style="3" customWidth="1"/>
    <col min="5" max="5" width="22.42578125" style="3" customWidth="1"/>
    <col min="6" max="6" width="30.7109375" style="3" customWidth="1"/>
    <col min="7" max="7" width="15.28515625" style="3" customWidth="1"/>
    <col min="8" max="10" width="11.42578125" style="3"/>
    <col min="11" max="11" width="18.85546875" style="3" bestFit="1" customWidth="1"/>
    <col min="12" max="12" width="11.42578125" style="3"/>
    <col min="13" max="13" width="11.7109375" style="3" bestFit="1" customWidth="1"/>
    <col min="14" max="16384" width="11.42578125" style="3"/>
  </cols>
  <sheetData>
    <row r="1" spans="1:10" x14ac:dyDescent="0.25">
      <c r="A1" s="2" t="s">
        <v>365</v>
      </c>
    </row>
    <row r="4" spans="1:10" ht="45" x14ac:dyDescent="0.25">
      <c r="A4" s="110" t="s">
        <v>175</v>
      </c>
      <c r="B4" s="197" t="s">
        <v>214</v>
      </c>
      <c r="C4" s="197" t="s">
        <v>237</v>
      </c>
      <c r="D4" s="197" t="s">
        <v>212</v>
      </c>
      <c r="E4" s="197" t="s">
        <v>213</v>
      </c>
      <c r="F4" s="197" t="s">
        <v>215</v>
      </c>
    </row>
    <row r="5" spans="1:10" x14ac:dyDescent="0.25">
      <c r="A5" s="207" t="s">
        <v>197</v>
      </c>
      <c r="B5" s="198">
        <v>3.8</v>
      </c>
      <c r="C5" s="198">
        <v>1.6</v>
      </c>
      <c r="D5" s="198">
        <v>1.0095375919411782</v>
      </c>
      <c r="E5" s="198">
        <v>0.36036043755054292</v>
      </c>
      <c r="F5" s="198">
        <v>1.3698980294917211</v>
      </c>
      <c r="G5" s="32"/>
      <c r="H5" s="32"/>
      <c r="I5" s="32"/>
      <c r="J5" s="32"/>
    </row>
    <row r="6" spans="1:10" s="202" customFormat="1" x14ac:dyDescent="0.25">
      <c r="A6" s="207" t="s">
        <v>63</v>
      </c>
      <c r="B6" s="198">
        <v>4.5999999999999996</v>
      </c>
      <c r="C6" s="198">
        <v>1.8</v>
      </c>
      <c r="D6" s="198">
        <v>1.2115340245266697</v>
      </c>
      <c r="E6" s="198">
        <v>0.38055772849320285</v>
      </c>
      <c r="F6" s="198">
        <v>1.5920917530198726</v>
      </c>
      <c r="G6" s="206"/>
      <c r="H6" s="206"/>
      <c r="I6" s="206"/>
      <c r="J6" s="206"/>
    </row>
    <row r="7" spans="1:10" s="202" customFormat="1" x14ac:dyDescent="0.25">
      <c r="A7" s="207" t="s">
        <v>64</v>
      </c>
      <c r="B7" s="198">
        <v>4.5</v>
      </c>
      <c r="C7" s="198">
        <v>1.9</v>
      </c>
      <c r="D7" s="198">
        <v>1.2169895635961625</v>
      </c>
      <c r="E7" s="198">
        <v>0.41778982923912433</v>
      </c>
      <c r="F7" s="198">
        <v>1.6347793928352867</v>
      </c>
      <c r="G7" s="206"/>
      <c r="H7" s="206"/>
      <c r="I7" s="206"/>
      <c r="J7" s="206"/>
    </row>
    <row r="8" spans="1:10" s="202" customFormat="1" x14ac:dyDescent="0.25">
      <c r="A8" s="207" t="s">
        <v>65</v>
      </c>
      <c r="B8" s="198">
        <v>4.3</v>
      </c>
      <c r="C8" s="198">
        <v>1.7</v>
      </c>
      <c r="D8" s="198">
        <v>1.2226992014681688</v>
      </c>
      <c r="E8" s="198">
        <v>0.37947841186250675</v>
      </c>
      <c r="F8" s="198">
        <v>1.6021776133306758</v>
      </c>
      <c r="G8" s="206"/>
      <c r="H8" s="206"/>
      <c r="I8" s="206"/>
      <c r="J8" s="206"/>
    </row>
    <row r="9" spans="1:10" x14ac:dyDescent="0.25">
      <c r="A9" s="207" t="s">
        <v>66</v>
      </c>
      <c r="B9" s="198">
        <v>4.2</v>
      </c>
      <c r="C9" s="198">
        <v>1.6</v>
      </c>
      <c r="D9" s="198">
        <v>1.1343599388738685</v>
      </c>
      <c r="E9" s="198">
        <v>0.34360843106581906</v>
      </c>
      <c r="F9" s="198">
        <v>1.4779683699396877</v>
      </c>
      <c r="G9" s="32"/>
      <c r="H9" s="32"/>
      <c r="I9" s="32"/>
      <c r="J9" s="32"/>
    </row>
    <row r="10" spans="1:10" x14ac:dyDescent="0.25">
      <c r="A10" s="23" t="s">
        <v>67</v>
      </c>
      <c r="B10" s="26">
        <v>3.9</v>
      </c>
      <c r="C10" s="26">
        <v>1.4</v>
      </c>
      <c r="D10" s="26">
        <v>1.0997982083503739</v>
      </c>
      <c r="E10" s="26">
        <v>0.31496475290539117</v>
      </c>
      <c r="F10" s="26">
        <v>1.4147629612557653</v>
      </c>
      <c r="G10" s="32"/>
      <c r="H10" s="32"/>
      <c r="I10" s="32"/>
      <c r="J10" s="32"/>
    </row>
    <row r="11" spans="1:10" x14ac:dyDescent="0.25">
      <c r="A11" s="23" t="s">
        <v>68</v>
      </c>
      <c r="B11" s="26">
        <v>3.7</v>
      </c>
      <c r="C11" s="26">
        <v>1.4</v>
      </c>
      <c r="D11" s="26">
        <v>1.1791554168267089</v>
      </c>
      <c r="E11" s="26">
        <v>0.32630715937342886</v>
      </c>
      <c r="F11" s="26">
        <v>1.5054625762001377</v>
      </c>
      <c r="G11" s="32"/>
      <c r="H11" s="32"/>
      <c r="I11" s="32"/>
      <c r="J11" s="32"/>
    </row>
    <row r="12" spans="1:10" x14ac:dyDescent="0.25">
      <c r="A12" s="23" t="s">
        <v>69</v>
      </c>
      <c r="B12" s="26">
        <v>3.4</v>
      </c>
      <c r="C12" s="26">
        <v>1.1000000000000001</v>
      </c>
      <c r="D12" s="26">
        <v>0.92755796240319666</v>
      </c>
      <c r="E12" s="26">
        <v>0.22798716162250296</v>
      </c>
      <c r="F12" s="26">
        <v>1.1000000000000001</v>
      </c>
      <c r="G12" s="32"/>
      <c r="H12" s="32"/>
      <c r="I12" s="32"/>
      <c r="J12" s="32"/>
    </row>
    <row r="13" spans="1:10" x14ac:dyDescent="0.25">
      <c r="A13" s="23" t="s">
        <v>43</v>
      </c>
      <c r="B13" s="26">
        <v>2.8</v>
      </c>
      <c r="C13" s="26">
        <v>0.7</v>
      </c>
      <c r="D13" s="26">
        <v>0.87206853303708831</v>
      </c>
      <c r="E13" s="26">
        <v>0.17534571614607844</v>
      </c>
      <c r="F13" s="26">
        <v>1.1000000000000001</v>
      </c>
      <c r="G13" s="32"/>
      <c r="H13" s="32"/>
      <c r="I13" s="32"/>
      <c r="J13" s="32"/>
    </row>
    <row r="14" spans="1:10" x14ac:dyDescent="0.25">
      <c r="A14" s="25" t="s">
        <v>28</v>
      </c>
      <c r="B14" s="26">
        <v>3.7</v>
      </c>
      <c r="C14" s="26">
        <v>1.3</v>
      </c>
      <c r="D14" s="26">
        <v>1.027700946452399</v>
      </c>
      <c r="E14" s="26">
        <v>0.29589185699049547</v>
      </c>
      <c r="F14" s="26">
        <v>1.3235928034428943</v>
      </c>
      <c r="G14" s="32"/>
      <c r="H14" s="32"/>
      <c r="I14" s="32"/>
      <c r="J14" s="32"/>
    </row>
    <row r="37" spans="1:13" x14ac:dyDescent="0.25">
      <c r="A37" s="250" t="s">
        <v>238</v>
      </c>
      <c r="B37" s="250"/>
      <c r="C37" s="250"/>
      <c r="D37" s="250"/>
      <c r="E37" s="250"/>
      <c r="F37" s="250"/>
      <c r="G37" s="250"/>
      <c r="H37" s="250"/>
      <c r="I37" s="250"/>
      <c r="J37" s="250"/>
      <c r="K37" s="250"/>
      <c r="L37" s="250"/>
      <c r="M37" s="250"/>
    </row>
    <row r="38" spans="1:13" x14ac:dyDescent="0.25">
      <c r="A38" s="3" t="s">
        <v>88</v>
      </c>
    </row>
    <row r="39" spans="1:13" x14ac:dyDescent="0.25">
      <c r="A39" s="3" t="s">
        <v>198</v>
      </c>
    </row>
  </sheetData>
  <mergeCells count="1">
    <mergeCell ref="A37:M37"/>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5"/>
  <sheetViews>
    <sheetView showGridLines="0" workbookViewId="0"/>
  </sheetViews>
  <sheetFormatPr baseColWidth="10" defaultRowHeight="15" x14ac:dyDescent="0.25"/>
  <cols>
    <col min="1" max="1" width="20.7109375" customWidth="1"/>
  </cols>
  <sheetData>
    <row r="1" spans="1:7" x14ac:dyDescent="0.25">
      <c r="A1" s="2" t="s">
        <v>250</v>
      </c>
    </row>
    <row r="3" spans="1:7" x14ac:dyDescent="0.25">
      <c r="A3" s="323"/>
      <c r="B3" s="323" t="s">
        <v>45</v>
      </c>
      <c r="C3" s="323"/>
      <c r="D3" s="323"/>
      <c r="E3" s="323" t="s">
        <v>54</v>
      </c>
      <c r="F3" s="323"/>
      <c r="G3" s="323"/>
    </row>
    <row r="4" spans="1:7" ht="15" customHeight="1" x14ac:dyDescent="0.25">
      <c r="A4" s="323"/>
      <c r="B4" s="323" t="s">
        <v>28</v>
      </c>
      <c r="C4" s="323" t="s">
        <v>185</v>
      </c>
      <c r="D4" s="323"/>
      <c r="E4" s="323" t="s">
        <v>28</v>
      </c>
      <c r="F4" s="323" t="s">
        <v>185</v>
      </c>
      <c r="G4" s="323"/>
    </row>
    <row r="5" spans="1:7" x14ac:dyDescent="0.25">
      <c r="A5" s="323"/>
      <c r="B5" s="323"/>
      <c r="C5" s="85" t="s">
        <v>23</v>
      </c>
      <c r="D5" s="85" t="s">
        <v>24</v>
      </c>
      <c r="E5" s="323"/>
      <c r="F5" s="85" t="s">
        <v>23</v>
      </c>
      <c r="G5" s="85" t="s">
        <v>24</v>
      </c>
    </row>
    <row r="6" spans="1:7" x14ac:dyDescent="0.25">
      <c r="A6" s="85" t="s">
        <v>129</v>
      </c>
      <c r="B6" s="88">
        <v>441</v>
      </c>
      <c r="C6" s="88">
        <v>98</v>
      </c>
      <c r="D6" s="88">
        <v>343</v>
      </c>
      <c r="E6" s="88">
        <v>1420</v>
      </c>
      <c r="F6" s="88">
        <v>108</v>
      </c>
      <c r="G6" s="88">
        <v>1312</v>
      </c>
    </row>
    <row r="7" spans="1:7" x14ac:dyDescent="0.25">
      <c r="A7" s="85" t="s">
        <v>130</v>
      </c>
      <c r="B7" s="88">
        <v>2862</v>
      </c>
      <c r="C7" s="88">
        <v>588</v>
      </c>
      <c r="D7" s="88">
        <v>2274</v>
      </c>
      <c r="E7" s="88">
        <v>1401</v>
      </c>
      <c r="F7" s="88">
        <v>65</v>
      </c>
      <c r="G7" s="88">
        <v>1336</v>
      </c>
    </row>
    <row r="8" spans="1:7" x14ac:dyDescent="0.25">
      <c r="A8" s="85" t="s">
        <v>131</v>
      </c>
      <c r="B8" s="88">
        <v>1449</v>
      </c>
      <c r="C8" s="88">
        <v>327</v>
      </c>
      <c r="D8" s="88">
        <v>1122</v>
      </c>
      <c r="E8" s="88">
        <v>298</v>
      </c>
      <c r="F8" s="88">
        <v>12</v>
      </c>
      <c r="G8" s="88">
        <v>286</v>
      </c>
    </row>
    <row r="9" spans="1:7" x14ac:dyDescent="0.25">
      <c r="A9" s="85" t="s">
        <v>11</v>
      </c>
      <c r="B9" s="88">
        <v>3673</v>
      </c>
      <c r="C9" s="88">
        <v>1118</v>
      </c>
      <c r="D9" s="88">
        <v>2555</v>
      </c>
      <c r="E9" s="88">
        <v>555</v>
      </c>
      <c r="F9" s="88">
        <v>53</v>
      </c>
      <c r="G9" s="88">
        <v>502</v>
      </c>
    </row>
    <row r="10" spans="1:7" x14ac:dyDescent="0.25">
      <c r="A10" s="85" t="s">
        <v>12</v>
      </c>
      <c r="B10" s="88">
        <v>5476</v>
      </c>
      <c r="C10" s="88">
        <v>2088</v>
      </c>
      <c r="D10" s="88">
        <v>3388</v>
      </c>
      <c r="E10" s="88">
        <v>991</v>
      </c>
      <c r="F10" s="88">
        <v>133</v>
      </c>
      <c r="G10" s="88">
        <v>858</v>
      </c>
    </row>
    <row r="11" spans="1:7" x14ac:dyDescent="0.25">
      <c r="A11" s="85" t="s">
        <v>13</v>
      </c>
      <c r="B11" s="88">
        <v>8076</v>
      </c>
      <c r="C11" s="88">
        <v>3015</v>
      </c>
      <c r="D11" s="88">
        <v>5061</v>
      </c>
      <c r="E11" s="88">
        <v>1637</v>
      </c>
      <c r="F11" s="88">
        <v>131</v>
      </c>
      <c r="G11" s="88">
        <v>1506</v>
      </c>
    </row>
    <row r="12" spans="1:7" x14ac:dyDescent="0.25">
      <c r="A12" s="85" t="s">
        <v>14</v>
      </c>
      <c r="B12" s="88">
        <v>9899</v>
      </c>
      <c r="C12" s="88">
        <v>3415</v>
      </c>
      <c r="D12" s="88">
        <v>6484</v>
      </c>
      <c r="E12" s="88">
        <v>1877</v>
      </c>
      <c r="F12" s="88">
        <v>148</v>
      </c>
      <c r="G12" s="88">
        <v>1729</v>
      </c>
    </row>
    <row r="13" spans="1:7" x14ac:dyDescent="0.25">
      <c r="A13" s="85" t="s">
        <v>15</v>
      </c>
      <c r="B13" s="88">
        <v>8644</v>
      </c>
      <c r="C13" s="88">
        <v>2591</v>
      </c>
      <c r="D13" s="88">
        <v>6053</v>
      </c>
      <c r="E13" s="88">
        <v>1659</v>
      </c>
      <c r="F13" s="88">
        <v>113</v>
      </c>
      <c r="G13" s="88">
        <v>1546</v>
      </c>
    </row>
    <row r="14" spans="1:7" x14ac:dyDescent="0.25">
      <c r="A14" s="85" t="s">
        <v>16</v>
      </c>
      <c r="B14" s="88">
        <v>5508</v>
      </c>
      <c r="C14" s="88">
        <v>1570</v>
      </c>
      <c r="D14" s="88">
        <v>3938</v>
      </c>
      <c r="E14" s="88">
        <v>1130</v>
      </c>
      <c r="F14" s="88">
        <v>45</v>
      </c>
      <c r="G14" s="88">
        <v>1085</v>
      </c>
    </row>
    <row r="15" spans="1:7" x14ac:dyDescent="0.25">
      <c r="A15" s="85" t="s">
        <v>17</v>
      </c>
      <c r="B15" s="88">
        <v>3463</v>
      </c>
      <c r="C15" s="88">
        <v>858</v>
      </c>
      <c r="D15" s="88">
        <v>2605</v>
      </c>
      <c r="E15" s="88">
        <v>845</v>
      </c>
      <c r="F15" s="88">
        <v>43</v>
      </c>
      <c r="G15" s="88">
        <v>802</v>
      </c>
    </row>
    <row r="16" spans="1:7" x14ac:dyDescent="0.25">
      <c r="A16" s="85" t="s">
        <v>18</v>
      </c>
      <c r="B16" s="88">
        <v>1745</v>
      </c>
      <c r="C16" s="88">
        <v>483</v>
      </c>
      <c r="D16" s="88">
        <v>1262</v>
      </c>
      <c r="E16" s="88">
        <v>592</v>
      </c>
      <c r="F16" s="88">
        <v>28</v>
      </c>
      <c r="G16" s="88">
        <v>564</v>
      </c>
    </row>
    <row r="17" spans="1:13" x14ac:dyDescent="0.25">
      <c r="A17" s="85" t="s">
        <v>19</v>
      </c>
      <c r="B17" s="88">
        <v>906</v>
      </c>
      <c r="C17" s="88">
        <v>259</v>
      </c>
      <c r="D17" s="88">
        <v>647</v>
      </c>
      <c r="E17" s="88">
        <v>493</v>
      </c>
      <c r="F17" s="88">
        <v>30</v>
      </c>
      <c r="G17" s="88">
        <v>463</v>
      </c>
    </row>
    <row r="18" spans="1:13" x14ac:dyDescent="0.25">
      <c r="A18" s="85" t="s">
        <v>20</v>
      </c>
      <c r="B18" s="88">
        <v>472</v>
      </c>
      <c r="C18" s="88">
        <v>129</v>
      </c>
      <c r="D18" s="88">
        <v>343</v>
      </c>
      <c r="E18" s="88">
        <v>360</v>
      </c>
      <c r="F18" s="88">
        <v>25</v>
      </c>
      <c r="G18" s="88">
        <v>335</v>
      </c>
    </row>
    <row r="19" spans="1:13" x14ac:dyDescent="0.25">
      <c r="A19" s="85" t="s">
        <v>21</v>
      </c>
      <c r="B19" s="88">
        <v>229</v>
      </c>
      <c r="C19" s="88">
        <v>70</v>
      </c>
      <c r="D19" s="88">
        <v>159</v>
      </c>
      <c r="E19" s="88">
        <v>214</v>
      </c>
      <c r="F19" s="88">
        <v>13</v>
      </c>
      <c r="G19" s="88">
        <v>201</v>
      </c>
    </row>
    <row r="20" spans="1:13" x14ac:dyDescent="0.25">
      <c r="A20" s="85" t="s">
        <v>132</v>
      </c>
      <c r="B20" s="88">
        <v>171</v>
      </c>
      <c r="C20" s="88">
        <v>48</v>
      </c>
      <c r="D20" s="88">
        <v>123</v>
      </c>
      <c r="E20" s="88">
        <v>138</v>
      </c>
      <c r="F20" s="88">
        <v>4</v>
      </c>
      <c r="G20" s="88">
        <v>134</v>
      </c>
    </row>
    <row r="21" spans="1:13" x14ac:dyDescent="0.25">
      <c r="A21" s="183" t="s">
        <v>128</v>
      </c>
      <c r="B21" s="88">
        <v>53014</v>
      </c>
      <c r="C21" s="88">
        <v>16657</v>
      </c>
      <c r="D21" s="88">
        <v>36357</v>
      </c>
      <c r="E21" s="88">
        <v>13610</v>
      </c>
      <c r="F21" s="88">
        <v>951</v>
      </c>
      <c r="G21" s="88">
        <v>12659</v>
      </c>
    </row>
    <row r="22" spans="1:13" x14ac:dyDescent="0.25">
      <c r="A22" s="3"/>
      <c r="B22" s="3"/>
      <c r="C22" s="3"/>
      <c r="D22" s="3"/>
      <c r="E22" s="3"/>
      <c r="F22" s="3"/>
      <c r="G22" s="3"/>
      <c r="H22" s="3"/>
      <c r="I22" s="3"/>
      <c r="J22" s="3"/>
      <c r="K22" s="3"/>
      <c r="L22" s="3"/>
      <c r="M22" s="3"/>
    </row>
    <row r="23" spans="1:13" ht="15" customHeight="1" x14ac:dyDescent="0.25">
      <c r="A23" s="100" t="s">
        <v>243</v>
      </c>
      <c r="B23" s="100"/>
      <c r="C23" s="100"/>
      <c r="D23" s="100"/>
      <c r="E23" s="100"/>
      <c r="F23" s="100"/>
      <c r="G23" s="100"/>
      <c r="H23" s="100"/>
      <c r="I23" s="100"/>
      <c r="J23" s="100"/>
      <c r="K23" s="100"/>
      <c r="L23" s="100"/>
      <c r="M23" s="100"/>
    </row>
    <row r="24" spans="1:13" x14ac:dyDescent="0.25">
      <c r="A24" s="3" t="s">
        <v>88</v>
      </c>
      <c r="B24" s="3"/>
      <c r="C24" s="3"/>
      <c r="D24" s="3"/>
      <c r="E24" s="3"/>
      <c r="F24" s="3"/>
      <c r="G24" s="3"/>
      <c r="H24" s="3"/>
      <c r="I24" s="3"/>
      <c r="J24" s="3"/>
      <c r="K24" s="3"/>
      <c r="L24" s="3"/>
      <c r="M24" s="3"/>
    </row>
    <row r="25" spans="1:13" x14ac:dyDescent="0.25">
      <c r="A25" s="3" t="s">
        <v>240</v>
      </c>
      <c r="B25" s="3"/>
      <c r="C25" s="3"/>
      <c r="D25" s="3"/>
      <c r="E25" s="3"/>
      <c r="F25" s="3"/>
      <c r="G25" s="3"/>
      <c r="H25" s="3"/>
      <c r="I25" s="3"/>
      <c r="J25" s="3"/>
      <c r="K25" s="3"/>
      <c r="L25" s="3"/>
      <c r="M25" s="3"/>
    </row>
  </sheetData>
  <mergeCells count="7">
    <mergeCell ref="A3:A5"/>
    <mergeCell ref="B3:D3"/>
    <mergeCell ref="E3:G3"/>
    <mergeCell ref="B4:B5"/>
    <mergeCell ref="C4:D4"/>
    <mergeCell ref="E4:E5"/>
    <mergeCell ref="F4: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9"/>
  <sheetViews>
    <sheetView showGridLines="0" zoomScale="87" zoomScaleNormal="87" workbookViewId="0">
      <selection activeCell="F14" sqref="F14"/>
    </sheetView>
  </sheetViews>
  <sheetFormatPr baseColWidth="10" defaultColWidth="11.42578125" defaultRowHeight="15" x14ac:dyDescent="0.25"/>
  <cols>
    <col min="1" max="1" width="11.42578125" style="3"/>
    <col min="2" max="2" width="15.140625" style="3" customWidth="1"/>
    <col min="3" max="3" width="13.85546875" style="3" customWidth="1"/>
    <col min="4" max="4" width="11.85546875" style="3" customWidth="1"/>
    <col min="5" max="5" width="16" style="3" customWidth="1"/>
    <col min="6" max="6" width="13.140625" style="3" customWidth="1"/>
    <col min="7" max="7" width="15" style="3" customWidth="1"/>
    <col min="8" max="8" width="11.42578125" style="3"/>
    <col min="9" max="9" width="8.42578125" style="3" customWidth="1"/>
    <col min="10" max="12" width="11.42578125" style="3"/>
    <col min="13" max="13" width="18.140625" style="3" customWidth="1"/>
    <col min="14" max="18" width="11.42578125" style="3"/>
    <col min="19" max="19" width="11.42578125" style="203"/>
    <col min="20" max="16384" width="11.42578125" style="3"/>
  </cols>
  <sheetData>
    <row r="1" spans="1:26" x14ac:dyDescent="0.25">
      <c r="A1" s="2" t="s">
        <v>192</v>
      </c>
    </row>
    <row r="3" spans="1:26" ht="25.5" customHeight="1" x14ac:dyDescent="0.25">
      <c r="L3" s="247"/>
      <c r="M3" s="248"/>
      <c r="N3" s="7">
        <v>2016</v>
      </c>
      <c r="O3" s="7">
        <v>2017</v>
      </c>
      <c r="P3" s="7">
        <v>2018</v>
      </c>
      <c r="Q3" s="7">
        <v>2019</v>
      </c>
      <c r="R3" s="7">
        <v>2020</v>
      </c>
      <c r="S3" s="204">
        <v>2021</v>
      </c>
      <c r="T3" s="7">
        <v>2022</v>
      </c>
      <c r="U3" s="7">
        <v>2023</v>
      </c>
      <c r="V3" s="7">
        <v>2024</v>
      </c>
    </row>
    <row r="4" spans="1:26" ht="41.25" customHeight="1" x14ac:dyDescent="0.25">
      <c r="L4" s="249" t="s">
        <v>120</v>
      </c>
      <c r="M4" s="249"/>
      <c r="N4" s="11">
        <v>100</v>
      </c>
      <c r="O4" s="11">
        <v>104</v>
      </c>
      <c r="P4" s="11">
        <v>111</v>
      </c>
      <c r="Q4" s="11">
        <v>124</v>
      </c>
      <c r="R4" s="11">
        <v>139</v>
      </c>
      <c r="S4" s="199">
        <v>167</v>
      </c>
      <c r="T4" s="11">
        <v>183</v>
      </c>
      <c r="U4" s="11">
        <v>198</v>
      </c>
      <c r="V4" s="11">
        <v>214</v>
      </c>
      <c r="W4" s="20"/>
      <c r="X4" s="20"/>
      <c r="Y4" s="20"/>
      <c r="Z4" s="20"/>
    </row>
    <row r="5" spans="1:26" ht="42" customHeight="1" x14ac:dyDescent="0.25">
      <c r="A5" s="12"/>
      <c r="L5" s="246" t="s">
        <v>121</v>
      </c>
      <c r="M5" s="246"/>
      <c r="N5" s="13">
        <v>100</v>
      </c>
      <c r="O5" s="13">
        <v>119</v>
      </c>
      <c r="P5" s="13">
        <v>146</v>
      </c>
      <c r="Q5" s="13">
        <v>176</v>
      </c>
      <c r="R5" s="13">
        <v>210</v>
      </c>
      <c r="S5" s="205">
        <v>265</v>
      </c>
      <c r="T5" s="13">
        <v>298</v>
      </c>
      <c r="U5" s="13">
        <v>361</v>
      </c>
      <c r="V5" s="13">
        <v>421</v>
      </c>
      <c r="W5" s="20"/>
      <c r="X5" s="20"/>
      <c r="Y5" s="20"/>
      <c r="Z5" s="20"/>
    </row>
    <row r="6" spans="1:26" ht="30.75" customHeight="1" x14ac:dyDescent="0.25">
      <c r="L6" s="246" t="s">
        <v>122</v>
      </c>
      <c r="M6" s="246"/>
      <c r="N6" s="13">
        <v>100</v>
      </c>
      <c r="O6" s="13">
        <v>102</v>
      </c>
      <c r="P6" s="13">
        <v>115</v>
      </c>
      <c r="Q6" s="13">
        <v>122</v>
      </c>
      <c r="R6" s="13">
        <v>126</v>
      </c>
      <c r="S6" s="205">
        <v>132</v>
      </c>
      <c r="T6" s="13">
        <v>148</v>
      </c>
      <c r="U6" s="13">
        <v>161</v>
      </c>
      <c r="V6" s="13">
        <v>170</v>
      </c>
      <c r="W6" s="20"/>
      <c r="X6" s="20"/>
      <c r="Y6" s="20"/>
      <c r="Z6" s="20"/>
    </row>
    <row r="7" spans="1:26" ht="33.75" customHeight="1" x14ac:dyDescent="0.25">
      <c r="L7" s="246" t="s">
        <v>123</v>
      </c>
      <c r="M7" s="246"/>
      <c r="N7" s="13">
        <v>100</v>
      </c>
      <c r="O7" s="13">
        <v>111</v>
      </c>
      <c r="P7" s="13">
        <v>124</v>
      </c>
      <c r="Q7" s="13">
        <v>140</v>
      </c>
      <c r="R7" s="13">
        <v>146</v>
      </c>
      <c r="S7" s="205">
        <v>158</v>
      </c>
      <c r="T7" s="13">
        <v>172</v>
      </c>
      <c r="U7" s="13">
        <v>198</v>
      </c>
      <c r="V7" s="13">
        <v>208</v>
      </c>
      <c r="W7" s="20"/>
      <c r="X7" s="20"/>
      <c r="Y7" s="20"/>
      <c r="Z7" s="20"/>
    </row>
    <row r="8" spans="1:26" ht="48.75" customHeight="1" x14ac:dyDescent="0.25">
      <c r="L8" s="246" t="s">
        <v>119</v>
      </c>
      <c r="M8" s="246"/>
      <c r="N8" s="13">
        <v>100</v>
      </c>
      <c r="O8" s="13">
        <v>111</v>
      </c>
      <c r="P8" s="13">
        <v>128</v>
      </c>
      <c r="Q8" s="13">
        <v>147</v>
      </c>
      <c r="R8" s="13">
        <v>159</v>
      </c>
      <c r="S8" s="205">
        <v>220</v>
      </c>
      <c r="T8" s="13">
        <v>227</v>
      </c>
      <c r="U8" s="13">
        <v>245</v>
      </c>
      <c r="V8" s="13">
        <v>261</v>
      </c>
      <c r="W8" s="20"/>
      <c r="X8" s="20"/>
      <c r="Y8" s="20"/>
      <c r="Z8" s="20"/>
    </row>
    <row r="9" spans="1:26" ht="25.5" customHeight="1" x14ac:dyDescent="0.25">
      <c r="L9" s="246" t="s">
        <v>124</v>
      </c>
      <c r="M9" s="246"/>
      <c r="N9" s="13">
        <v>100</v>
      </c>
      <c r="O9" s="13">
        <v>108</v>
      </c>
      <c r="P9" s="13">
        <v>115</v>
      </c>
      <c r="Q9" s="13">
        <v>131</v>
      </c>
      <c r="R9" s="13">
        <v>132</v>
      </c>
      <c r="S9" s="205">
        <v>148</v>
      </c>
      <c r="T9" s="13">
        <v>147</v>
      </c>
      <c r="U9" s="13">
        <v>166</v>
      </c>
      <c r="V9" s="13">
        <v>167</v>
      </c>
      <c r="W9" s="20"/>
      <c r="X9" s="20"/>
      <c r="Y9" s="20"/>
      <c r="Z9" s="20"/>
    </row>
    <row r="10" spans="1:26" ht="27.75" customHeight="1" x14ac:dyDescent="0.25"/>
    <row r="11" spans="1:26" ht="25.5" customHeight="1" x14ac:dyDescent="0.25"/>
    <row r="12" spans="1:26" ht="25.5" customHeight="1" x14ac:dyDescent="0.25"/>
    <row r="13" spans="1:26" ht="25.5" customHeight="1" x14ac:dyDescent="0.25"/>
    <row r="14" spans="1:26" ht="25.5" customHeight="1" x14ac:dyDescent="0.25"/>
    <row r="15" spans="1:26" ht="25.5" customHeight="1" x14ac:dyDescent="0.25"/>
    <row r="16" spans="1:26" ht="25.5" customHeight="1" x14ac:dyDescent="0.25">
      <c r="A16" s="3" t="s">
        <v>140</v>
      </c>
    </row>
    <row r="17" spans="1:22" ht="18.75" customHeight="1" x14ac:dyDescent="0.25">
      <c r="A17" s="70" t="s">
        <v>226</v>
      </c>
    </row>
    <row r="18" spans="1:22" ht="14.25" customHeight="1" x14ac:dyDescent="0.25">
      <c r="A18" s="3" t="s">
        <v>224</v>
      </c>
    </row>
    <row r="19" spans="1:22" x14ac:dyDescent="0.25">
      <c r="A19" s="3" t="s">
        <v>191</v>
      </c>
      <c r="L19"/>
      <c r="M19"/>
      <c r="N19"/>
      <c r="O19"/>
      <c r="P19"/>
      <c r="Q19"/>
      <c r="R19"/>
      <c r="S19" s="200"/>
      <c r="T19"/>
      <c r="U19"/>
      <c r="V19"/>
    </row>
    <row r="20" spans="1:22" x14ac:dyDescent="0.25">
      <c r="L20"/>
      <c r="M20"/>
      <c r="N20"/>
      <c r="O20"/>
      <c r="P20"/>
      <c r="Q20"/>
      <c r="R20"/>
      <c r="S20" s="200"/>
      <c r="T20"/>
      <c r="U20"/>
      <c r="V20"/>
    </row>
    <row r="21" spans="1:22" ht="15" customHeight="1" x14ac:dyDescent="0.25">
      <c r="L21"/>
      <c r="M21"/>
      <c r="N21"/>
      <c r="O21"/>
      <c r="P21"/>
      <c r="Q21"/>
      <c r="R21"/>
      <c r="S21" s="200"/>
      <c r="T21"/>
      <c r="U21"/>
      <c r="V21"/>
    </row>
    <row r="22" spans="1:22" ht="15" customHeight="1" x14ac:dyDescent="0.25">
      <c r="A22" s="65"/>
      <c r="L22"/>
      <c r="M22"/>
      <c r="N22"/>
      <c r="O22"/>
      <c r="P22"/>
      <c r="Q22"/>
      <c r="R22"/>
      <c r="S22" s="200"/>
      <c r="T22"/>
      <c r="U22"/>
      <c r="V22"/>
    </row>
    <row r="23" spans="1:22" ht="15" customHeight="1" x14ac:dyDescent="0.25">
      <c r="A23" s="66"/>
      <c r="L23"/>
      <c r="M23"/>
      <c r="N23"/>
      <c r="O23"/>
      <c r="P23"/>
      <c r="Q23"/>
      <c r="R23"/>
      <c r="S23" s="200"/>
      <c r="T23"/>
      <c r="U23"/>
      <c r="V23"/>
    </row>
    <row r="24" spans="1:22" ht="15" customHeight="1" x14ac:dyDescent="0.25">
      <c r="L24"/>
      <c r="M24"/>
      <c r="N24"/>
      <c r="O24"/>
      <c r="P24"/>
      <c r="Q24"/>
      <c r="R24"/>
      <c r="S24" s="200"/>
      <c r="T24"/>
      <c r="U24"/>
      <c r="V24"/>
    </row>
    <row r="25" spans="1:22" ht="15" customHeight="1" x14ac:dyDescent="0.25">
      <c r="L25"/>
      <c r="M25"/>
      <c r="N25"/>
      <c r="O25"/>
      <c r="P25"/>
      <c r="Q25"/>
      <c r="R25"/>
      <c r="S25" s="200"/>
      <c r="T25"/>
      <c r="U25"/>
      <c r="V25"/>
    </row>
    <row r="26" spans="1:22" ht="15" customHeight="1" x14ac:dyDescent="0.25">
      <c r="L26"/>
      <c r="M26"/>
      <c r="N26"/>
      <c r="O26"/>
      <c r="P26"/>
      <c r="Q26"/>
      <c r="R26"/>
      <c r="S26" s="200"/>
      <c r="T26"/>
      <c r="U26"/>
      <c r="V26"/>
    </row>
    <row r="27" spans="1:22" x14ac:dyDescent="0.25">
      <c r="L27"/>
      <c r="M27"/>
      <c r="N27"/>
      <c r="O27"/>
      <c r="P27"/>
      <c r="Q27"/>
      <c r="R27"/>
      <c r="S27" s="200"/>
      <c r="T27"/>
      <c r="U27"/>
      <c r="V27"/>
    </row>
    <row r="28" spans="1:22" x14ac:dyDescent="0.25">
      <c r="L28"/>
      <c r="M28"/>
      <c r="N28"/>
      <c r="O28"/>
      <c r="P28"/>
      <c r="Q28"/>
      <c r="R28"/>
      <c r="S28" s="200"/>
      <c r="T28"/>
      <c r="U28"/>
      <c r="V28"/>
    </row>
    <row r="29" spans="1:22" x14ac:dyDescent="0.25">
      <c r="L29"/>
      <c r="M29"/>
      <c r="N29"/>
      <c r="O29"/>
      <c r="P29"/>
      <c r="Q29"/>
      <c r="R29"/>
      <c r="S29" s="200"/>
      <c r="T29"/>
      <c r="U29"/>
      <c r="V29"/>
    </row>
  </sheetData>
  <mergeCells count="7">
    <mergeCell ref="L8:M8"/>
    <mergeCell ref="L9:M9"/>
    <mergeCell ref="L3:M3"/>
    <mergeCell ref="L4:M4"/>
    <mergeCell ref="L5:M5"/>
    <mergeCell ref="L6:M6"/>
    <mergeCell ref="L7:M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2"/>
  <sheetViews>
    <sheetView showGridLines="0" topLeftCell="A4" zoomScale="112" zoomScaleNormal="112" workbookViewId="0">
      <selection activeCell="K24" sqref="K24"/>
    </sheetView>
  </sheetViews>
  <sheetFormatPr baseColWidth="10" defaultColWidth="11.42578125" defaultRowHeight="15" x14ac:dyDescent="0.25"/>
  <cols>
    <col min="1" max="1" width="18.28515625" style="3" customWidth="1"/>
    <col min="2" max="2" width="11.7109375" style="3" customWidth="1"/>
    <col min="3" max="4" width="11.42578125" style="3"/>
    <col min="5" max="5" width="14.7109375" style="3" bestFit="1" customWidth="1"/>
    <col min="6" max="16" width="11.42578125" style="3"/>
    <col min="17" max="17" width="15.7109375" style="3" customWidth="1"/>
    <col min="18" max="16384" width="11.42578125" style="3"/>
  </cols>
  <sheetData>
    <row r="1" spans="1:17" x14ac:dyDescent="0.25">
      <c r="A1" s="2" t="s">
        <v>193</v>
      </c>
    </row>
    <row r="2" spans="1:17" x14ac:dyDescent="0.25">
      <c r="A2" s="2"/>
    </row>
    <row r="3" spans="1:17" x14ac:dyDescent="0.25">
      <c r="C3" s="20"/>
    </row>
    <row r="4" spans="1:17" ht="15" customHeight="1" x14ac:dyDescent="0.25">
      <c r="A4" s="16"/>
      <c r="B4" s="16" t="s">
        <v>58</v>
      </c>
      <c r="C4" s="16" t="s">
        <v>59</v>
      </c>
      <c r="D4" s="16" t="s">
        <v>8</v>
      </c>
      <c r="E4" s="16" t="s">
        <v>10</v>
      </c>
      <c r="F4" s="16" t="s">
        <v>11</v>
      </c>
      <c r="G4" s="16" t="s">
        <v>12</v>
      </c>
      <c r="H4" s="16" t="s">
        <v>13</v>
      </c>
      <c r="I4" s="16" t="s">
        <v>14</v>
      </c>
      <c r="J4" s="16" t="s">
        <v>15</v>
      </c>
      <c r="K4" s="16" t="s">
        <v>16</v>
      </c>
      <c r="L4" s="16" t="s">
        <v>17</v>
      </c>
      <c r="M4" s="16" t="s">
        <v>18</v>
      </c>
      <c r="N4" s="16" t="s">
        <v>19</v>
      </c>
      <c r="O4" s="16" t="s">
        <v>20</v>
      </c>
      <c r="P4" s="16" t="s">
        <v>21</v>
      </c>
      <c r="Q4" s="16" t="s">
        <v>22</v>
      </c>
    </row>
    <row r="5" spans="1:17" x14ac:dyDescent="0.25">
      <c r="A5" s="16" t="s">
        <v>25</v>
      </c>
      <c r="B5" s="17">
        <v>7</v>
      </c>
      <c r="C5" s="17">
        <v>11</v>
      </c>
      <c r="D5" s="17">
        <v>13</v>
      </c>
      <c r="E5" s="17">
        <v>5</v>
      </c>
      <c r="F5" s="17">
        <v>1</v>
      </c>
      <c r="G5" s="17">
        <v>1</v>
      </c>
      <c r="H5" s="17">
        <v>1</v>
      </c>
      <c r="I5" s="17">
        <v>1</v>
      </c>
      <c r="J5" s="17">
        <v>2</v>
      </c>
      <c r="K5" s="17">
        <v>2</v>
      </c>
      <c r="L5" s="17">
        <v>2</v>
      </c>
      <c r="M5" s="17">
        <v>1</v>
      </c>
      <c r="N5" s="17">
        <v>1</v>
      </c>
      <c r="O5" s="17">
        <v>1</v>
      </c>
      <c r="P5" s="17">
        <v>1</v>
      </c>
      <c r="Q5" s="17">
        <v>2</v>
      </c>
    </row>
    <row r="6" spans="1:17" x14ac:dyDescent="0.25">
      <c r="A6" s="16" t="s">
        <v>26</v>
      </c>
      <c r="B6" s="17">
        <v>9</v>
      </c>
      <c r="C6" s="17">
        <v>14</v>
      </c>
      <c r="D6" s="17">
        <v>12</v>
      </c>
      <c r="E6" s="17">
        <v>4</v>
      </c>
      <c r="F6" s="17">
        <v>1</v>
      </c>
      <c r="G6" s="17">
        <v>1</v>
      </c>
      <c r="H6" s="17">
        <v>0</v>
      </c>
      <c r="I6" s="17">
        <v>1</v>
      </c>
      <c r="J6" s="17">
        <v>1</v>
      </c>
      <c r="K6" s="17">
        <v>1</v>
      </c>
      <c r="L6" s="17">
        <v>1</v>
      </c>
      <c r="M6" s="17">
        <v>1</v>
      </c>
      <c r="N6" s="17">
        <v>1</v>
      </c>
      <c r="O6" s="17">
        <v>1</v>
      </c>
      <c r="P6" s="17">
        <v>0</v>
      </c>
      <c r="Q6" s="17">
        <v>1</v>
      </c>
    </row>
    <row r="7" spans="1:17" ht="15" customHeight="1" x14ac:dyDescent="0.25">
      <c r="A7" s="16" t="s">
        <v>27</v>
      </c>
      <c r="B7" s="17">
        <v>44</v>
      </c>
      <c r="C7" s="17">
        <v>44</v>
      </c>
      <c r="D7" s="17">
        <v>51</v>
      </c>
      <c r="E7" s="17">
        <v>59</v>
      </c>
      <c r="F7" s="17">
        <v>57</v>
      </c>
      <c r="G7" s="17">
        <v>55</v>
      </c>
      <c r="H7" s="17">
        <v>58</v>
      </c>
      <c r="I7" s="17">
        <v>71</v>
      </c>
      <c r="J7" s="17">
        <v>70</v>
      </c>
      <c r="K7" s="17">
        <v>70</v>
      </c>
      <c r="L7" s="17">
        <v>66</v>
      </c>
      <c r="M7" s="17">
        <v>65</v>
      </c>
      <c r="N7" s="17">
        <v>63</v>
      </c>
      <c r="O7" s="17">
        <v>61</v>
      </c>
      <c r="P7" s="17">
        <v>64</v>
      </c>
      <c r="Q7" s="17">
        <v>69</v>
      </c>
    </row>
    <row r="8" spans="1:17" x14ac:dyDescent="0.25">
      <c r="B8" s="20"/>
    </row>
    <row r="11" spans="1:17" ht="57" customHeight="1" x14ac:dyDescent="0.25">
      <c r="A11" s="250" t="s">
        <v>227</v>
      </c>
      <c r="B11" s="250"/>
      <c r="C11" s="250"/>
      <c r="D11" s="250"/>
      <c r="E11" s="250"/>
      <c r="F11" s="250"/>
    </row>
    <row r="12" spans="1:17" x14ac:dyDescent="0.25">
      <c r="A12" s="3" t="s">
        <v>228</v>
      </c>
    </row>
    <row r="13" spans="1:17" ht="12.75" customHeight="1" x14ac:dyDescent="0.25">
      <c r="A13" s="3" t="s">
        <v>191</v>
      </c>
    </row>
    <row r="14" spans="1:17" ht="12.75" customHeight="1" x14ac:dyDescent="0.25"/>
    <row r="15" spans="1:17" x14ac:dyDescent="0.25">
      <c r="A15" s="251" t="s">
        <v>45</v>
      </c>
      <c r="B15" s="250"/>
      <c r="C15" s="250"/>
      <c r="D15" s="250"/>
      <c r="E15" s="250"/>
      <c r="F15" s="250"/>
    </row>
    <row r="21" spans="1:18" x14ac:dyDescent="0.25">
      <c r="G21" s="20"/>
      <c r="H21" s="20"/>
      <c r="I21" s="20"/>
      <c r="J21" s="20"/>
      <c r="K21" s="20"/>
      <c r="L21" s="20"/>
      <c r="M21" s="20"/>
      <c r="N21" s="20"/>
      <c r="O21" s="20"/>
      <c r="P21" s="20"/>
      <c r="Q21" s="20"/>
      <c r="R21" s="20"/>
    </row>
    <row r="22" spans="1:18" x14ac:dyDescent="0.25">
      <c r="B22" s="20"/>
      <c r="C22" s="20"/>
      <c r="D22" s="20"/>
      <c r="E22" s="20"/>
      <c r="F22" s="20"/>
      <c r="G22" s="20"/>
      <c r="H22" s="20"/>
      <c r="I22" s="20"/>
      <c r="J22" s="20"/>
      <c r="K22" s="20"/>
      <c r="L22" s="20"/>
      <c r="M22" s="20"/>
      <c r="N22" s="20"/>
      <c r="O22" s="20"/>
      <c r="P22" s="20"/>
      <c r="Q22" s="20"/>
      <c r="R22" s="20"/>
    </row>
    <row r="23" spans="1:18" x14ac:dyDescent="0.25">
      <c r="B23" s="20"/>
      <c r="C23" s="20"/>
      <c r="D23" s="20"/>
      <c r="E23" s="20"/>
      <c r="F23" s="20"/>
      <c r="G23" s="20"/>
      <c r="H23" s="20"/>
      <c r="I23" s="20"/>
      <c r="J23" s="20"/>
      <c r="K23" s="20"/>
      <c r="L23" s="20"/>
      <c r="M23" s="20"/>
      <c r="N23" s="20"/>
      <c r="O23" s="20"/>
      <c r="P23" s="20"/>
      <c r="Q23" s="20"/>
    </row>
    <row r="24" spans="1:18" x14ac:dyDescent="0.25">
      <c r="B24" s="20"/>
      <c r="C24" s="20"/>
      <c r="D24" s="20"/>
      <c r="E24" s="20"/>
      <c r="F24" s="20"/>
    </row>
    <row r="30" spans="1:18" s="1" customFormat="1" x14ac:dyDescent="0.25">
      <c r="A30" s="3"/>
      <c r="B30" s="3"/>
      <c r="C30" s="3"/>
      <c r="D30" s="3"/>
      <c r="E30" s="3"/>
      <c r="F30" s="3"/>
    </row>
    <row r="31" spans="1:18" s="1" customFormat="1" x14ac:dyDescent="0.25"/>
    <row r="32" spans="1:18" s="1" customFormat="1" x14ac:dyDescent="0.25"/>
    <row r="33" spans="1:6" s="1" customFormat="1" x14ac:dyDescent="0.25"/>
    <row r="34" spans="1:6" s="1" customFormat="1" x14ac:dyDescent="0.25"/>
    <row r="35" spans="1:6" s="1" customFormat="1" x14ac:dyDescent="0.25"/>
    <row r="36" spans="1:6" s="1" customFormat="1" x14ac:dyDescent="0.25"/>
    <row r="37" spans="1:6" s="1" customFormat="1" x14ac:dyDescent="0.25"/>
    <row r="38" spans="1:6" s="1" customFormat="1" x14ac:dyDescent="0.25"/>
    <row r="39" spans="1:6" s="1" customFormat="1" x14ac:dyDescent="0.25"/>
    <row r="40" spans="1:6" s="1" customFormat="1" x14ac:dyDescent="0.25"/>
    <row r="41" spans="1:6" s="1" customFormat="1" x14ac:dyDescent="0.25"/>
    <row r="42" spans="1:6" x14ac:dyDescent="0.25">
      <c r="A42" s="1"/>
      <c r="B42" s="1"/>
      <c r="C42" s="1"/>
      <c r="D42" s="1"/>
      <c r="E42" s="1"/>
      <c r="F42" s="1"/>
    </row>
  </sheetData>
  <mergeCells count="2">
    <mergeCell ref="A11:F11"/>
    <mergeCell ref="A15:F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6"/>
  <sheetViews>
    <sheetView showGridLines="0" workbookViewId="0">
      <selection activeCell="F28" sqref="F28"/>
    </sheetView>
  </sheetViews>
  <sheetFormatPr baseColWidth="10" defaultColWidth="11.42578125" defaultRowHeight="15" x14ac:dyDescent="0.25"/>
  <cols>
    <col min="1" max="1" width="62.42578125" style="3" customWidth="1"/>
    <col min="2" max="2" width="11.85546875" style="3" customWidth="1"/>
    <col min="3" max="3" width="8.140625" style="3" bestFit="1" customWidth="1"/>
    <col min="4" max="4" width="10" style="3" customWidth="1"/>
    <col min="5" max="5" width="9.28515625" style="3" customWidth="1"/>
    <col min="6" max="6" width="10.140625" style="3" customWidth="1"/>
    <col min="7" max="7" width="11" style="3" customWidth="1"/>
    <col min="8" max="8" width="11.140625" style="3" customWidth="1"/>
    <col min="9" max="9" width="10.7109375" style="3" customWidth="1"/>
    <col min="10" max="10" width="9.140625" style="3" customWidth="1"/>
    <col min="11" max="11" width="10.140625" style="3" customWidth="1"/>
    <col min="12" max="12" width="7.85546875" style="3" customWidth="1"/>
    <col min="13" max="13" width="11.28515625" style="3" customWidth="1"/>
    <col min="14" max="14" width="8.140625" style="3" customWidth="1"/>
    <col min="15" max="16384" width="11.42578125" style="3"/>
  </cols>
  <sheetData>
    <row r="1" spans="1:14" x14ac:dyDescent="0.25">
      <c r="A1" s="2" t="s">
        <v>194</v>
      </c>
    </row>
    <row r="2" spans="1:14" x14ac:dyDescent="0.25">
      <c r="G2"/>
    </row>
    <row r="3" spans="1:14" s="2" customFormat="1" ht="15" customHeight="1" x14ac:dyDescent="0.25">
      <c r="A3" s="256"/>
      <c r="B3" s="255" t="s">
        <v>28</v>
      </c>
      <c r="C3" s="255"/>
      <c r="D3" s="252" t="s">
        <v>57</v>
      </c>
      <c r="E3" s="254"/>
      <c r="F3" s="252" t="s">
        <v>125</v>
      </c>
      <c r="G3" s="253"/>
      <c r="H3" s="253"/>
      <c r="I3" s="253"/>
      <c r="J3" s="254"/>
      <c r="N3"/>
    </row>
    <row r="4" spans="1:14" s="2" customFormat="1" x14ac:dyDescent="0.25">
      <c r="A4" s="256"/>
      <c r="B4" s="255"/>
      <c r="C4" s="255"/>
      <c r="D4" s="125" t="s">
        <v>23</v>
      </c>
      <c r="E4" s="125" t="s">
        <v>24</v>
      </c>
      <c r="F4" s="125" t="s">
        <v>58</v>
      </c>
      <c r="G4" s="125" t="s">
        <v>59</v>
      </c>
      <c r="H4" s="125" t="s">
        <v>8</v>
      </c>
      <c r="I4" s="125" t="s">
        <v>85</v>
      </c>
      <c r="J4" s="125" t="s">
        <v>6</v>
      </c>
      <c r="N4"/>
    </row>
    <row r="5" spans="1:14" s="33" customFormat="1" x14ac:dyDescent="0.25">
      <c r="A5" s="143"/>
      <c r="B5" s="126" t="s">
        <v>32</v>
      </c>
      <c r="C5" s="126" t="s">
        <v>39</v>
      </c>
      <c r="D5" s="126" t="s">
        <v>39</v>
      </c>
      <c r="E5" s="126" t="s">
        <v>39</v>
      </c>
      <c r="F5" s="126" t="s">
        <v>39</v>
      </c>
      <c r="G5" s="126" t="s">
        <v>39</v>
      </c>
      <c r="H5" s="126" t="s">
        <v>39</v>
      </c>
      <c r="I5" s="126" t="s">
        <v>39</v>
      </c>
      <c r="J5" s="126" t="s">
        <v>39</v>
      </c>
    </row>
    <row r="6" spans="1:14" x14ac:dyDescent="0.25">
      <c r="A6" s="35" t="s">
        <v>78</v>
      </c>
      <c r="B6" s="36">
        <v>69871</v>
      </c>
      <c r="C6" s="39">
        <v>100</v>
      </c>
      <c r="D6" s="39">
        <v>100</v>
      </c>
      <c r="E6" s="39">
        <v>100</v>
      </c>
      <c r="F6" s="39">
        <v>100</v>
      </c>
      <c r="G6" s="39">
        <v>100</v>
      </c>
      <c r="H6" s="39">
        <v>100</v>
      </c>
      <c r="I6" s="39">
        <v>100</v>
      </c>
      <c r="J6" s="39">
        <v>100</v>
      </c>
    </row>
    <row r="7" spans="1:14" x14ac:dyDescent="0.25">
      <c r="A7" s="21" t="s">
        <v>76</v>
      </c>
      <c r="B7" s="40">
        <v>36</v>
      </c>
      <c r="C7" s="40" t="s">
        <v>80</v>
      </c>
      <c r="D7" s="40" t="s">
        <v>80</v>
      </c>
      <c r="E7" s="40" t="s">
        <v>80</v>
      </c>
      <c r="F7" s="40" t="s">
        <v>80</v>
      </c>
      <c r="G7" s="40" t="s">
        <v>80</v>
      </c>
      <c r="H7" s="40" t="s">
        <v>80</v>
      </c>
      <c r="I7" s="40" t="s">
        <v>80</v>
      </c>
      <c r="J7" s="40" t="s">
        <v>80</v>
      </c>
    </row>
    <row r="8" spans="1:14" x14ac:dyDescent="0.25">
      <c r="A8" s="127" t="s">
        <v>4</v>
      </c>
      <c r="B8" s="128">
        <v>52</v>
      </c>
      <c r="C8" s="128" t="s">
        <v>80</v>
      </c>
      <c r="D8" s="128" t="s">
        <v>80</v>
      </c>
      <c r="E8" s="128" t="s">
        <v>80</v>
      </c>
      <c r="F8" s="128" t="s">
        <v>80</v>
      </c>
      <c r="G8" s="128" t="s">
        <v>80</v>
      </c>
      <c r="H8" s="128" t="s">
        <v>80</v>
      </c>
      <c r="I8" s="128" t="s">
        <v>80</v>
      </c>
      <c r="J8" s="128" t="s">
        <v>80</v>
      </c>
    </row>
    <row r="9" spans="1:14" x14ac:dyDescent="0.25">
      <c r="A9" s="21" t="s">
        <v>73</v>
      </c>
      <c r="B9" s="40">
        <v>2248</v>
      </c>
      <c r="C9" s="40">
        <v>3</v>
      </c>
      <c r="D9" s="40">
        <v>3</v>
      </c>
      <c r="E9" s="40">
        <v>3</v>
      </c>
      <c r="F9" s="40">
        <v>5</v>
      </c>
      <c r="G9" s="40">
        <v>2</v>
      </c>
      <c r="H9" s="40">
        <v>2</v>
      </c>
      <c r="I9" s="40">
        <v>4</v>
      </c>
      <c r="J9" s="40">
        <v>4</v>
      </c>
    </row>
    <row r="10" spans="1:14" ht="30" x14ac:dyDescent="0.25">
      <c r="A10" s="129" t="s">
        <v>222</v>
      </c>
      <c r="B10" s="142">
        <v>67415</v>
      </c>
      <c r="C10" s="142">
        <v>96</v>
      </c>
      <c r="D10" s="142">
        <v>96</v>
      </c>
      <c r="E10" s="142">
        <v>97</v>
      </c>
      <c r="F10" s="142">
        <v>95</v>
      </c>
      <c r="G10" s="142">
        <v>98</v>
      </c>
      <c r="H10" s="142">
        <v>98</v>
      </c>
      <c r="I10" s="142">
        <v>96</v>
      </c>
      <c r="J10" s="142">
        <v>95</v>
      </c>
    </row>
    <row r="11" spans="1:14" s="193" customFormat="1" x14ac:dyDescent="0.25">
      <c r="A11" s="191" t="s">
        <v>211</v>
      </c>
      <c r="B11" s="192">
        <v>50393</v>
      </c>
      <c r="C11" s="192">
        <v>72</v>
      </c>
      <c r="D11" s="192">
        <v>72</v>
      </c>
      <c r="E11" s="192">
        <v>73</v>
      </c>
      <c r="F11" s="192">
        <v>74</v>
      </c>
      <c r="G11" s="192">
        <v>77</v>
      </c>
      <c r="H11" s="192">
        <v>73</v>
      </c>
      <c r="I11" s="192">
        <v>66</v>
      </c>
      <c r="J11" s="192">
        <v>66</v>
      </c>
    </row>
    <row r="12" spans="1:14" x14ac:dyDescent="0.25">
      <c r="A12" s="127" t="s">
        <v>5</v>
      </c>
      <c r="B12" s="128">
        <v>120</v>
      </c>
      <c r="C12" s="128" t="s">
        <v>80</v>
      </c>
      <c r="D12" s="128" t="s">
        <v>80</v>
      </c>
      <c r="E12" s="128" t="s">
        <v>80</v>
      </c>
      <c r="F12" s="128" t="s">
        <v>80</v>
      </c>
      <c r="G12" s="128" t="s">
        <v>80</v>
      </c>
      <c r="H12" s="128" t="s">
        <v>80</v>
      </c>
      <c r="I12" s="128" t="s">
        <v>80</v>
      </c>
      <c r="J12" s="128" t="s">
        <v>80</v>
      </c>
    </row>
    <row r="13" spans="1:14" x14ac:dyDescent="0.25">
      <c r="A13" s="22"/>
      <c r="B13" s="84"/>
      <c r="C13" s="84"/>
      <c r="D13" s="84"/>
      <c r="E13" s="84"/>
      <c r="F13" s="84"/>
      <c r="G13" s="84"/>
      <c r="H13" s="84"/>
      <c r="I13" s="84"/>
      <c r="J13" s="84"/>
    </row>
    <row r="14" spans="1:14" x14ac:dyDescent="0.25">
      <c r="A14" s="3" t="s">
        <v>140</v>
      </c>
      <c r="I14"/>
      <c r="J14"/>
      <c r="K14"/>
      <c r="L14"/>
      <c r="M14"/>
      <c r="N14"/>
    </row>
    <row r="15" spans="1:14" x14ac:dyDescent="0.25">
      <c r="A15" s="3" t="s">
        <v>229</v>
      </c>
      <c r="I15"/>
      <c r="J15"/>
      <c r="K15"/>
      <c r="L15"/>
      <c r="M15"/>
      <c r="N15"/>
    </row>
    <row r="16" spans="1:14" x14ac:dyDescent="0.25">
      <c r="A16" s="3" t="s">
        <v>88</v>
      </c>
      <c r="I16"/>
      <c r="J16"/>
      <c r="K16"/>
      <c r="L16"/>
      <c r="M16"/>
      <c r="N16"/>
    </row>
    <row r="17" spans="1:10" x14ac:dyDescent="0.25">
      <c r="A17" s="3" t="s">
        <v>230</v>
      </c>
    </row>
    <row r="19" spans="1:10" x14ac:dyDescent="0.25">
      <c r="B19" s="73"/>
      <c r="C19" s="73"/>
      <c r="D19" s="73"/>
      <c r="E19" s="73"/>
      <c r="F19" s="73"/>
      <c r="G19" s="73"/>
      <c r="H19" s="73"/>
      <c r="I19" s="73"/>
      <c r="J19" s="73"/>
    </row>
    <row r="20" spans="1:10" x14ac:dyDescent="0.25">
      <c r="B20" s="73"/>
      <c r="C20" s="73"/>
      <c r="D20" s="73"/>
      <c r="E20" s="73"/>
      <c r="F20" s="73"/>
      <c r="G20" s="73"/>
      <c r="H20" s="73"/>
      <c r="I20" s="73"/>
      <c r="J20" s="73"/>
    </row>
    <row r="21" spans="1:10" x14ac:dyDescent="0.25">
      <c r="B21" s="73"/>
      <c r="C21" s="73"/>
      <c r="D21" s="73"/>
      <c r="E21" s="73"/>
      <c r="F21" s="73"/>
      <c r="G21" s="73"/>
      <c r="H21" s="73"/>
      <c r="I21" s="73"/>
      <c r="J21" s="73"/>
    </row>
    <row r="22" spans="1:10" x14ac:dyDescent="0.25">
      <c r="B22" s="73"/>
      <c r="C22" s="73"/>
      <c r="D22" s="73"/>
      <c r="E22" s="73"/>
      <c r="F22" s="73"/>
      <c r="G22" s="73"/>
      <c r="H22" s="73"/>
      <c r="I22" s="73"/>
      <c r="J22" s="73"/>
    </row>
    <row r="23" spans="1:10" x14ac:dyDescent="0.25">
      <c r="B23" s="73"/>
      <c r="C23" s="73"/>
      <c r="D23" s="73"/>
      <c r="E23" s="73"/>
      <c r="F23" s="73"/>
      <c r="G23" s="73"/>
      <c r="H23" s="73"/>
      <c r="I23" s="73"/>
      <c r="J23" s="73"/>
    </row>
    <row r="24" spans="1:10" x14ac:dyDescent="0.25">
      <c r="B24" s="73"/>
      <c r="C24" s="73"/>
      <c r="D24" s="73"/>
      <c r="E24" s="73"/>
      <c r="F24" s="73"/>
      <c r="G24" s="73"/>
      <c r="H24" s="73"/>
      <c r="I24" s="73"/>
      <c r="J24" s="73"/>
    </row>
    <row r="25" spans="1:10" x14ac:dyDescent="0.25">
      <c r="B25" s="73"/>
      <c r="C25" s="73"/>
      <c r="D25" s="73"/>
      <c r="E25" s="73"/>
      <c r="F25" s="73"/>
      <c r="G25" s="73"/>
      <c r="H25" s="73"/>
      <c r="I25" s="73"/>
      <c r="J25" s="73"/>
    </row>
    <row r="26" spans="1:10" x14ac:dyDescent="0.25">
      <c r="B26" s="73"/>
      <c r="C26" s="73"/>
      <c r="D26" s="73"/>
      <c r="E26" s="73"/>
      <c r="F26" s="73"/>
      <c r="G26" s="73"/>
      <c r="H26" s="73"/>
      <c r="I26" s="73"/>
      <c r="J26" s="73"/>
    </row>
  </sheetData>
  <mergeCells count="4">
    <mergeCell ref="F3:J3"/>
    <mergeCell ref="D3:E3"/>
    <mergeCell ref="B3:C4"/>
    <mergeCell ref="A3:A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6"/>
  <sheetViews>
    <sheetView showGridLines="0" workbookViewId="0">
      <selection activeCell="M19" sqref="M19"/>
    </sheetView>
  </sheetViews>
  <sheetFormatPr baseColWidth="10" defaultRowHeight="15" x14ac:dyDescent="0.25"/>
  <sheetData>
    <row r="1" spans="1:18" x14ac:dyDescent="0.25">
      <c r="A1" s="2" t="s">
        <v>248</v>
      </c>
    </row>
    <row r="3" spans="1:18" x14ac:dyDescent="0.25">
      <c r="A3" s="3"/>
      <c r="B3" s="3"/>
      <c r="C3" s="3"/>
      <c r="D3" s="3"/>
      <c r="E3" s="3"/>
      <c r="F3" s="3"/>
      <c r="G3" s="3"/>
      <c r="H3" s="3"/>
      <c r="I3" s="3"/>
      <c r="J3" s="3"/>
      <c r="K3" s="3"/>
      <c r="L3" s="3"/>
      <c r="M3" s="3"/>
      <c r="N3" s="3"/>
      <c r="O3" s="3"/>
      <c r="P3" s="3"/>
      <c r="Q3" s="3"/>
      <c r="R3" s="3"/>
    </row>
    <row r="4" spans="1:18" ht="30" x14ac:dyDescent="0.25">
      <c r="A4" s="16"/>
      <c r="B4" s="16" t="s">
        <v>58</v>
      </c>
      <c r="C4" s="16" t="s">
        <v>59</v>
      </c>
      <c r="D4" s="16" t="s">
        <v>8</v>
      </c>
      <c r="E4" s="16" t="s">
        <v>10</v>
      </c>
      <c r="F4" s="16" t="s">
        <v>11</v>
      </c>
      <c r="G4" s="16" t="s">
        <v>12</v>
      </c>
      <c r="H4" s="16" t="s">
        <v>13</v>
      </c>
      <c r="I4" s="16" t="s">
        <v>14</v>
      </c>
      <c r="J4" s="16" t="s">
        <v>15</v>
      </c>
      <c r="K4" s="16" t="s">
        <v>16</v>
      </c>
      <c r="L4" s="16" t="s">
        <v>17</v>
      </c>
      <c r="M4" s="16" t="s">
        <v>18</v>
      </c>
      <c r="N4" s="16" t="s">
        <v>19</v>
      </c>
      <c r="O4" s="16" t="s">
        <v>20</v>
      </c>
      <c r="P4" s="16" t="s">
        <v>21</v>
      </c>
      <c r="Q4" s="16" t="s">
        <v>22</v>
      </c>
      <c r="R4" s="3"/>
    </row>
    <row r="5" spans="1:18" x14ac:dyDescent="0.25">
      <c r="A5" s="16" t="s">
        <v>25</v>
      </c>
      <c r="B5" s="17">
        <v>17.11</v>
      </c>
      <c r="C5" s="17">
        <v>29.23</v>
      </c>
      <c r="D5" s="17">
        <v>22.53</v>
      </c>
      <c r="E5" s="17">
        <v>8.51</v>
      </c>
      <c r="F5" s="17">
        <v>0.83</v>
      </c>
      <c r="G5" s="17">
        <v>0.39</v>
      </c>
      <c r="H5" s="17">
        <v>0.28000000000000003</v>
      </c>
      <c r="I5" s="17">
        <v>0.31</v>
      </c>
      <c r="J5" s="17">
        <v>0.17</v>
      </c>
      <c r="K5" s="17">
        <v>0.13</v>
      </c>
      <c r="L5" s="17">
        <v>0.1</v>
      </c>
      <c r="M5" s="17">
        <v>0.09</v>
      </c>
      <c r="N5" s="17">
        <v>0.09</v>
      </c>
      <c r="O5" s="17">
        <v>0.05</v>
      </c>
      <c r="P5" s="17">
        <v>0.05</v>
      </c>
      <c r="Q5" s="17">
        <v>0.05</v>
      </c>
      <c r="R5" s="3"/>
    </row>
    <row r="6" spans="1:18" x14ac:dyDescent="0.25">
      <c r="A6" s="16" t="s">
        <v>26</v>
      </c>
      <c r="B6" s="17">
        <v>6.34</v>
      </c>
      <c r="C6" s="17">
        <v>8.14</v>
      </c>
      <c r="D6" s="17">
        <v>4.1500000000000004</v>
      </c>
      <c r="E6" s="17">
        <v>1.02</v>
      </c>
      <c r="F6" s="17">
        <v>0.09</v>
      </c>
      <c r="G6" s="17">
        <v>0.08</v>
      </c>
      <c r="H6" s="17">
        <v>0.05</v>
      </c>
      <c r="I6" s="17">
        <v>0.04</v>
      </c>
      <c r="J6" s="17">
        <v>0.05</v>
      </c>
      <c r="K6" s="17">
        <v>0.05</v>
      </c>
      <c r="L6" s="17">
        <v>0.01</v>
      </c>
      <c r="M6" s="17">
        <v>0</v>
      </c>
      <c r="N6" s="17">
        <v>0</v>
      </c>
      <c r="O6" s="17">
        <v>0</v>
      </c>
      <c r="P6" s="17">
        <v>0</v>
      </c>
      <c r="Q6" s="17">
        <v>0.01</v>
      </c>
      <c r="R6" s="3"/>
    </row>
    <row r="7" spans="1:18" ht="30" x14ac:dyDescent="0.25">
      <c r="A7" s="16" t="s">
        <v>27</v>
      </c>
      <c r="B7" s="17">
        <v>72.959999999999994</v>
      </c>
      <c r="C7" s="17">
        <v>78.23</v>
      </c>
      <c r="D7" s="17">
        <v>84.44</v>
      </c>
      <c r="E7" s="17">
        <v>89.25</v>
      </c>
      <c r="F7" s="17">
        <v>89.73</v>
      </c>
      <c r="G7" s="17">
        <v>83.16</v>
      </c>
      <c r="H7" s="17">
        <v>83.58</v>
      </c>
      <c r="I7" s="17">
        <v>88.73</v>
      </c>
      <c r="J7" s="17">
        <v>76.09</v>
      </c>
      <c r="K7" s="17">
        <v>72.97</v>
      </c>
      <c r="L7" s="17">
        <v>87.5</v>
      </c>
      <c r="M7" s="17">
        <v>100</v>
      </c>
      <c r="N7" s="17">
        <v>100</v>
      </c>
      <c r="O7" s="17">
        <v>100</v>
      </c>
      <c r="P7" s="17">
        <v>100</v>
      </c>
      <c r="Q7" s="17">
        <v>84.62</v>
      </c>
      <c r="R7" s="3"/>
    </row>
    <row r="8" spans="1:18" x14ac:dyDescent="0.25">
      <c r="A8" s="3" t="s">
        <v>140</v>
      </c>
      <c r="B8" s="3"/>
      <c r="C8" s="3"/>
      <c r="D8" s="3"/>
      <c r="E8" s="3"/>
      <c r="F8" s="3"/>
      <c r="G8" s="3"/>
      <c r="H8" s="3"/>
      <c r="I8" s="3"/>
      <c r="J8" s="3"/>
      <c r="K8" s="3"/>
      <c r="L8" s="3"/>
      <c r="M8" s="3"/>
      <c r="N8" s="3"/>
      <c r="O8" s="3"/>
      <c r="P8" s="3"/>
      <c r="Q8" s="3"/>
      <c r="R8" s="3"/>
    </row>
    <row r="9" spans="1:18" ht="52.5" customHeight="1" x14ac:dyDescent="0.25">
      <c r="A9" s="250" t="s">
        <v>232</v>
      </c>
      <c r="B9" s="250"/>
      <c r="C9" s="250"/>
      <c r="D9" s="250"/>
      <c r="E9" s="250"/>
      <c r="F9" s="250"/>
      <c r="G9" s="250"/>
      <c r="H9" s="250"/>
      <c r="I9" s="3"/>
      <c r="J9" s="3"/>
      <c r="K9" s="3"/>
      <c r="L9" s="3"/>
      <c r="M9" s="3"/>
      <c r="N9" s="3"/>
      <c r="O9" s="3"/>
      <c r="P9" s="3"/>
      <c r="Q9" s="3"/>
      <c r="R9" s="3"/>
    </row>
    <row r="10" spans="1:18" x14ac:dyDescent="0.25">
      <c r="A10" s="3" t="s">
        <v>89</v>
      </c>
      <c r="C10" s="3"/>
      <c r="D10" s="3"/>
      <c r="E10" s="3"/>
      <c r="F10" s="3"/>
      <c r="G10" s="3"/>
      <c r="H10" s="3"/>
      <c r="I10" s="3"/>
      <c r="J10" s="3"/>
      <c r="K10" s="3"/>
      <c r="L10" s="3"/>
      <c r="M10" s="3"/>
      <c r="N10" s="3"/>
      <c r="O10" s="3"/>
      <c r="P10" s="3"/>
      <c r="Q10" s="3"/>
      <c r="R10" s="3"/>
    </row>
    <row r="11" spans="1:18" ht="28.5" customHeight="1" x14ac:dyDescent="0.25">
      <c r="A11" s="250" t="s">
        <v>233</v>
      </c>
      <c r="B11" s="250"/>
      <c r="C11" s="250"/>
      <c r="D11" s="250"/>
      <c r="E11" s="250"/>
      <c r="F11" s="250"/>
      <c r="G11" s="250"/>
      <c r="H11" s="250"/>
      <c r="I11" s="3"/>
      <c r="J11" s="3"/>
      <c r="K11" s="3"/>
      <c r="L11" s="3"/>
      <c r="M11" s="3"/>
      <c r="N11" s="3"/>
      <c r="O11" s="3"/>
      <c r="P11" s="3"/>
      <c r="Q11" s="3"/>
      <c r="R11" s="3"/>
    </row>
    <row r="24" spans="2:17" x14ac:dyDescent="0.25">
      <c r="B24" s="69"/>
      <c r="C24" s="69"/>
      <c r="D24" s="69"/>
      <c r="E24" s="69"/>
      <c r="F24" s="69"/>
      <c r="G24" s="69"/>
      <c r="H24" s="69"/>
      <c r="I24" s="69"/>
      <c r="J24" s="69"/>
      <c r="K24" s="69"/>
      <c r="L24" s="69"/>
      <c r="M24" s="69"/>
      <c r="N24" s="69"/>
      <c r="O24" s="69"/>
      <c r="P24" s="69"/>
      <c r="Q24" s="69"/>
    </row>
    <row r="25" spans="2:17" x14ac:dyDescent="0.25">
      <c r="B25" s="69"/>
      <c r="C25" s="69"/>
      <c r="D25" s="69"/>
      <c r="E25" s="69"/>
      <c r="F25" s="69"/>
      <c r="G25" s="69"/>
      <c r="H25" s="69"/>
      <c r="I25" s="69"/>
      <c r="J25" s="69"/>
      <c r="K25" s="69"/>
      <c r="L25" s="69"/>
      <c r="M25" s="69"/>
      <c r="N25" s="69"/>
      <c r="O25" s="69"/>
      <c r="P25" s="69"/>
      <c r="Q25" s="69"/>
    </row>
    <row r="26" spans="2:17" x14ac:dyDescent="0.25">
      <c r="B26" s="69"/>
      <c r="C26" s="69"/>
      <c r="D26" s="69"/>
      <c r="E26" s="69"/>
      <c r="F26" s="69"/>
      <c r="G26" s="69"/>
      <c r="H26" s="69"/>
      <c r="I26" s="69"/>
      <c r="J26" s="69"/>
      <c r="K26" s="69"/>
      <c r="L26" s="69"/>
      <c r="M26" s="69"/>
      <c r="N26" s="69"/>
      <c r="O26" s="69"/>
      <c r="P26" s="69"/>
      <c r="Q26" s="69"/>
    </row>
  </sheetData>
  <mergeCells count="2">
    <mergeCell ref="A9:H9"/>
    <mergeCell ref="A11:H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3"/>
  <sheetViews>
    <sheetView showGridLines="0" tabSelected="1" zoomScaleNormal="100" workbookViewId="0">
      <selection activeCell="A4" sqref="A4:I18"/>
    </sheetView>
  </sheetViews>
  <sheetFormatPr baseColWidth="10" defaultColWidth="11.42578125" defaultRowHeight="15" x14ac:dyDescent="0.25"/>
  <cols>
    <col min="1" max="1" width="47" style="3" customWidth="1"/>
    <col min="2" max="2" width="12" style="3" customWidth="1"/>
    <col min="3" max="4" width="9.140625" style="3" customWidth="1"/>
    <col min="5" max="5" width="10.28515625" style="3" customWidth="1"/>
    <col min="6" max="6" width="11.140625" style="3" customWidth="1"/>
    <col min="7" max="7" width="11.5703125" style="3" customWidth="1"/>
    <col min="8" max="8" width="11" style="3" customWidth="1"/>
    <col min="9" max="9" width="10.28515625" style="3" customWidth="1"/>
    <col min="10" max="16384" width="11.42578125" style="3"/>
  </cols>
  <sheetData>
    <row r="1" spans="1:18" x14ac:dyDescent="0.25">
      <c r="A1" s="2" t="s">
        <v>249</v>
      </c>
    </row>
    <row r="4" spans="1:18" ht="30.75" customHeight="1" x14ac:dyDescent="0.25">
      <c r="A4" s="223"/>
      <c r="B4" s="259" t="s">
        <v>28</v>
      </c>
      <c r="C4" s="259"/>
      <c r="D4" s="257" t="s">
        <v>57</v>
      </c>
      <c r="E4" s="258"/>
      <c r="F4" s="260" t="s">
        <v>125</v>
      </c>
      <c r="G4" s="261"/>
      <c r="H4" s="261"/>
      <c r="I4" s="262"/>
    </row>
    <row r="5" spans="1:18" ht="30" x14ac:dyDescent="0.25">
      <c r="A5" s="223"/>
      <c r="B5" s="259"/>
      <c r="C5" s="259"/>
      <c r="D5" s="50" t="s">
        <v>23</v>
      </c>
      <c r="E5" s="50" t="s">
        <v>24</v>
      </c>
      <c r="F5" s="48" t="s">
        <v>58</v>
      </c>
      <c r="G5" s="48" t="s">
        <v>59</v>
      </c>
      <c r="H5" s="48" t="s">
        <v>8</v>
      </c>
      <c r="I5" s="50" t="s">
        <v>85</v>
      </c>
    </row>
    <row r="6" spans="1:18" x14ac:dyDescent="0.25">
      <c r="A6" s="137"/>
      <c r="B6" s="51" t="s">
        <v>32</v>
      </c>
      <c r="C6" s="51" t="s">
        <v>39</v>
      </c>
      <c r="D6" s="51" t="s">
        <v>39</v>
      </c>
      <c r="E6" s="51" t="s">
        <v>39</v>
      </c>
      <c r="F6" s="51" t="s">
        <v>39</v>
      </c>
      <c r="G6" s="51" t="s">
        <v>39</v>
      </c>
      <c r="H6" s="51" t="s">
        <v>39</v>
      </c>
      <c r="I6" s="51" t="s">
        <v>39</v>
      </c>
    </row>
    <row r="7" spans="1:18" x14ac:dyDescent="0.25">
      <c r="A7" s="34" t="s">
        <v>79</v>
      </c>
      <c r="B7" s="37">
        <v>19254</v>
      </c>
      <c r="C7" s="43">
        <v>100</v>
      </c>
      <c r="D7" s="43">
        <v>100</v>
      </c>
      <c r="E7" s="43">
        <v>100</v>
      </c>
      <c r="F7" s="43">
        <v>100</v>
      </c>
      <c r="G7" s="43">
        <v>100</v>
      </c>
      <c r="H7" s="43">
        <v>100</v>
      </c>
      <c r="I7" s="43">
        <v>100</v>
      </c>
      <c r="K7" s="73"/>
      <c r="L7" s="73"/>
      <c r="M7" s="73"/>
      <c r="N7" s="73"/>
      <c r="O7" s="73"/>
      <c r="P7" s="73"/>
      <c r="Q7" s="73"/>
      <c r="R7" s="73"/>
    </row>
    <row r="8" spans="1:18" x14ac:dyDescent="0.25">
      <c r="A8" s="14" t="s">
        <v>36</v>
      </c>
      <c r="B8" s="42">
        <v>17083</v>
      </c>
      <c r="C8" s="42">
        <v>88.607940582163721</v>
      </c>
      <c r="D8" s="42">
        <v>90</v>
      </c>
      <c r="E8" s="42">
        <v>85</v>
      </c>
      <c r="F8" s="42">
        <v>92</v>
      </c>
      <c r="G8" s="42">
        <v>91</v>
      </c>
      <c r="H8" s="42">
        <v>84</v>
      </c>
      <c r="I8" s="42">
        <v>83</v>
      </c>
      <c r="K8" s="73"/>
      <c r="L8" s="73"/>
      <c r="M8" s="73"/>
      <c r="N8" s="73"/>
      <c r="O8" s="73"/>
      <c r="P8" s="73"/>
      <c r="Q8" s="73"/>
      <c r="R8" s="73"/>
    </row>
    <row r="9" spans="1:18" x14ac:dyDescent="0.25">
      <c r="A9" s="144" t="s">
        <v>35</v>
      </c>
      <c r="B9" s="145">
        <v>6371</v>
      </c>
      <c r="C9" s="145">
        <v>33</v>
      </c>
      <c r="D9" s="145">
        <v>33</v>
      </c>
      <c r="E9" s="145">
        <v>33</v>
      </c>
      <c r="F9" s="145">
        <v>35</v>
      </c>
      <c r="G9" s="145">
        <v>35</v>
      </c>
      <c r="H9" s="145">
        <v>29</v>
      </c>
      <c r="I9" s="145">
        <v>33</v>
      </c>
      <c r="K9" s="73"/>
      <c r="L9" s="73"/>
      <c r="M9" s="73"/>
      <c r="N9" s="73"/>
      <c r="O9" s="73"/>
      <c r="P9" s="73"/>
      <c r="Q9" s="73"/>
      <c r="R9" s="73"/>
    </row>
    <row r="10" spans="1:18" x14ac:dyDescent="0.25">
      <c r="A10" s="41" t="s">
        <v>33</v>
      </c>
      <c r="B10" s="38">
        <v>10331</v>
      </c>
      <c r="C10" s="38">
        <v>54</v>
      </c>
      <c r="D10" s="38">
        <v>55</v>
      </c>
      <c r="E10" s="38">
        <v>49</v>
      </c>
      <c r="F10" s="38">
        <v>56</v>
      </c>
      <c r="G10" s="38">
        <v>54</v>
      </c>
      <c r="H10" s="38">
        <v>53</v>
      </c>
      <c r="I10" s="38">
        <v>48</v>
      </c>
      <c r="K10" s="73"/>
      <c r="L10" s="73"/>
      <c r="M10" s="73"/>
      <c r="N10" s="73"/>
      <c r="O10" s="73"/>
      <c r="P10" s="73"/>
      <c r="Q10" s="73"/>
      <c r="R10" s="73"/>
    </row>
    <row r="11" spans="1:18" x14ac:dyDescent="0.25">
      <c r="A11" s="144" t="s">
        <v>34</v>
      </c>
      <c r="B11" s="145">
        <v>381</v>
      </c>
      <c r="C11" s="145">
        <v>2</v>
      </c>
      <c r="D11" s="145">
        <v>2</v>
      </c>
      <c r="E11" s="145">
        <v>2</v>
      </c>
      <c r="F11" s="145">
        <v>2</v>
      </c>
      <c r="G11" s="145">
        <v>2</v>
      </c>
      <c r="H11" s="145">
        <v>2</v>
      </c>
      <c r="I11" s="145">
        <v>2</v>
      </c>
      <c r="K11" s="73"/>
      <c r="L11" s="99"/>
      <c r="M11" s="73"/>
      <c r="N11" s="73"/>
      <c r="O11" s="73"/>
      <c r="P11" s="73"/>
      <c r="Q11" s="73"/>
      <c r="R11" s="73"/>
    </row>
    <row r="12" spans="1:18" x14ac:dyDescent="0.25">
      <c r="A12" s="14" t="s">
        <v>367</v>
      </c>
      <c r="B12" s="42">
        <v>162</v>
      </c>
      <c r="C12" s="42">
        <v>1</v>
      </c>
      <c r="D12" s="42">
        <v>1</v>
      </c>
      <c r="E12" s="42" t="s">
        <v>80</v>
      </c>
      <c r="F12" s="42" t="s">
        <v>80</v>
      </c>
      <c r="G12" s="42" t="s">
        <v>80</v>
      </c>
      <c r="H12" s="42">
        <v>2</v>
      </c>
      <c r="I12" s="42">
        <v>3</v>
      </c>
      <c r="K12" s="73"/>
      <c r="L12" s="73"/>
      <c r="M12" s="73"/>
      <c r="N12" s="73"/>
      <c r="O12" s="73"/>
      <c r="P12" s="73"/>
      <c r="Q12" s="73"/>
      <c r="R12" s="73"/>
    </row>
    <row r="13" spans="1:18" x14ac:dyDescent="0.25">
      <c r="A13" s="52" t="s">
        <v>115</v>
      </c>
      <c r="B13" s="53">
        <v>67</v>
      </c>
      <c r="C13" s="54" t="s">
        <v>80</v>
      </c>
      <c r="D13" s="44" t="s">
        <v>80</v>
      </c>
      <c r="E13" s="54" t="s">
        <v>80</v>
      </c>
      <c r="F13" s="54" t="s">
        <v>80</v>
      </c>
      <c r="G13" s="54" t="s">
        <v>80</v>
      </c>
      <c r="H13" s="53">
        <v>1</v>
      </c>
      <c r="I13" s="53">
        <v>1.4285714285714286</v>
      </c>
      <c r="K13" s="73"/>
      <c r="L13" s="73"/>
      <c r="M13" s="73"/>
      <c r="N13" s="73"/>
      <c r="O13" s="73"/>
      <c r="P13" s="73"/>
      <c r="Q13" s="73"/>
      <c r="R13" s="73"/>
    </row>
    <row r="14" spans="1:18" x14ac:dyDescent="0.25">
      <c r="A14" s="15" t="s">
        <v>38</v>
      </c>
      <c r="B14" s="42">
        <v>1689</v>
      </c>
      <c r="C14" s="42">
        <v>9</v>
      </c>
      <c r="D14" s="42">
        <v>8</v>
      </c>
      <c r="E14" s="42">
        <v>12</v>
      </c>
      <c r="F14" s="42">
        <v>6</v>
      </c>
      <c r="G14" s="42">
        <v>7</v>
      </c>
      <c r="H14" s="42">
        <v>12</v>
      </c>
      <c r="I14" s="42">
        <v>13</v>
      </c>
      <c r="K14" s="73"/>
      <c r="L14" s="73"/>
      <c r="M14" s="73"/>
      <c r="N14" s="73"/>
      <c r="O14" s="73"/>
      <c r="P14" s="73"/>
      <c r="Q14" s="73"/>
      <c r="R14" s="73"/>
    </row>
    <row r="15" spans="1:18" x14ac:dyDescent="0.25">
      <c r="A15" s="144" t="s">
        <v>87</v>
      </c>
      <c r="B15" s="145">
        <v>30</v>
      </c>
      <c r="C15" s="145" t="s">
        <v>80</v>
      </c>
      <c r="D15" s="145" t="s">
        <v>80</v>
      </c>
      <c r="E15" s="145" t="s">
        <v>80</v>
      </c>
      <c r="F15" s="145" t="s">
        <v>80</v>
      </c>
      <c r="G15" s="145" t="s">
        <v>80</v>
      </c>
      <c r="H15" s="145" t="s">
        <v>80</v>
      </c>
      <c r="I15" s="145" t="s">
        <v>80</v>
      </c>
      <c r="K15" s="73"/>
      <c r="L15" s="73"/>
      <c r="M15" s="73"/>
      <c r="N15" s="73"/>
      <c r="O15" s="73"/>
      <c r="P15" s="73"/>
      <c r="Q15" s="73"/>
      <c r="R15" s="73"/>
    </row>
    <row r="16" spans="1:18" x14ac:dyDescent="0.25">
      <c r="A16" s="41" t="s">
        <v>3</v>
      </c>
      <c r="B16" s="38">
        <v>242</v>
      </c>
      <c r="C16" s="38">
        <v>1</v>
      </c>
      <c r="D16" s="38">
        <v>1</v>
      </c>
      <c r="E16" s="38">
        <v>1</v>
      </c>
      <c r="F16" s="38">
        <v>1</v>
      </c>
      <c r="G16" s="38">
        <v>1</v>
      </c>
      <c r="H16" s="38">
        <v>2</v>
      </c>
      <c r="I16" s="38">
        <v>2</v>
      </c>
      <c r="K16" s="73"/>
      <c r="L16" s="73"/>
      <c r="M16" s="73"/>
      <c r="N16" s="73"/>
      <c r="O16" s="73"/>
      <c r="P16" s="73"/>
      <c r="Q16" s="73"/>
      <c r="R16" s="73"/>
    </row>
    <row r="17" spans="1:18" x14ac:dyDescent="0.25">
      <c r="A17" s="144" t="s">
        <v>1</v>
      </c>
      <c r="B17" s="145">
        <v>1417</v>
      </c>
      <c r="C17" s="145">
        <v>7</v>
      </c>
      <c r="D17" s="145">
        <v>6</v>
      </c>
      <c r="E17" s="145">
        <v>11</v>
      </c>
      <c r="F17" s="145">
        <v>5</v>
      </c>
      <c r="G17" s="145">
        <v>6</v>
      </c>
      <c r="H17" s="145">
        <v>10</v>
      </c>
      <c r="I17" s="145">
        <v>10</v>
      </c>
      <c r="K17" s="73"/>
      <c r="L17" s="73"/>
      <c r="M17" s="73"/>
      <c r="N17" s="73"/>
      <c r="O17" s="73"/>
      <c r="P17" s="73"/>
      <c r="Q17" s="73"/>
      <c r="R17" s="73"/>
    </row>
    <row r="18" spans="1:18" x14ac:dyDescent="0.25">
      <c r="A18" s="15" t="s">
        <v>72</v>
      </c>
      <c r="B18" s="42">
        <v>320</v>
      </c>
      <c r="C18" s="42">
        <v>2</v>
      </c>
      <c r="D18" s="42">
        <v>1</v>
      </c>
      <c r="E18" s="42">
        <v>3</v>
      </c>
      <c r="F18" s="42">
        <v>1</v>
      </c>
      <c r="G18" s="42">
        <v>2</v>
      </c>
      <c r="H18" s="42">
        <v>2</v>
      </c>
      <c r="I18" s="42">
        <v>2</v>
      </c>
      <c r="K18" s="73"/>
      <c r="L18" s="73"/>
      <c r="M18" s="73"/>
      <c r="N18" s="73"/>
      <c r="O18" s="73"/>
      <c r="P18" s="73"/>
      <c r="Q18" s="73"/>
      <c r="R18" s="73"/>
    </row>
    <row r="19" spans="1:18" x14ac:dyDescent="0.25">
      <c r="A19" s="3" t="s">
        <v>368</v>
      </c>
    </row>
    <row r="20" spans="1:18" x14ac:dyDescent="0.25">
      <c r="A20" s="3" t="s">
        <v>140</v>
      </c>
    </row>
    <row r="21" spans="1:18" ht="30.75" customHeight="1" x14ac:dyDescent="0.25">
      <c r="A21" s="250" t="s">
        <v>235</v>
      </c>
      <c r="B21" s="250"/>
      <c r="C21" s="250"/>
      <c r="D21" s="250"/>
      <c r="E21" s="250"/>
      <c r="F21" s="250"/>
      <c r="G21" s="250"/>
      <c r="H21" s="250"/>
      <c r="I21" s="250"/>
      <c r="J21" s="250"/>
      <c r="K21" s="250"/>
      <c r="L21" s="250"/>
      <c r="M21" s="250"/>
    </row>
    <row r="22" spans="1:18" x14ac:dyDescent="0.25">
      <c r="A22" s="3" t="s">
        <v>88</v>
      </c>
    </row>
    <row r="23" spans="1:18" x14ac:dyDescent="0.25">
      <c r="A23" s="3" t="s">
        <v>195</v>
      </c>
    </row>
  </sheetData>
  <mergeCells count="5">
    <mergeCell ref="D4:E4"/>
    <mergeCell ref="B4:C5"/>
    <mergeCell ref="A4:A5"/>
    <mergeCell ref="F4:I4"/>
    <mergeCell ref="A21:M2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5"/>
  <sheetViews>
    <sheetView showGridLines="0" workbookViewId="0">
      <selection activeCell="C105" sqref="C105"/>
    </sheetView>
  </sheetViews>
  <sheetFormatPr baseColWidth="10" defaultColWidth="11.42578125" defaultRowHeight="15" x14ac:dyDescent="0.25"/>
  <cols>
    <col min="1" max="2" width="17.7109375" style="3" customWidth="1"/>
    <col min="3" max="5" width="11.42578125" style="3"/>
    <col min="6" max="6" width="13" style="3" customWidth="1"/>
    <col min="7" max="16384" width="11.42578125" style="3"/>
  </cols>
  <sheetData>
    <row r="1" spans="1:10" x14ac:dyDescent="0.25">
      <c r="A1" s="2" t="s">
        <v>361</v>
      </c>
      <c r="B1" s="2"/>
    </row>
    <row r="3" spans="1:10" ht="30.75" customHeight="1" x14ac:dyDescent="0.25">
      <c r="A3" s="265" t="s">
        <v>42</v>
      </c>
      <c r="B3" s="266"/>
      <c r="C3" s="30" t="s">
        <v>176</v>
      </c>
      <c r="D3" s="49"/>
      <c r="E3" s="49"/>
      <c r="F3" s="49"/>
      <c r="G3" s="209"/>
      <c r="H3" s="210"/>
    </row>
    <row r="4" spans="1:10" x14ac:dyDescent="0.25">
      <c r="A4" s="217">
        <v>1</v>
      </c>
      <c r="B4" s="212" t="s">
        <v>252</v>
      </c>
      <c r="C4" s="26">
        <v>2.8738376769882858</v>
      </c>
      <c r="E4" s="210"/>
      <c r="F4" s="210"/>
      <c r="J4" s="32"/>
    </row>
    <row r="5" spans="1:10" x14ac:dyDescent="0.25">
      <c r="A5" s="217">
        <v>2</v>
      </c>
      <c r="B5" s="212" t="s">
        <v>253</v>
      </c>
      <c r="C5" s="26">
        <v>3.9288969657485908</v>
      </c>
      <c r="E5" s="210"/>
      <c r="F5" s="210"/>
      <c r="J5" s="32"/>
    </row>
    <row r="6" spans="1:10" x14ac:dyDescent="0.25">
      <c r="A6" s="217">
        <v>3</v>
      </c>
      <c r="B6" s="212" t="s">
        <v>254</v>
      </c>
      <c r="C6" s="26">
        <v>3.2034375137368678</v>
      </c>
      <c r="E6" s="210"/>
      <c r="F6" s="210"/>
      <c r="J6" s="32"/>
    </row>
    <row r="7" spans="1:10" x14ac:dyDescent="0.25">
      <c r="A7" s="217">
        <v>4</v>
      </c>
      <c r="B7" s="212" t="s">
        <v>255</v>
      </c>
      <c r="C7" s="26">
        <v>3.4369746110791888</v>
      </c>
      <c r="J7" s="32"/>
    </row>
    <row r="8" spans="1:10" x14ac:dyDescent="0.25">
      <c r="A8" s="217">
        <v>5</v>
      </c>
      <c r="B8" s="212" t="s">
        <v>256</v>
      </c>
      <c r="C8" s="26">
        <v>3.1626506024096388</v>
      </c>
      <c r="J8" s="32"/>
    </row>
    <row r="9" spans="1:10" x14ac:dyDescent="0.25">
      <c r="A9" s="217">
        <v>6</v>
      </c>
      <c r="B9" s="212" t="s">
        <v>257</v>
      </c>
      <c r="C9" s="26">
        <v>2.6265509062401402</v>
      </c>
      <c r="J9" s="32"/>
    </row>
    <row r="10" spans="1:10" x14ac:dyDescent="0.25">
      <c r="A10" s="217">
        <v>7</v>
      </c>
      <c r="B10" s="212" t="s">
        <v>258</v>
      </c>
      <c r="C10" s="26">
        <v>3.4113134314780842</v>
      </c>
      <c r="J10" s="32"/>
    </row>
    <row r="11" spans="1:10" x14ac:dyDescent="0.25">
      <c r="A11" s="217">
        <v>8</v>
      </c>
      <c r="B11" s="212" t="s">
        <v>259</v>
      </c>
      <c r="C11" s="26">
        <v>3.2492696595719308</v>
      </c>
      <c r="J11" s="32"/>
    </row>
    <row r="12" spans="1:10" x14ac:dyDescent="0.25">
      <c r="A12" s="217">
        <v>9</v>
      </c>
      <c r="B12" s="212" t="s">
        <v>260</v>
      </c>
      <c r="C12" s="26">
        <v>3.4674632460610324</v>
      </c>
      <c r="J12" s="32"/>
    </row>
    <row r="13" spans="1:10" x14ac:dyDescent="0.25">
      <c r="A13" s="217">
        <v>10</v>
      </c>
      <c r="B13" s="212" t="s">
        <v>261</v>
      </c>
      <c r="C13" s="26">
        <v>3.8828167889404597</v>
      </c>
      <c r="J13" s="32"/>
    </row>
    <row r="14" spans="1:10" x14ac:dyDescent="0.25">
      <c r="A14" s="217">
        <v>11</v>
      </c>
      <c r="B14" s="212" t="s">
        <v>262</v>
      </c>
      <c r="C14" s="26">
        <v>3.238378287444625</v>
      </c>
      <c r="J14" s="32"/>
    </row>
    <row r="15" spans="1:10" x14ac:dyDescent="0.25">
      <c r="A15" s="217">
        <v>12</v>
      </c>
      <c r="B15" s="212" t="s">
        <v>263</v>
      </c>
      <c r="C15" s="26">
        <v>3.6259163859718644</v>
      </c>
      <c r="J15" s="32"/>
    </row>
    <row r="16" spans="1:10" x14ac:dyDescent="0.25">
      <c r="A16" s="217">
        <v>13</v>
      </c>
      <c r="B16" s="212" t="s">
        <v>264</v>
      </c>
      <c r="C16" s="26">
        <v>2.6398298273459218</v>
      </c>
      <c r="J16" s="32"/>
    </row>
    <row r="17" spans="1:10" x14ac:dyDescent="0.25">
      <c r="A17" s="217">
        <v>14</v>
      </c>
      <c r="B17" s="212" t="s">
        <v>265</v>
      </c>
      <c r="C17" s="26">
        <v>4.0828458648404435</v>
      </c>
      <c r="J17" s="32"/>
    </row>
    <row r="18" spans="1:10" x14ac:dyDescent="0.25">
      <c r="A18" s="217">
        <v>15</v>
      </c>
      <c r="B18" s="212" t="s">
        <v>266</v>
      </c>
      <c r="C18" s="26">
        <v>3.7306241568238754</v>
      </c>
      <c r="J18" s="32"/>
    </row>
    <row r="19" spans="1:10" x14ac:dyDescent="0.25">
      <c r="A19" s="217">
        <v>16</v>
      </c>
      <c r="B19" s="212" t="s">
        <v>267</v>
      </c>
      <c r="C19" s="26">
        <v>4.3144575814146435</v>
      </c>
      <c r="J19" s="32"/>
    </row>
    <row r="20" spans="1:10" x14ac:dyDescent="0.25">
      <c r="A20" s="217">
        <v>17</v>
      </c>
      <c r="B20" s="212" t="s">
        <v>268</v>
      </c>
      <c r="C20" s="26">
        <v>4.0542772055097167</v>
      </c>
      <c r="J20" s="32"/>
    </row>
    <row r="21" spans="1:10" x14ac:dyDescent="0.25">
      <c r="A21" s="217">
        <v>18</v>
      </c>
      <c r="B21" s="212" t="s">
        <v>269</v>
      </c>
      <c r="C21" s="26">
        <v>2.6687689792104652</v>
      </c>
      <c r="J21" s="32"/>
    </row>
    <row r="22" spans="1:10" x14ac:dyDescent="0.25">
      <c r="A22" s="217">
        <v>19</v>
      </c>
      <c r="B22" s="212" t="s">
        <v>270</v>
      </c>
      <c r="C22" s="26">
        <v>5.6482364156339369</v>
      </c>
      <c r="J22" s="32"/>
    </row>
    <row r="23" spans="1:10" x14ac:dyDescent="0.25">
      <c r="A23" s="217" t="s">
        <v>40</v>
      </c>
      <c r="B23" s="212" t="s">
        <v>271</v>
      </c>
      <c r="C23" s="26">
        <v>1.8862158716108703</v>
      </c>
      <c r="J23" s="32"/>
    </row>
    <row r="24" spans="1:10" x14ac:dyDescent="0.25">
      <c r="A24" s="217" t="s">
        <v>41</v>
      </c>
      <c r="B24" s="212" t="s">
        <v>272</v>
      </c>
      <c r="C24" s="26">
        <v>2.7442086841260473</v>
      </c>
      <c r="J24" s="32"/>
    </row>
    <row r="25" spans="1:10" x14ac:dyDescent="0.25">
      <c r="A25" s="217">
        <v>21</v>
      </c>
      <c r="B25" s="212" t="s">
        <v>273</v>
      </c>
      <c r="C25" s="26">
        <v>2.4605150548510073</v>
      </c>
      <c r="J25" s="32"/>
    </row>
    <row r="26" spans="1:10" x14ac:dyDescent="0.25">
      <c r="A26" s="217">
        <v>22</v>
      </c>
      <c r="B26" s="212" t="s">
        <v>274</v>
      </c>
      <c r="C26" s="26">
        <v>3.7434814654718558</v>
      </c>
      <c r="J26" s="32"/>
    </row>
    <row r="27" spans="1:10" x14ac:dyDescent="0.25">
      <c r="A27" s="217">
        <v>23</v>
      </c>
      <c r="B27" s="212" t="s">
        <v>275</v>
      </c>
      <c r="C27" s="26">
        <v>4.5083573897858082</v>
      </c>
      <c r="J27" s="32"/>
    </row>
    <row r="28" spans="1:10" x14ac:dyDescent="0.25">
      <c r="A28" s="217">
        <v>24</v>
      </c>
      <c r="B28" s="212" t="s">
        <v>276</v>
      </c>
      <c r="C28" s="26">
        <v>2.8035920133206198</v>
      </c>
      <c r="J28" s="32"/>
    </row>
    <row r="29" spans="1:10" x14ac:dyDescent="0.25">
      <c r="A29" s="217">
        <v>25</v>
      </c>
      <c r="B29" s="212" t="s">
        <v>277</v>
      </c>
      <c r="C29" s="26">
        <v>2.7154494783478635</v>
      </c>
      <c r="J29" s="32"/>
    </row>
    <row r="30" spans="1:10" x14ac:dyDescent="0.25">
      <c r="A30" s="217">
        <v>26</v>
      </c>
      <c r="B30" s="212" t="s">
        <v>278</v>
      </c>
      <c r="C30" s="26">
        <v>3.5933451723348115</v>
      </c>
      <c r="J30" s="32"/>
    </row>
    <row r="31" spans="1:10" x14ac:dyDescent="0.25">
      <c r="A31" s="217">
        <v>27</v>
      </c>
      <c r="B31" s="212" t="s">
        <v>279</v>
      </c>
      <c r="C31" s="26">
        <v>3.3687182136334863</v>
      </c>
      <c r="J31" s="32"/>
    </row>
    <row r="32" spans="1:10" x14ac:dyDescent="0.25">
      <c r="A32" s="217">
        <v>28</v>
      </c>
      <c r="B32" s="212" t="s">
        <v>280</v>
      </c>
      <c r="C32" s="26">
        <v>3.5967568226615998</v>
      </c>
      <c r="J32" s="32"/>
    </row>
    <row r="33" spans="1:14" x14ac:dyDescent="0.25">
      <c r="A33" s="217">
        <v>29</v>
      </c>
      <c r="B33" s="212" t="s">
        <v>281</v>
      </c>
      <c r="C33" s="26">
        <v>3.0374639126993861</v>
      </c>
      <c r="J33" s="32"/>
    </row>
    <row r="34" spans="1:14" x14ac:dyDescent="0.25">
      <c r="A34" s="217">
        <v>30</v>
      </c>
      <c r="B34" s="212" t="s">
        <v>282</v>
      </c>
      <c r="C34" s="26">
        <v>2.7575898149579916</v>
      </c>
      <c r="J34" s="32"/>
    </row>
    <row r="35" spans="1:14" x14ac:dyDescent="0.25">
      <c r="A35" s="217">
        <v>31</v>
      </c>
      <c r="B35" s="212" t="s">
        <v>283</v>
      </c>
      <c r="C35" s="26">
        <v>2.781165811095176</v>
      </c>
      <c r="J35" s="32"/>
    </row>
    <row r="36" spans="1:14" x14ac:dyDescent="0.25">
      <c r="A36" s="217">
        <v>32</v>
      </c>
      <c r="B36" s="212" t="s">
        <v>284</v>
      </c>
      <c r="C36" s="26">
        <v>3.7001888438347756</v>
      </c>
      <c r="J36" s="32"/>
    </row>
    <row r="37" spans="1:14" x14ac:dyDescent="0.25">
      <c r="A37" s="217">
        <v>33</v>
      </c>
      <c r="B37" s="212" t="s">
        <v>285</v>
      </c>
      <c r="C37" s="26">
        <v>3.5788674322072289</v>
      </c>
      <c r="J37" s="32"/>
    </row>
    <row r="38" spans="1:14" x14ac:dyDescent="0.25">
      <c r="A38" s="217">
        <v>34</v>
      </c>
      <c r="B38" s="212" t="s">
        <v>286</v>
      </c>
      <c r="C38" s="26">
        <v>2.4888791780115858</v>
      </c>
      <c r="J38" s="32"/>
    </row>
    <row r="39" spans="1:14" x14ac:dyDescent="0.25">
      <c r="A39" s="217">
        <v>35</v>
      </c>
      <c r="B39" s="212" t="s">
        <v>287</v>
      </c>
      <c r="C39" s="26">
        <v>3.4510315269404659</v>
      </c>
      <c r="J39" s="32"/>
    </row>
    <row r="40" spans="1:14" x14ac:dyDescent="0.25">
      <c r="A40" s="217">
        <v>36</v>
      </c>
      <c r="B40" s="212" t="s">
        <v>288</v>
      </c>
      <c r="C40" s="26">
        <v>4.229768611843352</v>
      </c>
      <c r="J40" s="32"/>
    </row>
    <row r="41" spans="1:14" x14ac:dyDescent="0.25">
      <c r="A41" s="217">
        <v>37</v>
      </c>
      <c r="B41" s="212" t="s">
        <v>289</v>
      </c>
      <c r="C41" s="26">
        <v>4.7364634944754735</v>
      </c>
      <c r="J41" s="32"/>
    </row>
    <row r="42" spans="1:14" x14ac:dyDescent="0.25">
      <c r="A42" s="217">
        <v>38</v>
      </c>
      <c r="B42" s="212" t="s">
        <v>290</v>
      </c>
      <c r="C42" s="26">
        <v>3.4636893578405914</v>
      </c>
      <c r="J42" s="32"/>
    </row>
    <row r="43" spans="1:14" ht="30" customHeight="1" x14ac:dyDescent="0.25">
      <c r="A43" s="217">
        <v>39</v>
      </c>
      <c r="B43" s="212" t="s">
        <v>291</v>
      </c>
      <c r="C43" s="26">
        <v>4.3822502823118779</v>
      </c>
      <c r="F43" s="264" t="s">
        <v>172</v>
      </c>
      <c r="G43" s="264"/>
      <c r="H43" s="264"/>
      <c r="I43" s="264"/>
      <c r="J43" s="264"/>
      <c r="K43" s="264"/>
      <c r="L43" s="264"/>
      <c r="M43" s="264"/>
      <c r="N43" s="32"/>
    </row>
    <row r="44" spans="1:14" ht="33" customHeight="1" x14ac:dyDescent="0.25">
      <c r="A44" s="217">
        <v>40</v>
      </c>
      <c r="B44" s="212" t="s">
        <v>292</v>
      </c>
      <c r="C44" s="26">
        <v>4.5121193287756372</v>
      </c>
      <c r="F44" s="263" t="s">
        <v>362</v>
      </c>
      <c r="G44" s="263"/>
      <c r="H44" s="263"/>
      <c r="I44" s="263"/>
      <c r="J44" s="263"/>
      <c r="K44" s="263"/>
      <c r="L44" s="263"/>
      <c r="M44" s="263"/>
      <c r="N44" s="263"/>
    </row>
    <row r="45" spans="1:14" x14ac:dyDescent="0.25">
      <c r="A45" s="217">
        <v>41</v>
      </c>
      <c r="B45" s="212" t="s">
        <v>293</v>
      </c>
      <c r="C45" s="26">
        <v>4.6154078961306242</v>
      </c>
      <c r="F45" s="3" t="s">
        <v>88</v>
      </c>
      <c r="N45" s="32"/>
    </row>
    <row r="46" spans="1:14" x14ac:dyDescent="0.25">
      <c r="A46" s="217">
        <v>42</v>
      </c>
      <c r="B46" s="212" t="s">
        <v>294</v>
      </c>
      <c r="C46" s="26">
        <v>2.6169861076800407</v>
      </c>
      <c r="F46" s="3" t="s">
        <v>200</v>
      </c>
      <c r="N46" s="32"/>
    </row>
    <row r="47" spans="1:14" x14ac:dyDescent="0.25">
      <c r="A47" s="217">
        <v>43</v>
      </c>
      <c r="B47" s="212" t="s">
        <v>295</v>
      </c>
      <c r="C47" s="26">
        <v>2.9744156083195286</v>
      </c>
      <c r="J47" s="32"/>
    </row>
    <row r="48" spans="1:14" x14ac:dyDescent="0.25">
      <c r="A48" s="217">
        <v>44</v>
      </c>
      <c r="B48" s="212" t="s">
        <v>296</v>
      </c>
      <c r="C48" s="26">
        <v>3.2101346780640796</v>
      </c>
    </row>
    <row r="49" spans="1:10" x14ac:dyDescent="0.25">
      <c r="A49" s="217">
        <v>45</v>
      </c>
      <c r="B49" s="212" t="s">
        <v>297</v>
      </c>
      <c r="C49" s="26">
        <v>5.1578954223678126</v>
      </c>
    </row>
    <row r="50" spans="1:10" x14ac:dyDescent="0.25">
      <c r="A50" s="217">
        <v>46</v>
      </c>
      <c r="B50" s="212" t="s">
        <v>298</v>
      </c>
      <c r="C50" s="26">
        <v>3.6042839489221477</v>
      </c>
    </row>
    <row r="51" spans="1:10" x14ac:dyDescent="0.25">
      <c r="A51" s="217">
        <v>47</v>
      </c>
      <c r="B51" s="212" t="s">
        <v>299</v>
      </c>
      <c r="C51" s="26">
        <v>3.582193185942653</v>
      </c>
    </row>
    <row r="52" spans="1:10" x14ac:dyDescent="0.25">
      <c r="A52" s="217">
        <v>48</v>
      </c>
      <c r="B52" s="212" t="s">
        <v>300</v>
      </c>
      <c r="C52" s="26">
        <v>2.5283243887895051</v>
      </c>
      <c r="J52" s="32"/>
    </row>
    <row r="53" spans="1:10" x14ac:dyDescent="0.25">
      <c r="A53" s="217">
        <v>49</v>
      </c>
      <c r="B53" s="212" t="s">
        <v>301</v>
      </c>
      <c r="C53" s="26">
        <v>4.5351852780051871</v>
      </c>
      <c r="J53" s="32"/>
    </row>
    <row r="54" spans="1:10" x14ac:dyDescent="0.25">
      <c r="A54" s="217">
        <v>50</v>
      </c>
      <c r="B54" s="212" t="s">
        <v>302</v>
      </c>
      <c r="C54" s="26">
        <v>3.9714551659944148</v>
      </c>
      <c r="J54" s="32"/>
    </row>
    <row r="55" spans="1:10" x14ac:dyDescent="0.25">
      <c r="A55" s="217">
        <v>51</v>
      </c>
      <c r="B55" s="212" t="s">
        <v>303</v>
      </c>
      <c r="C55" s="26">
        <v>3.4913870561959284</v>
      </c>
      <c r="J55" s="32"/>
    </row>
    <row r="56" spans="1:10" x14ac:dyDescent="0.25">
      <c r="A56" s="217">
        <v>52</v>
      </c>
      <c r="B56" s="212" t="s">
        <v>304</v>
      </c>
      <c r="C56" s="26">
        <v>3.3055624637320733</v>
      </c>
      <c r="J56" s="32"/>
    </row>
    <row r="57" spans="1:10" x14ac:dyDescent="0.25">
      <c r="A57" s="217">
        <v>53</v>
      </c>
      <c r="B57" s="212" t="s">
        <v>305</v>
      </c>
      <c r="C57" s="26">
        <v>5.6241406184072709</v>
      </c>
      <c r="J57" s="32"/>
    </row>
    <row r="58" spans="1:10" x14ac:dyDescent="0.25">
      <c r="A58" s="217">
        <v>54</v>
      </c>
      <c r="B58" s="212" t="s">
        <v>306</v>
      </c>
      <c r="C58" s="26">
        <v>3.2269222716804573</v>
      </c>
      <c r="J58" s="32"/>
    </row>
    <row r="59" spans="1:10" x14ac:dyDescent="0.25">
      <c r="A59" s="217">
        <v>55</v>
      </c>
      <c r="B59" s="212" t="s">
        <v>307</v>
      </c>
      <c r="C59" s="26">
        <v>3.3052157235163766</v>
      </c>
      <c r="J59" s="32"/>
    </row>
    <row r="60" spans="1:10" x14ac:dyDescent="0.25">
      <c r="A60" s="217">
        <v>56</v>
      </c>
      <c r="B60" s="212" t="s">
        <v>308</v>
      </c>
      <c r="C60" s="26">
        <v>3.7162921719810083</v>
      </c>
      <c r="J60" s="32"/>
    </row>
    <row r="61" spans="1:10" x14ac:dyDescent="0.25">
      <c r="A61" s="217">
        <v>57</v>
      </c>
      <c r="B61" s="212" t="s">
        <v>309</v>
      </c>
      <c r="C61" s="26">
        <v>2.4576522137080619</v>
      </c>
      <c r="J61" s="32"/>
    </row>
    <row r="62" spans="1:10" x14ac:dyDescent="0.25">
      <c r="A62" s="217">
        <v>58</v>
      </c>
      <c r="B62" s="212" t="s">
        <v>310</v>
      </c>
      <c r="C62" s="26">
        <v>3.3301571718688341</v>
      </c>
      <c r="J62" s="32"/>
    </row>
    <row r="63" spans="1:10" x14ac:dyDescent="0.25">
      <c r="A63" s="217">
        <v>59</v>
      </c>
      <c r="B63" s="212" t="s">
        <v>311</v>
      </c>
      <c r="C63" s="26">
        <v>3.6014123053580471</v>
      </c>
      <c r="J63" s="32"/>
    </row>
    <row r="64" spans="1:10" x14ac:dyDescent="0.25">
      <c r="A64" s="217">
        <v>60</v>
      </c>
      <c r="B64" s="212" t="s">
        <v>312</v>
      </c>
      <c r="C64" s="26">
        <v>3.4570208674041187</v>
      </c>
      <c r="J64" s="32"/>
    </row>
    <row r="65" spans="1:10" x14ac:dyDescent="0.25">
      <c r="A65" s="217">
        <v>61</v>
      </c>
      <c r="B65" s="212" t="s">
        <v>313</v>
      </c>
      <c r="C65" s="26">
        <v>5.5227932228774685</v>
      </c>
      <c r="J65" s="32"/>
    </row>
    <row r="66" spans="1:10" x14ac:dyDescent="0.25">
      <c r="A66" s="217">
        <v>62</v>
      </c>
      <c r="B66" s="212" t="s">
        <v>314</v>
      </c>
      <c r="C66" s="26">
        <v>6.0488193626945312</v>
      </c>
      <c r="J66" s="32"/>
    </row>
    <row r="67" spans="1:10" x14ac:dyDescent="0.25">
      <c r="A67" s="217">
        <v>63</v>
      </c>
      <c r="B67" s="212" t="s">
        <v>315</v>
      </c>
      <c r="C67" s="26">
        <v>2.4050248674901349</v>
      </c>
      <c r="J67" s="32"/>
    </row>
    <row r="68" spans="1:10" x14ac:dyDescent="0.25">
      <c r="A68" s="217">
        <v>64</v>
      </c>
      <c r="B68" s="212" t="s">
        <v>316</v>
      </c>
      <c r="C68" s="26">
        <v>2.6042471639207441</v>
      </c>
      <c r="J68" s="32"/>
    </row>
    <row r="69" spans="1:10" x14ac:dyDescent="0.25">
      <c r="A69" s="217">
        <v>65</v>
      </c>
      <c r="B69" s="212" t="s">
        <v>317</v>
      </c>
      <c r="C69" s="26">
        <v>2.8861456761414708</v>
      </c>
      <c r="J69" s="32"/>
    </row>
    <row r="70" spans="1:10" x14ac:dyDescent="0.25">
      <c r="A70" s="217">
        <v>66</v>
      </c>
      <c r="B70" s="212" t="s">
        <v>318</v>
      </c>
      <c r="C70" s="26">
        <v>2.7117472609236861</v>
      </c>
      <c r="J70" s="32"/>
    </row>
    <row r="71" spans="1:10" x14ac:dyDescent="0.25">
      <c r="A71" s="217">
        <v>67</v>
      </c>
      <c r="B71" s="212" t="s">
        <v>319</v>
      </c>
      <c r="C71" s="26">
        <v>2.7433346562981118</v>
      </c>
      <c r="J71" s="32"/>
    </row>
    <row r="72" spans="1:10" x14ac:dyDescent="0.25">
      <c r="A72" s="217">
        <v>68</v>
      </c>
      <c r="B72" s="212" t="s">
        <v>320</v>
      </c>
      <c r="C72" s="26">
        <v>3.8482717588753932</v>
      </c>
      <c r="J72" s="32"/>
    </row>
    <row r="73" spans="1:10" x14ac:dyDescent="0.25">
      <c r="A73" s="217">
        <v>69</v>
      </c>
      <c r="B73" s="212" t="s">
        <v>321</v>
      </c>
      <c r="C73" s="26">
        <v>2.1475800390861162</v>
      </c>
      <c r="J73" s="32"/>
    </row>
    <row r="74" spans="1:10" x14ac:dyDescent="0.25">
      <c r="A74" s="217">
        <v>70</v>
      </c>
      <c r="B74" s="212" t="s">
        <v>322</v>
      </c>
      <c r="C74" s="26">
        <v>2.7784794139934328</v>
      </c>
      <c r="J74" s="32"/>
    </row>
    <row r="75" spans="1:10" x14ac:dyDescent="0.25">
      <c r="A75" s="217">
        <v>71</v>
      </c>
      <c r="B75" s="212" t="s">
        <v>323</v>
      </c>
      <c r="C75" s="26">
        <v>3.1012461946443377</v>
      </c>
      <c r="J75" s="32"/>
    </row>
    <row r="76" spans="1:10" x14ac:dyDescent="0.25">
      <c r="A76" s="217">
        <v>72</v>
      </c>
      <c r="B76" s="212" t="s">
        <v>324</v>
      </c>
      <c r="C76" s="26">
        <v>5.5280071946601099</v>
      </c>
      <c r="J76" s="32"/>
    </row>
    <row r="77" spans="1:10" x14ac:dyDescent="0.25">
      <c r="A77" s="217">
        <v>73</v>
      </c>
      <c r="B77" s="212" t="s">
        <v>325</v>
      </c>
      <c r="C77" s="26">
        <v>2.8826455955516535</v>
      </c>
      <c r="J77" s="32"/>
    </row>
    <row r="78" spans="1:10" x14ac:dyDescent="0.25">
      <c r="A78" s="217">
        <v>74</v>
      </c>
      <c r="B78" s="212" t="s">
        <v>326</v>
      </c>
      <c r="C78" s="26">
        <v>2.2891689505447799</v>
      </c>
      <c r="J78" s="32"/>
    </row>
    <row r="79" spans="1:10" x14ac:dyDescent="0.25">
      <c r="A79" s="217">
        <v>75</v>
      </c>
      <c r="B79" s="212" t="s">
        <v>327</v>
      </c>
      <c r="C79" s="26">
        <v>2.3147662715186885</v>
      </c>
      <c r="J79" s="32"/>
    </row>
    <row r="80" spans="1:10" x14ac:dyDescent="0.25">
      <c r="A80" s="217">
        <v>76</v>
      </c>
      <c r="B80" s="212" t="s">
        <v>328</v>
      </c>
      <c r="C80" s="26">
        <v>3.007232678759844</v>
      </c>
      <c r="J80" s="32"/>
    </row>
    <row r="81" spans="1:10" x14ac:dyDescent="0.25">
      <c r="A81" s="217">
        <v>77</v>
      </c>
      <c r="B81" s="212" t="s">
        <v>329</v>
      </c>
      <c r="C81" s="26">
        <v>3.3720560879119241</v>
      </c>
      <c r="J81" s="32"/>
    </row>
    <row r="82" spans="1:10" x14ac:dyDescent="0.25">
      <c r="A82" s="217">
        <v>78</v>
      </c>
      <c r="B82" s="212" t="s">
        <v>330</v>
      </c>
      <c r="C82" s="26">
        <v>2.6255376291038122</v>
      </c>
      <c r="J82" s="32"/>
    </row>
    <row r="83" spans="1:10" x14ac:dyDescent="0.25">
      <c r="A83" s="217">
        <v>79</v>
      </c>
      <c r="B83" s="212" t="s">
        <v>331</v>
      </c>
      <c r="C83" s="26">
        <v>4.8963433691009479</v>
      </c>
      <c r="J83" s="32"/>
    </row>
    <row r="84" spans="1:10" x14ac:dyDescent="0.25">
      <c r="A84" s="217">
        <v>80</v>
      </c>
      <c r="B84" s="212" t="s">
        <v>332</v>
      </c>
      <c r="C84" s="26">
        <v>4.6502960191516509</v>
      </c>
      <c r="J84" s="32"/>
    </row>
    <row r="85" spans="1:10" x14ac:dyDescent="0.25">
      <c r="A85" s="217">
        <v>81</v>
      </c>
      <c r="B85" s="212" t="s">
        <v>333</v>
      </c>
      <c r="C85" s="26">
        <v>3.4362033195020745</v>
      </c>
      <c r="J85" s="32"/>
    </row>
    <row r="86" spans="1:10" x14ac:dyDescent="0.25">
      <c r="A86" s="217">
        <v>82</v>
      </c>
      <c r="B86" s="212" t="s">
        <v>334</v>
      </c>
      <c r="C86" s="26">
        <v>3.3910969336437047</v>
      </c>
      <c r="J86" s="32"/>
    </row>
    <row r="87" spans="1:10" x14ac:dyDescent="0.25">
      <c r="A87" s="217">
        <v>83</v>
      </c>
      <c r="B87" s="212" t="s">
        <v>335</v>
      </c>
      <c r="C87" s="26">
        <v>2.8631816352238153</v>
      </c>
      <c r="J87" s="32"/>
    </row>
    <row r="88" spans="1:10" x14ac:dyDescent="0.25">
      <c r="A88" s="217">
        <v>84</v>
      </c>
      <c r="B88" s="212" t="s">
        <v>336</v>
      </c>
      <c r="C88" s="26">
        <v>2.2103779329212858</v>
      </c>
      <c r="J88" s="32"/>
    </row>
    <row r="89" spans="1:10" x14ac:dyDescent="0.25">
      <c r="A89" s="217">
        <v>85</v>
      </c>
      <c r="B89" s="212" t="s">
        <v>337</v>
      </c>
      <c r="C89" s="26">
        <v>2.8167174981579413</v>
      </c>
      <c r="J89" s="32"/>
    </row>
    <row r="90" spans="1:10" x14ac:dyDescent="0.25">
      <c r="A90" s="217">
        <v>86</v>
      </c>
      <c r="B90" s="212" t="s">
        <v>338</v>
      </c>
      <c r="C90" s="26">
        <v>3.8056939035711119</v>
      </c>
      <c r="J90" s="32"/>
    </row>
    <row r="91" spans="1:10" x14ac:dyDescent="0.25">
      <c r="A91" s="217">
        <v>87</v>
      </c>
      <c r="B91" s="212" t="s">
        <v>339</v>
      </c>
      <c r="C91" s="26">
        <v>2.9725312436734956</v>
      </c>
      <c r="J91" s="32"/>
    </row>
    <row r="92" spans="1:10" x14ac:dyDescent="0.25">
      <c r="A92" s="217">
        <v>88</v>
      </c>
      <c r="B92" s="212" t="s">
        <v>340</v>
      </c>
      <c r="C92" s="26">
        <v>3.3562433422346745</v>
      </c>
      <c r="J92" s="32"/>
    </row>
    <row r="93" spans="1:10" x14ac:dyDescent="0.25">
      <c r="A93" s="217">
        <v>89</v>
      </c>
      <c r="B93" s="212" t="s">
        <v>341</v>
      </c>
      <c r="C93" s="26">
        <v>5.4084031468857505</v>
      </c>
      <c r="J93" s="32"/>
    </row>
    <row r="94" spans="1:10" x14ac:dyDescent="0.25">
      <c r="A94" s="217">
        <v>90</v>
      </c>
      <c r="B94" s="212" t="s">
        <v>342</v>
      </c>
      <c r="C94" s="26">
        <v>2.8126085543640253</v>
      </c>
      <c r="J94" s="32"/>
    </row>
    <row r="95" spans="1:10" x14ac:dyDescent="0.25">
      <c r="A95" s="217">
        <v>91</v>
      </c>
      <c r="B95" s="212" t="s">
        <v>343</v>
      </c>
      <c r="C95" s="26">
        <v>2.8306893908120543</v>
      </c>
      <c r="J95" s="32"/>
    </row>
    <row r="96" spans="1:10" x14ac:dyDescent="0.25">
      <c r="A96" s="217">
        <v>92</v>
      </c>
      <c r="B96" s="212" t="s">
        <v>344</v>
      </c>
      <c r="C96" s="26">
        <v>2.2956853832762407</v>
      </c>
      <c r="J96" s="32"/>
    </row>
    <row r="97" spans="1:10" x14ac:dyDescent="0.25">
      <c r="A97" s="217">
        <v>93</v>
      </c>
      <c r="B97" s="212" t="s">
        <v>345</v>
      </c>
      <c r="C97" s="26">
        <v>2.9407992307379183</v>
      </c>
      <c r="J97" s="32"/>
    </row>
    <row r="98" spans="1:10" x14ac:dyDescent="0.25">
      <c r="A98" s="217">
        <v>94</v>
      </c>
      <c r="B98" s="212" t="s">
        <v>346</v>
      </c>
      <c r="C98" s="26">
        <v>2.8366227967561843</v>
      </c>
      <c r="J98" s="32"/>
    </row>
    <row r="99" spans="1:10" x14ac:dyDescent="0.25">
      <c r="A99" s="217">
        <v>95</v>
      </c>
      <c r="B99" s="212" t="s">
        <v>347</v>
      </c>
      <c r="C99" s="26">
        <v>2.2714960023513773</v>
      </c>
      <c r="J99" s="32"/>
    </row>
    <row r="100" spans="1:10" x14ac:dyDescent="0.25">
      <c r="A100" s="217">
        <v>971</v>
      </c>
      <c r="B100" s="212" t="s">
        <v>348</v>
      </c>
      <c r="C100" s="26">
        <v>3.4448798618751519</v>
      </c>
      <c r="J100" s="32"/>
    </row>
    <row r="101" spans="1:10" x14ac:dyDescent="0.25">
      <c r="A101" s="217">
        <v>972</v>
      </c>
      <c r="B101" s="212" t="s">
        <v>349</v>
      </c>
      <c r="C101" s="26">
        <v>4.857254708637214</v>
      </c>
      <c r="J101" s="32"/>
    </row>
    <row r="102" spans="1:10" x14ac:dyDescent="0.25">
      <c r="A102" s="217">
        <v>973</v>
      </c>
      <c r="B102" s="212" t="s">
        <v>350</v>
      </c>
      <c r="C102" s="26">
        <v>3.7723938464153153</v>
      </c>
      <c r="J102" s="32"/>
    </row>
    <row r="103" spans="1:10" x14ac:dyDescent="0.25">
      <c r="A103" s="217">
        <v>974</v>
      </c>
      <c r="B103" s="212" t="s">
        <v>351</v>
      </c>
      <c r="C103" s="26">
        <v>3.7305947182632675</v>
      </c>
      <c r="J103" s="32"/>
    </row>
    <row r="104" spans="1:10" x14ac:dyDescent="0.25">
      <c r="A104" s="217">
        <v>976</v>
      </c>
      <c r="B104" s="212" t="s">
        <v>352</v>
      </c>
      <c r="C104" s="26">
        <v>1.176132219859686</v>
      </c>
      <c r="J104" s="32"/>
    </row>
    <row r="105" spans="1:10" x14ac:dyDescent="0.25">
      <c r="A105" s="257" t="s">
        <v>44</v>
      </c>
      <c r="B105" s="258"/>
      <c r="C105" s="218">
        <v>3.2537424913879658</v>
      </c>
      <c r="I105" s="32"/>
    </row>
  </sheetData>
  <mergeCells count="4">
    <mergeCell ref="F44:N44"/>
    <mergeCell ref="A105:B105"/>
    <mergeCell ref="F43:M43"/>
    <mergeCell ref="A3:B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05"/>
  <sheetViews>
    <sheetView showGridLines="0" zoomScaleNormal="100" workbookViewId="0">
      <selection activeCell="D4" sqref="D4"/>
    </sheetView>
  </sheetViews>
  <sheetFormatPr baseColWidth="10" defaultColWidth="11.42578125" defaultRowHeight="15" x14ac:dyDescent="0.25"/>
  <cols>
    <col min="1" max="2" width="16.7109375" style="3" customWidth="1"/>
    <col min="3" max="16384" width="11.42578125" style="3"/>
  </cols>
  <sheetData>
    <row r="1" spans="1:11" x14ac:dyDescent="0.25">
      <c r="A1" s="29" t="s">
        <v>364</v>
      </c>
      <c r="B1" s="29"/>
    </row>
    <row r="3" spans="1:11" ht="33" customHeight="1" x14ac:dyDescent="0.25">
      <c r="A3" s="269" t="s">
        <v>42</v>
      </c>
      <c r="B3" s="269"/>
      <c r="C3" s="215" t="s">
        <v>176</v>
      </c>
      <c r="D3" s="216"/>
      <c r="E3" s="216"/>
      <c r="F3" s="216"/>
      <c r="G3" s="216"/>
      <c r="H3" s="216"/>
      <c r="I3" s="210"/>
      <c r="J3" s="209"/>
      <c r="K3" s="210"/>
    </row>
    <row r="4" spans="1:11" x14ac:dyDescent="0.25">
      <c r="A4" s="217">
        <v>1</v>
      </c>
      <c r="B4" s="212" t="s">
        <v>252</v>
      </c>
      <c r="C4" s="26">
        <v>0.95936087887644395</v>
      </c>
      <c r="E4" s="213"/>
      <c r="F4" s="213"/>
      <c r="G4" s="213"/>
      <c r="H4" s="210"/>
      <c r="I4" s="210"/>
      <c r="J4" s="210"/>
    </row>
    <row r="5" spans="1:11" x14ac:dyDescent="0.25">
      <c r="A5" s="217">
        <v>2</v>
      </c>
      <c r="B5" s="212" t="s">
        <v>253</v>
      </c>
      <c r="C5" s="26">
        <v>2.1630363658703149</v>
      </c>
      <c r="E5" s="213"/>
      <c r="F5" s="213"/>
      <c r="G5" s="213"/>
      <c r="H5" s="208"/>
      <c r="I5" s="210"/>
      <c r="J5" s="210"/>
    </row>
    <row r="6" spans="1:11" x14ac:dyDescent="0.25">
      <c r="A6" s="217">
        <v>3</v>
      </c>
      <c r="B6" s="212" t="s">
        <v>254</v>
      </c>
      <c r="C6" s="26">
        <v>1.681392588685217</v>
      </c>
      <c r="E6" s="213"/>
      <c r="F6" s="213"/>
      <c r="G6" s="213"/>
      <c r="H6" s="208"/>
      <c r="I6" s="209"/>
      <c r="J6" s="210"/>
      <c r="K6" s="210"/>
    </row>
    <row r="7" spans="1:11" x14ac:dyDescent="0.25">
      <c r="A7" s="217">
        <v>4</v>
      </c>
      <c r="B7" s="212" t="s">
        <v>255</v>
      </c>
      <c r="C7" s="26">
        <v>1.5748366639000617</v>
      </c>
      <c r="E7" s="213"/>
      <c r="F7" s="213"/>
      <c r="G7" s="213"/>
    </row>
    <row r="8" spans="1:11" x14ac:dyDescent="0.25">
      <c r="A8" s="217">
        <v>5</v>
      </c>
      <c r="B8" s="212" t="s">
        <v>256</v>
      </c>
      <c r="C8" s="26">
        <v>1.4056224899598395</v>
      </c>
      <c r="E8" s="213"/>
      <c r="F8" s="213"/>
      <c r="G8" s="213"/>
    </row>
    <row r="9" spans="1:11" x14ac:dyDescent="0.25">
      <c r="A9" s="217">
        <v>6</v>
      </c>
      <c r="B9" s="212" t="s">
        <v>257</v>
      </c>
      <c r="C9" s="26">
        <v>0.96573792467244179</v>
      </c>
      <c r="E9" s="213"/>
      <c r="F9" s="213"/>
      <c r="G9" s="213"/>
    </row>
    <row r="10" spans="1:11" x14ac:dyDescent="0.25">
      <c r="A10" s="217">
        <v>7</v>
      </c>
      <c r="B10" s="212" t="s">
        <v>258</v>
      </c>
      <c r="C10" s="26">
        <v>1.298826002799804</v>
      </c>
      <c r="E10" s="213"/>
      <c r="F10" s="213"/>
      <c r="G10" s="213"/>
    </row>
    <row r="11" spans="1:11" x14ac:dyDescent="0.25">
      <c r="A11" s="217">
        <v>8</v>
      </c>
      <c r="B11" s="212" t="s">
        <v>259</v>
      </c>
      <c r="C11" s="26">
        <v>1.6097299230906814</v>
      </c>
      <c r="E11" s="213"/>
      <c r="F11" s="213"/>
      <c r="G11" s="213"/>
    </row>
    <row r="12" spans="1:11" x14ac:dyDescent="0.25">
      <c r="A12" s="217">
        <v>9</v>
      </c>
      <c r="B12" s="212" t="s">
        <v>260</v>
      </c>
      <c r="C12" s="26">
        <v>2.2491653487963452</v>
      </c>
      <c r="E12" s="213"/>
      <c r="F12" s="213"/>
      <c r="G12" s="213"/>
    </row>
    <row r="13" spans="1:11" x14ac:dyDescent="0.25">
      <c r="A13" s="217">
        <v>10</v>
      </c>
      <c r="B13" s="212" t="s">
        <v>261</v>
      </c>
      <c r="C13" s="26">
        <v>1.4573039876228977</v>
      </c>
      <c r="E13" s="213"/>
      <c r="F13" s="213"/>
      <c r="G13" s="213"/>
    </row>
    <row r="14" spans="1:11" x14ac:dyDescent="0.25">
      <c r="A14" s="217">
        <v>11</v>
      </c>
      <c r="B14" s="212" t="s">
        <v>262</v>
      </c>
      <c r="C14" s="26">
        <v>1.9159236621245255</v>
      </c>
      <c r="E14" s="213"/>
      <c r="F14" s="213"/>
      <c r="G14" s="213"/>
    </row>
    <row r="15" spans="1:11" x14ac:dyDescent="0.25">
      <c r="A15" s="217">
        <v>12</v>
      </c>
      <c r="B15" s="212" t="s">
        <v>263</v>
      </c>
      <c r="C15" s="26">
        <v>1.3935671355921007</v>
      </c>
      <c r="E15" s="213"/>
      <c r="F15" s="213"/>
      <c r="G15" s="213"/>
    </row>
    <row r="16" spans="1:11" x14ac:dyDescent="0.25">
      <c r="A16" s="217">
        <v>13</v>
      </c>
      <c r="B16" s="212" t="s">
        <v>264</v>
      </c>
      <c r="C16" s="26">
        <v>0.96759946376261974</v>
      </c>
      <c r="E16" s="213"/>
      <c r="F16" s="213"/>
      <c r="G16" s="213"/>
    </row>
    <row r="17" spans="1:18" x14ac:dyDescent="0.25">
      <c r="A17" s="217">
        <v>14</v>
      </c>
      <c r="B17" s="212" t="s">
        <v>265</v>
      </c>
      <c r="C17" s="26">
        <v>1.8190897417605936</v>
      </c>
      <c r="E17" s="213"/>
      <c r="F17" s="213"/>
      <c r="G17" s="213"/>
    </row>
    <row r="18" spans="1:18" x14ac:dyDescent="0.25">
      <c r="A18" s="217">
        <v>15</v>
      </c>
      <c r="B18" s="212" t="s">
        <v>266</v>
      </c>
      <c r="C18" s="26">
        <v>1.830896726411718</v>
      </c>
      <c r="E18" s="213"/>
      <c r="F18" s="213"/>
      <c r="G18" s="213"/>
      <c r="L18" s="268" t="s">
        <v>216</v>
      </c>
      <c r="M18" s="268"/>
      <c r="N18" s="268"/>
      <c r="O18" s="268"/>
      <c r="P18" s="268"/>
      <c r="Q18" s="268"/>
      <c r="R18" s="268"/>
    </row>
    <row r="19" spans="1:18" x14ac:dyDescent="0.25">
      <c r="A19" s="217">
        <v>16</v>
      </c>
      <c r="B19" s="212" t="s">
        <v>267</v>
      </c>
      <c r="C19" s="26">
        <v>2.0794440987347018</v>
      </c>
      <c r="E19" s="213"/>
      <c r="F19" s="213"/>
      <c r="G19" s="213"/>
      <c r="L19" s="268"/>
      <c r="M19" s="268"/>
      <c r="N19" s="268"/>
      <c r="O19" s="268"/>
      <c r="P19" s="268"/>
      <c r="Q19" s="268"/>
      <c r="R19" s="268"/>
    </row>
    <row r="20" spans="1:18" x14ac:dyDescent="0.25">
      <c r="A20" s="217">
        <v>17</v>
      </c>
      <c r="B20" s="212" t="s">
        <v>268</v>
      </c>
      <c r="C20" s="26">
        <v>2.254906985086865</v>
      </c>
      <c r="E20" s="213"/>
      <c r="F20" s="213"/>
      <c r="G20" s="213"/>
      <c r="L20" s="268"/>
      <c r="M20" s="268"/>
      <c r="N20" s="268"/>
      <c r="O20" s="268"/>
      <c r="P20" s="268"/>
      <c r="Q20" s="268"/>
      <c r="R20" s="268"/>
    </row>
    <row r="21" spans="1:18" x14ac:dyDescent="0.25">
      <c r="A21" s="217">
        <v>18</v>
      </c>
      <c r="B21" s="212" t="s">
        <v>269</v>
      </c>
      <c r="C21" s="26">
        <v>1.5767344078486336</v>
      </c>
      <c r="E21" s="213"/>
      <c r="F21" s="213"/>
      <c r="G21" s="213"/>
      <c r="L21" s="268"/>
      <c r="M21" s="268"/>
      <c r="N21" s="268"/>
      <c r="O21" s="268"/>
      <c r="P21" s="268"/>
      <c r="Q21" s="268"/>
      <c r="R21" s="268"/>
    </row>
    <row r="22" spans="1:18" x14ac:dyDescent="0.25">
      <c r="A22" s="217">
        <v>19</v>
      </c>
      <c r="B22" s="212" t="s">
        <v>270</v>
      </c>
      <c r="C22" s="26">
        <v>1.4617095646647602</v>
      </c>
      <c r="E22" s="213"/>
      <c r="F22" s="213"/>
      <c r="G22" s="213"/>
      <c r="L22" s="268"/>
      <c r="M22" s="268"/>
      <c r="N22" s="268"/>
      <c r="O22" s="268"/>
      <c r="P22" s="268"/>
      <c r="Q22" s="268"/>
      <c r="R22" s="268"/>
    </row>
    <row r="23" spans="1:18" x14ac:dyDescent="0.25">
      <c r="A23" s="217" t="s">
        <v>40</v>
      </c>
      <c r="B23" s="212" t="s">
        <v>271</v>
      </c>
      <c r="C23" s="26">
        <v>0.96945173289497255</v>
      </c>
      <c r="E23" s="213"/>
      <c r="F23" s="213"/>
      <c r="G23" s="213"/>
      <c r="L23" s="268"/>
      <c r="M23" s="268"/>
      <c r="N23" s="268"/>
      <c r="O23" s="268"/>
      <c r="P23" s="268"/>
      <c r="Q23" s="268"/>
      <c r="R23" s="268"/>
    </row>
    <row r="24" spans="1:18" x14ac:dyDescent="0.25">
      <c r="A24" s="217" t="s">
        <v>41</v>
      </c>
      <c r="B24" s="212" t="s">
        <v>272</v>
      </c>
      <c r="C24" s="26">
        <v>0.80772934853521394</v>
      </c>
      <c r="E24" s="213"/>
      <c r="F24" s="213"/>
      <c r="G24" s="213"/>
      <c r="L24" s="268"/>
      <c r="M24" s="268"/>
      <c r="N24" s="268"/>
      <c r="O24" s="268"/>
      <c r="P24" s="268"/>
      <c r="Q24" s="268"/>
      <c r="R24" s="268"/>
    </row>
    <row r="25" spans="1:18" x14ac:dyDescent="0.25">
      <c r="A25" s="217">
        <v>21</v>
      </c>
      <c r="B25" s="212" t="s">
        <v>273</v>
      </c>
      <c r="C25" s="26">
        <v>1.4814958894162196</v>
      </c>
      <c r="E25" s="213"/>
      <c r="F25" s="213"/>
      <c r="G25" s="213"/>
      <c r="L25" s="268"/>
      <c r="M25" s="268"/>
      <c r="N25" s="268"/>
      <c r="O25" s="268"/>
      <c r="P25" s="268"/>
      <c r="Q25" s="268"/>
      <c r="R25" s="268"/>
    </row>
    <row r="26" spans="1:18" x14ac:dyDescent="0.25">
      <c r="A26" s="217">
        <v>22</v>
      </c>
      <c r="B26" s="212" t="s">
        <v>274</v>
      </c>
      <c r="C26" s="26">
        <v>1.5239931946776617</v>
      </c>
      <c r="E26" s="213"/>
      <c r="F26" s="213"/>
      <c r="G26" s="213"/>
    </row>
    <row r="27" spans="1:18" x14ac:dyDescent="0.25">
      <c r="A27" s="217">
        <v>23</v>
      </c>
      <c r="B27" s="212" t="s">
        <v>275</v>
      </c>
      <c r="C27" s="26">
        <v>1.7641398481770556</v>
      </c>
      <c r="E27" s="213"/>
      <c r="F27" s="213"/>
      <c r="G27" s="213"/>
    </row>
    <row r="28" spans="1:18" x14ac:dyDescent="0.25">
      <c r="A28" s="217">
        <v>24</v>
      </c>
      <c r="B28" s="212" t="s">
        <v>276</v>
      </c>
      <c r="C28" s="26">
        <v>2.025607089150431</v>
      </c>
      <c r="E28" s="213"/>
      <c r="F28" s="213"/>
      <c r="G28" s="213"/>
    </row>
    <row r="29" spans="1:18" x14ac:dyDescent="0.25">
      <c r="A29" s="217">
        <v>25</v>
      </c>
      <c r="B29" s="212" t="s">
        <v>277</v>
      </c>
      <c r="C29" s="26">
        <v>1.0985100056887125</v>
      </c>
      <c r="E29" s="213"/>
      <c r="F29" s="213"/>
      <c r="G29" s="213"/>
    </row>
    <row r="30" spans="1:18" x14ac:dyDescent="0.25">
      <c r="A30" s="217">
        <v>26</v>
      </c>
      <c r="B30" s="212" t="s">
        <v>278</v>
      </c>
      <c r="C30" s="26">
        <v>1.3653521805477471</v>
      </c>
      <c r="E30" s="213"/>
      <c r="F30" s="213"/>
      <c r="G30" s="213"/>
    </row>
    <row r="31" spans="1:18" x14ac:dyDescent="0.25">
      <c r="A31" s="217">
        <v>27</v>
      </c>
      <c r="B31" s="212" t="s">
        <v>279</v>
      </c>
      <c r="C31" s="26">
        <v>1.6079626894449255</v>
      </c>
      <c r="E31" s="213"/>
      <c r="F31" s="213"/>
      <c r="G31" s="213"/>
    </row>
    <row r="32" spans="1:18" x14ac:dyDescent="0.25">
      <c r="A32" s="217">
        <v>28</v>
      </c>
      <c r="B32" s="212" t="s">
        <v>280</v>
      </c>
      <c r="C32" s="26">
        <v>1.5816247045037355</v>
      </c>
      <c r="E32" s="213"/>
      <c r="F32" s="213"/>
      <c r="G32" s="213"/>
    </row>
    <row r="33" spans="1:20" x14ac:dyDescent="0.25">
      <c r="A33" s="217">
        <v>29</v>
      </c>
      <c r="B33" s="212" t="s">
        <v>281</v>
      </c>
      <c r="C33" s="26">
        <v>1.319021026309825</v>
      </c>
      <c r="E33" s="213"/>
      <c r="F33" s="213"/>
      <c r="G33" s="213"/>
    </row>
    <row r="34" spans="1:20" x14ac:dyDescent="0.25">
      <c r="A34" s="217">
        <v>30</v>
      </c>
      <c r="B34" s="212" t="s">
        <v>282</v>
      </c>
      <c r="C34" s="26">
        <v>1.2907410270948234</v>
      </c>
      <c r="E34" s="213"/>
      <c r="F34" s="213"/>
      <c r="G34" s="213"/>
    </row>
    <row r="35" spans="1:20" x14ac:dyDescent="0.25">
      <c r="A35" s="217">
        <v>31</v>
      </c>
      <c r="B35" s="212" t="s">
        <v>283</v>
      </c>
      <c r="C35" s="26">
        <v>0.99407131400590631</v>
      </c>
      <c r="E35" s="213"/>
      <c r="F35" s="213"/>
      <c r="G35" s="213"/>
    </row>
    <row r="36" spans="1:20" x14ac:dyDescent="0.25">
      <c r="A36" s="217">
        <v>32</v>
      </c>
      <c r="B36" s="212" t="s">
        <v>284</v>
      </c>
      <c r="C36" s="26">
        <v>1.6008589039388796</v>
      </c>
      <c r="E36" s="213"/>
      <c r="F36" s="213"/>
      <c r="G36" s="213"/>
    </row>
    <row r="37" spans="1:20" x14ac:dyDescent="0.25">
      <c r="A37" s="217">
        <v>33</v>
      </c>
      <c r="B37" s="212" t="s">
        <v>285</v>
      </c>
      <c r="C37" s="26">
        <v>1.5168053106030639</v>
      </c>
      <c r="E37" s="213"/>
      <c r="F37" s="213"/>
      <c r="G37" s="213"/>
    </row>
    <row r="38" spans="1:20" x14ac:dyDescent="0.25">
      <c r="A38" s="217">
        <v>34</v>
      </c>
      <c r="B38" s="212" t="s">
        <v>286</v>
      </c>
      <c r="C38" s="26">
        <v>1.1667058836711599</v>
      </c>
      <c r="E38" s="213"/>
      <c r="F38" s="213"/>
      <c r="G38" s="213"/>
    </row>
    <row r="39" spans="1:20" x14ac:dyDescent="0.25">
      <c r="A39" s="217">
        <v>35</v>
      </c>
      <c r="B39" s="212" t="s">
        <v>287</v>
      </c>
      <c r="C39" s="26">
        <v>1.1375062067675432</v>
      </c>
      <c r="E39" s="213"/>
      <c r="F39" s="213"/>
      <c r="G39" s="213"/>
    </row>
    <row r="40" spans="1:20" x14ac:dyDescent="0.25">
      <c r="A40" s="217">
        <v>36</v>
      </c>
      <c r="B40" s="212" t="s">
        <v>288</v>
      </c>
      <c r="C40" s="26">
        <v>1.8952120053065935</v>
      </c>
      <c r="E40" s="213"/>
      <c r="F40" s="213"/>
      <c r="G40" s="213"/>
    </row>
    <row r="41" spans="1:20" x14ac:dyDescent="0.25">
      <c r="A41" s="217">
        <v>37</v>
      </c>
      <c r="B41" s="212" t="s">
        <v>289</v>
      </c>
      <c r="C41" s="26">
        <v>1.5518788241284827</v>
      </c>
      <c r="E41" s="213"/>
      <c r="F41" s="213"/>
      <c r="G41" s="213"/>
    </row>
    <row r="42" spans="1:20" x14ac:dyDescent="0.25">
      <c r="A42" s="217">
        <v>38</v>
      </c>
      <c r="B42" s="212" t="s">
        <v>290</v>
      </c>
      <c r="C42" s="26">
        <v>1.1723792559748931</v>
      </c>
      <c r="E42" s="213"/>
      <c r="F42" s="213"/>
      <c r="G42" s="213"/>
    </row>
    <row r="43" spans="1:20" ht="29.25" customHeight="1" x14ac:dyDescent="0.25">
      <c r="A43" s="217">
        <v>39</v>
      </c>
      <c r="B43" s="212" t="s">
        <v>291</v>
      </c>
      <c r="C43" s="219">
        <v>1.629709475413202</v>
      </c>
      <c r="E43" s="214"/>
      <c r="F43" s="214"/>
      <c r="G43" s="214"/>
      <c r="H43" s="264" t="s">
        <v>172</v>
      </c>
      <c r="I43" s="264"/>
      <c r="J43" s="264"/>
      <c r="K43" s="264"/>
      <c r="L43" s="264"/>
      <c r="M43" s="264"/>
      <c r="N43" s="264"/>
      <c r="O43" s="264"/>
      <c r="P43" s="264"/>
      <c r="Q43" s="267"/>
    </row>
    <row r="44" spans="1:20" ht="29.25" customHeight="1" x14ac:dyDescent="0.25">
      <c r="A44" s="217">
        <v>40</v>
      </c>
      <c r="B44" s="212" t="s">
        <v>292</v>
      </c>
      <c r="C44" s="26">
        <v>2.1255438160348041</v>
      </c>
      <c r="E44" s="213"/>
      <c r="F44" s="213"/>
      <c r="G44" s="213"/>
      <c r="H44" s="250" t="s">
        <v>363</v>
      </c>
      <c r="I44" s="250"/>
      <c r="J44" s="250"/>
      <c r="K44" s="250"/>
      <c r="L44" s="250"/>
      <c r="M44" s="250"/>
      <c r="N44" s="250"/>
      <c r="O44" s="250"/>
      <c r="P44" s="250"/>
      <c r="Q44" s="250"/>
      <c r="R44" s="250"/>
      <c r="S44" s="250"/>
      <c r="T44" s="250"/>
    </row>
    <row r="45" spans="1:20" x14ac:dyDescent="0.25">
      <c r="A45" s="217">
        <v>41</v>
      </c>
      <c r="B45" s="212" t="s">
        <v>293</v>
      </c>
      <c r="C45" s="26">
        <v>1.8259865119117877</v>
      </c>
      <c r="E45" s="213"/>
      <c r="F45" s="213"/>
      <c r="G45" s="213"/>
      <c r="H45" s="3" t="s">
        <v>88</v>
      </c>
    </row>
    <row r="46" spans="1:20" x14ac:dyDescent="0.25">
      <c r="A46" s="217">
        <v>42</v>
      </c>
      <c r="B46" s="212" t="s">
        <v>294</v>
      </c>
      <c r="C46" s="26">
        <v>1.0805360905079524</v>
      </c>
      <c r="E46" s="213"/>
      <c r="F46" s="213"/>
      <c r="G46" s="213"/>
      <c r="H46" s="3" t="s">
        <v>200</v>
      </c>
    </row>
    <row r="47" spans="1:20" x14ac:dyDescent="0.25">
      <c r="A47" s="217">
        <v>43</v>
      </c>
      <c r="B47" s="212" t="s">
        <v>295</v>
      </c>
      <c r="C47" s="26">
        <v>1.2589729431253451</v>
      </c>
      <c r="E47" s="213"/>
      <c r="F47" s="213"/>
      <c r="G47" s="213"/>
    </row>
    <row r="48" spans="1:20" x14ac:dyDescent="0.25">
      <c r="A48" s="217">
        <v>44</v>
      </c>
      <c r="B48" s="212" t="s">
        <v>296</v>
      </c>
      <c r="C48" s="26">
        <v>1.0936186786380502</v>
      </c>
      <c r="E48" s="213"/>
      <c r="F48" s="213"/>
      <c r="G48" s="213"/>
    </row>
    <row r="49" spans="1:7" x14ac:dyDescent="0.25">
      <c r="A49" s="217">
        <v>45</v>
      </c>
      <c r="B49" s="212" t="s">
        <v>297</v>
      </c>
      <c r="C49" s="26">
        <v>1.5022153334505581</v>
      </c>
      <c r="E49" s="213"/>
      <c r="F49" s="213"/>
      <c r="G49" s="213"/>
    </row>
    <row r="50" spans="1:7" x14ac:dyDescent="0.25">
      <c r="A50" s="217">
        <v>46</v>
      </c>
      <c r="B50" s="212" t="s">
        <v>298</v>
      </c>
      <c r="C50" s="26">
        <v>2.1168016842876103</v>
      </c>
      <c r="E50" s="213"/>
      <c r="F50" s="213"/>
      <c r="G50" s="213"/>
    </row>
    <row r="51" spans="1:7" x14ac:dyDescent="0.25">
      <c r="A51" s="217">
        <v>47</v>
      </c>
      <c r="B51" s="212" t="s">
        <v>299</v>
      </c>
      <c r="C51" s="26">
        <v>1.6832625837028621</v>
      </c>
      <c r="E51" s="213"/>
      <c r="F51" s="213"/>
      <c r="G51" s="213"/>
    </row>
    <row r="52" spans="1:7" x14ac:dyDescent="0.25">
      <c r="A52" s="217">
        <v>48</v>
      </c>
      <c r="B52" s="212" t="s">
        <v>300</v>
      </c>
      <c r="C52" s="26">
        <v>1.5503875968992249</v>
      </c>
      <c r="E52" s="213"/>
      <c r="F52" s="213"/>
      <c r="G52" s="213"/>
    </row>
    <row r="53" spans="1:7" x14ac:dyDescent="0.25">
      <c r="A53" s="217">
        <v>49</v>
      </c>
      <c r="B53" s="212" t="s">
        <v>301</v>
      </c>
      <c r="C53" s="26">
        <v>1.5445248265658269</v>
      </c>
      <c r="E53" s="213"/>
      <c r="F53" s="213"/>
      <c r="G53" s="213"/>
    </row>
    <row r="54" spans="1:7" x14ac:dyDescent="0.25">
      <c r="A54" s="217">
        <v>50</v>
      </c>
      <c r="B54" s="212" t="s">
        <v>302</v>
      </c>
      <c r="C54" s="26">
        <v>1.9098838211466196</v>
      </c>
      <c r="E54" s="213"/>
      <c r="F54" s="213"/>
      <c r="G54" s="213"/>
    </row>
    <row r="55" spans="1:7" x14ac:dyDescent="0.25">
      <c r="A55" s="217">
        <v>51</v>
      </c>
      <c r="B55" s="212" t="s">
        <v>303</v>
      </c>
      <c r="C55" s="26">
        <v>1.3320896693165838</v>
      </c>
      <c r="E55" s="213"/>
      <c r="F55" s="213"/>
      <c r="G55" s="213"/>
    </row>
    <row r="56" spans="1:7" x14ac:dyDescent="0.25">
      <c r="A56" s="217">
        <v>52</v>
      </c>
      <c r="B56" s="212" t="s">
        <v>304</v>
      </c>
      <c r="C56" s="26">
        <v>2.17607560308381</v>
      </c>
      <c r="E56" s="213"/>
      <c r="F56" s="213"/>
      <c r="G56" s="213"/>
    </row>
    <row r="57" spans="1:7" x14ac:dyDescent="0.25">
      <c r="A57" s="217">
        <v>53</v>
      </c>
      <c r="B57" s="212" t="s">
        <v>305</v>
      </c>
      <c r="C57" s="26">
        <v>1.9806108620869385</v>
      </c>
      <c r="E57" s="213"/>
      <c r="F57" s="213"/>
      <c r="G57" s="213"/>
    </row>
    <row r="58" spans="1:7" x14ac:dyDescent="0.25">
      <c r="A58" s="217">
        <v>54</v>
      </c>
      <c r="B58" s="212" t="s">
        <v>306</v>
      </c>
      <c r="C58" s="26">
        <v>1.1901836023193788</v>
      </c>
      <c r="E58" s="213"/>
      <c r="F58" s="213"/>
      <c r="G58" s="213"/>
    </row>
    <row r="59" spans="1:7" x14ac:dyDescent="0.25">
      <c r="A59" s="217">
        <v>55</v>
      </c>
      <c r="B59" s="212" t="s">
        <v>307</v>
      </c>
      <c r="C59" s="26">
        <v>1.6945049624788184</v>
      </c>
      <c r="E59" s="213"/>
      <c r="F59" s="213"/>
      <c r="G59" s="213"/>
    </row>
    <row r="60" spans="1:7" x14ac:dyDescent="0.25">
      <c r="A60" s="217">
        <v>56</v>
      </c>
      <c r="B60" s="212" t="s">
        <v>308</v>
      </c>
      <c r="C60" s="26">
        <v>1.5782118595126939</v>
      </c>
      <c r="E60" s="213"/>
      <c r="F60" s="213"/>
      <c r="G60" s="213"/>
    </row>
    <row r="61" spans="1:7" x14ac:dyDescent="0.25">
      <c r="A61" s="217">
        <v>57</v>
      </c>
      <c r="B61" s="212" t="s">
        <v>309</v>
      </c>
      <c r="C61" s="26">
        <v>0.98496113204021574</v>
      </c>
      <c r="E61" s="213"/>
      <c r="F61" s="213"/>
      <c r="G61" s="213"/>
    </row>
    <row r="62" spans="1:7" x14ac:dyDescent="0.25">
      <c r="A62" s="217">
        <v>58</v>
      </c>
      <c r="B62" s="212" t="s">
        <v>310</v>
      </c>
      <c r="C62" s="26">
        <v>2.7237990741008091</v>
      </c>
      <c r="E62" s="213"/>
      <c r="F62" s="213"/>
      <c r="G62" s="213"/>
    </row>
    <row r="63" spans="1:7" x14ac:dyDescent="0.25">
      <c r="A63" s="217">
        <v>59</v>
      </c>
      <c r="B63" s="212" t="s">
        <v>311</v>
      </c>
      <c r="C63" s="26">
        <v>1.2845766139771579</v>
      </c>
      <c r="E63" s="213"/>
      <c r="F63" s="213"/>
      <c r="G63" s="213"/>
    </row>
    <row r="64" spans="1:7" x14ac:dyDescent="0.25">
      <c r="A64" s="217">
        <v>60</v>
      </c>
      <c r="B64" s="212" t="s">
        <v>312</v>
      </c>
      <c r="C64" s="26">
        <v>1.312042689636725</v>
      </c>
      <c r="E64" s="213"/>
      <c r="F64" s="213"/>
      <c r="G64" s="213"/>
    </row>
    <row r="65" spans="1:7" x14ac:dyDescent="0.25">
      <c r="A65" s="217">
        <v>61</v>
      </c>
      <c r="B65" s="212" t="s">
        <v>313</v>
      </c>
      <c r="C65" s="26">
        <v>2.2652812880277078</v>
      </c>
      <c r="E65" s="213"/>
      <c r="F65" s="213"/>
      <c r="G65" s="213"/>
    </row>
    <row r="66" spans="1:7" x14ac:dyDescent="0.25">
      <c r="A66" s="217">
        <v>62</v>
      </c>
      <c r="B66" s="212" t="s">
        <v>314</v>
      </c>
      <c r="C66" s="26">
        <v>1.8072630331274246</v>
      </c>
      <c r="E66" s="213"/>
      <c r="F66" s="213"/>
      <c r="G66" s="213"/>
    </row>
    <row r="67" spans="1:7" x14ac:dyDescent="0.25">
      <c r="A67" s="217">
        <v>63</v>
      </c>
      <c r="B67" s="212" t="s">
        <v>315</v>
      </c>
      <c r="C67" s="26">
        <v>1.029983681114977</v>
      </c>
      <c r="E67" s="213"/>
      <c r="F67" s="213"/>
      <c r="G67" s="213"/>
    </row>
    <row r="68" spans="1:7" x14ac:dyDescent="0.25">
      <c r="A68" s="217">
        <v>64</v>
      </c>
      <c r="B68" s="212" t="s">
        <v>316</v>
      </c>
      <c r="C68" s="26">
        <v>1.2956838016341585</v>
      </c>
      <c r="E68" s="213"/>
      <c r="F68" s="213"/>
      <c r="G68" s="213"/>
    </row>
    <row r="69" spans="1:7" x14ac:dyDescent="0.25">
      <c r="A69" s="217">
        <v>65</v>
      </c>
      <c r="B69" s="212" t="s">
        <v>317</v>
      </c>
      <c r="C69" s="26">
        <v>1.9460867987696775</v>
      </c>
      <c r="E69" s="213"/>
      <c r="F69" s="213"/>
      <c r="G69" s="213"/>
    </row>
    <row r="70" spans="1:7" x14ac:dyDescent="0.25">
      <c r="A70" s="217">
        <v>66</v>
      </c>
      <c r="B70" s="212" t="s">
        <v>318</v>
      </c>
      <c r="C70" s="26">
        <v>1.7772699863531054</v>
      </c>
      <c r="E70" s="213"/>
      <c r="F70" s="213"/>
      <c r="G70" s="213"/>
    </row>
    <row r="71" spans="1:7" x14ac:dyDescent="0.25">
      <c r="A71" s="217">
        <v>67</v>
      </c>
      <c r="B71" s="212" t="s">
        <v>319</v>
      </c>
      <c r="C71" s="26">
        <v>1.0016733323738203</v>
      </c>
      <c r="E71" s="213"/>
      <c r="F71" s="213"/>
      <c r="G71" s="213"/>
    </row>
    <row r="72" spans="1:7" x14ac:dyDescent="0.25">
      <c r="A72" s="217">
        <v>68</v>
      </c>
      <c r="B72" s="212" t="s">
        <v>320</v>
      </c>
      <c r="C72" s="26">
        <v>1.0548990567092633</v>
      </c>
      <c r="E72" s="213"/>
      <c r="F72" s="213"/>
      <c r="G72" s="213"/>
    </row>
    <row r="73" spans="1:7" x14ac:dyDescent="0.25">
      <c r="A73" s="217">
        <v>69</v>
      </c>
      <c r="B73" s="212" t="s">
        <v>321</v>
      </c>
      <c r="C73" s="26">
        <v>0.84337840136665632</v>
      </c>
      <c r="E73" s="213"/>
      <c r="F73" s="213"/>
      <c r="G73" s="213"/>
    </row>
    <row r="74" spans="1:7" x14ac:dyDescent="0.25">
      <c r="A74" s="217">
        <v>70</v>
      </c>
      <c r="B74" s="212" t="s">
        <v>322</v>
      </c>
      <c r="C74" s="26">
        <v>1.7119923661979735</v>
      </c>
      <c r="E74" s="213"/>
      <c r="F74" s="213"/>
      <c r="G74" s="213"/>
    </row>
    <row r="75" spans="1:7" x14ac:dyDescent="0.25">
      <c r="A75" s="217">
        <v>71</v>
      </c>
      <c r="B75" s="212" t="s">
        <v>323</v>
      </c>
      <c r="C75" s="26">
        <v>1.1139170005253132</v>
      </c>
      <c r="E75" s="213"/>
      <c r="F75" s="213"/>
      <c r="G75" s="213"/>
    </row>
    <row r="76" spans="1:7" x14ac:dyDescent="0.25">
      <c r="A76" s="217">
        <v>72</v>
      </c>
      <c r="B76" s="212" t="s">
        <v>324</v>
      </c>
      <c r="C76" s="26">
        <v>1.8701715882432213</v>
      </c>
      <c r="E76" s="213"/>
      <c r="F76" s="213"/>
      <c r="G76" s="213"/>
    </row>
    <row r="77" spans="1:7" x14ac:dyDescent="0.25">
      <c r="A77" s="217">
        <v>73</v>
      </c>
      <c r="B77" s="212" t="s">
        <v>325</v>
      </c>
      <c r="C77" s="26">
        <v>1.0169739537606086</v>
      </c>
      <c r="E77" s="213"/>
      <c r="F77" s="213"/>
      <c r="G77" s="213"/>
    </row>
    <row r="78" spans="1:7" x14ac:dyDescent="0.25">
      <c r="A78" s="217">
        <v>74</v>
      </c>
      <c r="B78" s="212" t="s">
        <v>326</v>
      </c>
      <c r="C78" s="26">
        <v>0.97527768077909349</v>
      </c>
      <c r="E78" s="213"/>
      <c r="F78" s="213"/>
      <c r="G78" s="213"/>
    </row>
    <row r="79" spans="1:7" x14ac:dyDescent="0.25">
      <c r="A79" s="217">
        <v>75</v>
      </c>
      <c r="B79" s="212" t="s">
        <v>327</v>
      </c>
      <c r="C79" s="26">
        <v>0.78190767497805558</v>
      </c>
      <c r="E79" s="213"/>
      <c r="F79" s="213"/>
      <c r="G79" s="213"/>
    </row>
    <row r="80" spans="1:7" x14ac:dyDescent="0.25">
      <c r="A80" s="217">
        <v>76</v>
      </c>
      <c r="B80" s="212" t="s">
        <v>328</v>
      </c>
      <c r="C80" s="26">
        <v>1.4653155123291599</v>
      </c>
      <c r="E80" s="213"/>
      <c r="F80" s="213"/>
      <c r="G80" s="213"/>
    </row>
    <row r="81" spans="1:7" x14ac:dyDescent="0.25">
      <c r="A81" s="217">
        <v>77</v>
      </c>
      <c r="B81" s="212" t="s">
        <v>329</v>
      </c>
      <c r="C81" s="26">
        <v>0.88865787510165073</v>
      </c>
      <c r="E81" s="213"/>
      <c r="F81" s="213"/>
      <c r="G81" s="213"/>
    </row>
    <row r="82" spans="1:7" x14ac:dyDescent="0.25">
      <c r="A82" s="217">
        <v>78</v>
      </c>
      <c r="B82" s="212" t="s">
        <v>330</v>
      </c>
      <c r="C82" s="26">
        <v>0.88050420847182242</v>
      </c>
      <c r="E82" s="213"/>
      <c r="F82" s="213"/>
      <c r="G82" s="213"/>
    </row>
    <row r="83" spans="1:7" x14ac:dyDescent="0.25">
      <c r="A83" s="217">
        <v>79</v>
      </c>
      <c r="B83" s="212" t="s">
        <v>331</v>
      </c>
      <c r="C83" s="26">
        <v>1.8534916831614405</v>
      </c>
      <c r="E83" s="213"/>
      <c r="F83" s="213"/>
      <c r="G83" s="213"/>
    </row>
    <row r="84" spans="1:7" x14ac:dyDescent="0.25">
      <c r="A84" s="217">
        <v>80</v>
      </c>
      <c r="B84" s="212" t="s">
        <v>332</v>
      </c>
      <c r="C84" s="26">
        <v>2.1244570593041758</v>
      </c>
      <c r="E84" s="213"/>
      <c r="F84" s="213"/>
      <c r="G84" s="213"/>
    </row>
    <row r="85" spans="1:7" x14ac:dyDescent="0.25">
      <c r="A85" s="217">
        <v>81</v>
      </c>
      <c r="B85" s="212" t="s">
        <v>333</v>
      </c>
      <c r="C85" s="26">
        <v>1.4998271092669433</v>
      </c>
      <c r="E85" s="213"/>
      <c r="F85" s="213"/>
      <c r="G85" s="213"/>
    </row>
    <row r="86" spans="1:7" x14ac:dyDescent="0.25">
      <c r="A86" s="217">
        <v>82</v>
      </c>
      <c r="B86" s="212" t="s">
        <v>334</v>
      </c>
      <c r="C86" s="26">
        <v>1.362186395378912</v>
      </c>
      <c r="E86" s="213"/>
      <c r="F86" s="213"/>
      <c r="G86" s="213"/>
    </row>
    <row r="87" spans="1:7" x14ac:dyDescent="0.25">
      <c r="A87" s="217">
        <v>83</v>
      </c>
      <c r="B87" s="212" t="s">
        <v>335</v>
      </c>
      <c r="C87" s="26">
        <v>1.3183346288537658</v>
      </c>
      <c r="E87" s="213"/>
      <c r="F87" s="213"/>
      <c r="G87" s="213"/>
    </row>
    <row r="88" spans="1:7" x14ac:dyDescent="0.25">
      <c r="A88" s="217">
        <v>84</v>
      </c>
      <c r="B88" s="212" t="s">
        <v>336</v>
      </c>
      <c r="C88" s="26">
        <v>1.1093594908623809</v>
      </c>
      <c r="E88" s="213"/>
      <c r="F88" s="213"/>
      <c r="G88" s="213"/>
    </row>
    <row r="89" spans="1:7" x14ac:dyDescent="0.25">
      <c r="A89" s="217">
        <v>85</v>
      </c>
      <c r="B89" s="212" t="s">
        <v>337</v>
      </c>
      <c r="C89" s="26">
        <v>1.3943684303795107</v>
      </c>
      <c r="E89" s="213"/>
      <c r="F89" s="213"/>
      <c r="G89" s="213"/>
    </row>
    <row r="90" spans="1:7" x14ac:dyDescent="0.25">
      <c r="A90" s="217">
        <v>86</v>
      </c>
      <c r="B90" s="212" t="s">
        <v>338</v>
      </c>
      <c r="C90" s="26">
        <v>1.5908416823632279</v>
      </c>
      <c r="E90" s="213"/>
      <c r="F90" s="213"/>
      <c r="G90" s="213"/>
    </row>
    <row r="91" spans="1:7" x14ac:dyDescent="0.25">
      <c r="A91" s="217">
        <v>87</v>
      </c>
      <c r="B91" s="212" t="s">
        <v>339</v>
      </c>
      <c r="C91" s="26">
        <v>1.4517013050498466</v>
      </c>
      <c r="E91" s="213"/>
      <c r="F91" s="213"/>
      <c r="G91" s="213"/>
    </row>
    <row r="92" spans="1:7" x14ac:dyDescent="0.25">
      <c r="A92" s="217">
        <v>88</v>
      </c>
      <c r="B92" s="212" t="s">
        <v>340</v>
      </c>
      <c r="C92" s="26">
        <v>1.6683934295456424</v>
      </c>
      <c r="E92" s="213"/>
      <c r="F92" s="213"/>
      <c r="G92" s="213"/>
    </row>
    <row r="93" spans="1:7" x14ac:dyDescent="0.25">
      <c r="A93" s="217">
        <v>89</v>
      </c>
      <c r="B93" s="212" t="s">
        <v>341</v>
      </c>
      <c r="C93" s="26">
        <v>1.879690022919458</v>
      </c>
      <c r="E93" s="213"/>
      <c r="F93" s="213"/>
      <c r="G93" s="213"/>
    </row>
    <row r="94" spans="1:7" x14ac:dyDescent="0.25">
      <c r="A94" s="217">
        <v>90</v>
      </c>
      <c r="B94" s="212" t="s">
        <v>342</v>
      </c>
      <c r="C94" s="26">
        <v>1.4119070830672</v>
      </c>
      <c r="E94" s="213"/>
      <c r="F94" s="213"/>
      <c r="G94" s="213"/>
    </row>
    <row r="95" spans="1:7" x14ac:dyDescent="0.25">
      <c r="A95" s="217">
        <v>91</v>
      </c>
      <c r="B95" s="212" t="s">
        <v>343</v>
      </c>
      <c r="C95" s="26">
        <v>0.69939547813923553</v>
      </c>
      <c r="E95" s="213"/>
      <c r="F95" s="213"/>
      <c r="G95" s="213"/>
    </row>
    <row r="96" spans="1:7" x14ac:dyDescent="0.25">
      <c r="A96" s="217">
        <v>92</v>
      </c>
      <c r="B96" s="212" t="s">
        <v>344</v>
      </c>
      <c r="C96" s="26">
        <v>0.51148349567174378</v>
      </c>
      <c r="E96" s="213"/>
      <c r="F96" s="213"/>
      <c r="G96" s="213"/>
    </row>
    <row r="97" spans="1:7" x14ac:dyDescent="0.25">
      <c r="A97" s="217">
        <v>93</v>
      </c>
      <c r="B97" s="212" t="s">
        <v>345</v>
      </c>
      <c r="C97" s="26">
        <v>0.73884796551838028</v>
      </c>
      <c r="E97" s="213"/>
      <c r="F97" s="213"/>
      <c r="G97" s="213"/>
    </row>
    <row r="98" spans="1:7" x14ac:dyDescent="0.25">
      <c r="A98" s="217">
        <v>94</v>
      </c>
      <c r="B98" s="212" t="s">
        <v>346</v>
      </c>
      <c r="C98" s="26">
        <v>0.72267332981874932</v>
      </c>
      <c r="E98" s="213"/>
      <c r="F98" s="213"/>
      <c r="G98" s="213"/>
    </row>
    <row r="99" spans="1:7" x14ac:dyDescent="0.25">
      <c r="A99" s="217">
        <v>95</v>
      </c>
      <c r="B99" s="212" t="s">
        <v>347</v>
      </c>
      <c r="C99" s="26">
        <v>0.66158089157754274</v>
      </c>
      <c r="E99" s="213"/>
      <c r="F99" s="213"/>
      <c r="G99" s="213"/>
    </row>
    <row r="100" spans="1:7" x14ac:dyDescent="0.25">
      <c r="A100" s="217">
        <v>971</v>
      </c>
      <c r="B100" s="212" t="s">
        <v>348</v>
      </c>
      <c r="C100" s="26">
        <v>1.5740958220530001</v>
      </c>
      <c r="E100" s="213"/>
      <c r="F100" s="213"/>
      <c r="G100" s="213"/>
    </row>
    <row r="101" spans="1:7" x14ac:dyDescent="0.25">
      <c r="A101" s="217">
        <v>972</v>
      </c>
      <c r="B101" s="212" t="s">
        <v>349</v>
      </c>
      <c r="C101" s="26">
        <v>1.7737437592734899</v>
      </c>
      <c r="E101" s="213"/>
      <c r="F101" s="213"/>
      <c r="G101" s="213"/>
    </row>
    <row r="102" spans="1:7" x14ac:dyDescent="0.25">
      <c r="A102" s="217">
        <v>973</v>
      </c>
      <c r="B102" s="212" t="s">
        <v>350</v>
      </c>
      <c r="C102" s="26">
        <v>1.4021286862782587</v>
      </c>
      <c r="E102" s="213"/>
      <c r="F102" s="213"/>
      <c r="G102" s="213"/>
    </row>
    <row r="103" spans="1:7" x14ac:dyDescent="0.25">
      <c r="A103" s="217">
        <v>974</v>
      </c>
      <c r="B103" s="212" t="s">
        <v>351</v>
      </c>
      <c r="C103" s="26">
        <v>2.060221644563391</v>
      </c>
      <c r="E103" s="213"/>
      <c r="F103" s="213"/>
      <c r="G103" s="213"/>
    </row>
    <row r="104" spans="1:7" x14ac:dyDescent="0.25">
      <c r="A104" s="217">
        <v>976</v>
      </c>
      <c r="B104" s="212" t="s">
        <v>352</v>
      </c>
      <c r="C104" s="26">
        <v>0.48277916448388852</v>
      </c>
      <c r="E104" s="213"/>
      <c r="F104" s="213"/>
      <c r="G104" s="213"/>
    </row>
    <row r="105" spans="1:7" x14ac:dyDescent="0.25">
      <c r="A105" s="270" t="s">
        <v>44</v>
      </c>
      <c r="B105" s="270"/>
      <c r="C105" s="218">
        <v>1.2584446385404071</v>
      </c>
      <c r="E105" s="213"/>
      <c r="F105" s="213"/>
    </row>
  </sheetData>
  <mergeCells count="5">
    <mergeCell ref="H43:Q43"/>
    <mergeCell ref="H44:T44"/>
    <mergeCell ref="L18:R25"/>
    <mergeCell ref="A3:B3"/>
    <mergeCell ref="A105:B10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Figure 1</vt:lpstr>
      <vt:lpstr>Figure 2</vt:lpstr>
      <vt:lpstr>Figure 3</vt:lpstr>
      <vt:lpstr>Figure 4</vt:lpstr>
      <vt:lpstr>Figure 5</vt:lpstr>
      <vt:lpstr>Figure 6</vt:lpstr>
      <vt:lpstr>Figure 7</vt:lpstr>
      <vt:lpstr>Figure 8a</vt:lpstr>
      <vt:lpstr>Figure 8b</vt:lpstr>
      <vt:lpstr>Figure 9</vt:lpstr>
      <vt:lpstr>Figure10</vt:lpstr>
      <vt:lpstr>Figure complémentaire 1</vt:lpstr>
      <vt:lpstr>Figure complémentaire 2</vt:lpstr>
      <vt:lpstr>Figure complémentaire 3</vt:lpstr>
      <vt:lpstr>Figure complémentaire 4</vt:lpstr>
      <vt:lpstr>Figure complémentaire 5</vt:lpstr>
      <vt:lpstr>Figure complémentaire 6</vt:lpstr>
      <vt:lpstr>Figure complémentaire 7</vt:lpstr>
      <vt:lpstr>Figure complémentaire 8</vt:lpstr>
      <vt:lpstr>Figure complémentaire 9</vt:lpstr>
      <vt:lpstr>Figure complémentaire 10</vt:lpstr>
      <vt:lpstr>Figure complémentaire 11</vt:lpstr>
      <vt:lpstr>Figure complémentaire 12</vt:lpstr>
      <vt:lpstr>Figure complémentaire 13</vt:lpstr>
    </vt:vector>
  </TitlesOfParts>
  <Company>DRCPN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STERCHELE Charline</dc:creator>
  <cp:lastModifiedBy>BERSON Cecile</cp:lastModifiedBy>
  <dcterms:created xsi:type="dcterms:W3CDTF">2024-07-29T08:39:55Z</dcterms:created>
  <dcterms:modified xsi:type="dcterms:W3CDTF">2026-01-16T10:26:56Z</dcterms:modified>
</cp:coreProperties>
</file>