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rboSSMSI\6-Communication\65- Publications\COLLECTIONS\Analyses et infos rapides\Info rapide n54_Infractions dans les transports en commun 2024\"/>
    </mc:Choice>
  </mc:AlternateContent>
  <bookViews>
    <workbookView xWindow="0" yWindow="0" windowWidth="26085" windowHeight="9885"/>
  </bookViews>
  <sheets>
    <sheet name="Figure 1" sheetId="1" r:id="rId1"/>
    <sheet name="Figure 2" sheetId="2" r:id="rId2"/>
    <sheet name="Figure 2 - Internet" sheetId="3" r:id="rId3"/>
    <sheet name="Figure 3" sheetId="10" r:id="rId4"/>
    <sheet name="Figure 4" sheetId="7" r:id="rId5"/>
    <sheet name="Encadré 3" sheetId="16" r:id="rId6"/>
    <sheet name="Reseaux - Internet" sheetId="6" r:id="rId7"/>
    <sheet name="Communes - Internet" sheetId="13" r:id="rId8"/>
    <sheet name="Départements - Internet" sheetId="9" r:id="rId9"/>
    <sheet name="Régions - Internet" sheetId="15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1" i="3" l="1"/>
  <c r="U51" i="3"/>
  <c r="V51" i="3"/>
  <c r="W51" i="3"/>
  <c r="X51" i="3"/>
  <c r="Y51" i="3"/>
  <c r="Z51" i="3"/>
  <c r="T50" i="3"/>
  <c r="U50" i="3"/>
  <c r="V50" i="3"/>
  <c r="W50" i="3"/>
  <c r="X50" i="3"/>
  <c r="Y50" i="3"/>
  <c r="Z50" i="3"/>
  <c r="T49" i="3"/>
  <c r="U49" i="3"/>
  <c r="V49" i="3"/>
  <c r="W49" i="3"/>
  <c r="X49" i="3"/>
  <c r="Y49" i="3"/>
  <c r="Z49" i="3"/>
  <c r="T48" i="3"/>
  <c r="U48" i="3"/>
  <c r="V48" i="3"/>
  <c r="W48" i="3"/>
  <c r="X48" i="3"/>
  <c r="Y48" i="3"/>
  <c r="Z48" i="3"/>
  <c r="T47" i="3"/>
  <c r="U47" i="3"/>
  <c r="V47" i="3"/>
  <c r="W47" i="3"/>
  <c r="X47" i="3"/>
  <c r="Y47" i="3"/>
  <c r="Z47" i="3"/>
  <c r="T46" i="3"/>
  <c r="U46" i="3"/>
  <c r="V46" i="3"/>
  <c r="W46" i="3"/>
  <c r="X46" i="3"/>
  <c r="Y46" i="3"/>
  <c r="Z46" i="3"/>
  <c r="T45" i="3"/>
  <c r="U45" i="3"/>
  <c r="V45" i="3"/>
  <c r="W45" i="3"/>
  <c r="X45" i="3"/>
  <c r="Y45" i="3"/>
  <c r="Z45" i="3"/>
  <c r="S45" i="3"/>
  <c r="S46" i="3"/>
  <c r="S47" i="3"/>
  <c r="S48" i="3"/>
  <c r="S49" i="3"/>
  <c r="S50" i="3"/>
  <c r="S51" i="3"/>
  <c r="S52" i="3"/>
  <c r="T44" i="3"/>
  <c r="U44" i="3"/>
  <c r="V44" i="3"/>
  <c r="W44" i="3"/>
  <c r="X44" i="3"/>
  <c r="Y44" i="3"/>
  <c r="Z44" i="3"/>
  <c r="T41" i="3"/>
  <c r="U41" i="3"/>
  <c r="V41" i="3"/>
  <c r="W41" i="3"/>
  <c r="X41" i="3"/>
  <c r="Y41" i="3"/>
  <c r="Z41" i="3"/>
  <c r="T40" i="3"/>
  <c r="U40" i="3"/>
  <c r="V40" i="3"/>
  <c r="W40" i="3"/>
  <c r="X40" i="3"/>
  <c r="Y40" i="3"/>
  <c r="Z40" i="3"/>
  <c r="T39" i="3"/>
  <c r="U39" i="3"/>
  <c r="V39" i="3"/>
  <c r="W39" i="3"/>
  <c r="X39" i="3"/>
  <c r="Y39" i="3"/>
  <c r="Z39" i="3"/>
  <c r="T38" i="3"/>
  <c r="U38" i="3"/>
  <c r="V38" i="3"/>
  <c r="W38" i="3"/>
  <c r="X38" i="3"/>
  <c r="Y38" i="3"/>
  <c r="Z38" i="3"/>
  <c r="T37" i="3"/>
  <c r="U37" i="3"/>
  <c r="V37" i="3"/>
  <c r="W37" i="3"/>
  <c r="X37" i="3"/>
  <c r="Y37" i="3"/>
  <c r="Z37" i="3"/>
  <c r="T36" i="3"/>
  <c r="U36" i="3"/>
  <c r="V36" i="3"/>
  <c r="W36" i="3"/>
  <c r="X36" i="3"/>
  <c r="Y36" i="3"/>
  <c r="Z36" i="3"/>
  <c r="T35" i="3"/>
  <c r="U35" i="3"/>
  <c r="V35" i="3"/>
  <c r="W35" i="3"/>
  <c r="X35" i="3"/>
  <c r="Y35" i="3"/>
  <c r="Z35" i="3"/>
  <c r="S36" i="3"/>
  <c r="S37" i="3"/>
  <c r="S38" i="3"/>
  <c r="S39" i="3"/>
  <c r="S40" i="3"/>
  <c r="S41" i="3"/>
  <c r="S42" i="3"/>
  <c r="S35" i="3"/>
  <c r="T34" i="3"/>
  <c r="U34" i="3"/>
  <c r="V34" i="3"/>
  <c r="W34" i="3"/>
  <c r="X34" i="3"/>
  <c r="Y34" i="3"/>
  <c r="Z34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C5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C43" i="3"/>
  <c r="O16" i="3"/>
  <c r="P16" i="3"/>
  <c r="Q16" i="3"/>
  <c r="R16" i="3"/>
  <c r="S16" i="3"/>
  <c r="T16" i="3"/>
  <c r="O17" i="3"/>
  <c r="P17" i="3"/>
  <c r="Q17" i="3"/>
  <c r="R17" i="3"/>
  <c r="S17" i="3"/>
  <c r="T17" i="3"/>
  <c r="O18" i="3"/>
  <c r="P18" i="3"/>
  <c r="Q18" i="3"/>
  <c r="R18" i="3"/>
  <c r="S18" i="3"/>
  <c r="T18" i="3"/>
  <c r="O19" i="3"/>
  <c r="P19" i="3"/>
  <c r="Q19" i="3"/>
  <c r="R19" i="3"/>
  <c r="S19" i="3"/>
  <c r="T19" i="3"/>
  <c r="O20" i="3"/>
  <c r="P20" i="3"/>
  <c r="Q20" i="3"/>
  <c r="R20" i="3"/>
  <c r="S20" i="3"/>
  <c r="T20" i="3"/>
  <c r="O21" i="3"/>
  <c r="P21" i="3"/>
  <c r="Q21" i="3"/>
  <c r="R21" i="3"/>
  <c r="S21" i="3"/>
  <c r="T21" i="3"/>
  <c r="O22" i="3"/>
  <c r="P22" i="3"/>
  <c r="Q22" i="3"/>
  <c r="R22" i="3"/>
  <c r="S22" i="3"/>
  <c r="T22" i="3"/>
  <c r="O23" i="3"/>
  <c r="P23" i="3"/>
  <c r="Q23" i="3"/>
  <c r="R23" i="3"/>
  <c r="S23" i="3"/>
  <c r="T23" i="3"/>
  <c r="I24" i="3"/>
  <c r="J24" i="3"/>
  <c r="K24" i="3"/>
  <c r="L24" i="3"/>
  <c r="M24" i="3"/>
  <c r="N24" i="3"/>
  <c r="D24" i="3"/>
  <c r="E24" i="3"/>
  <c r="F24" i="3"/>
  <c r="G24" i="3"/>
  <c r="H24" i="3"/>
  <c r="C24" i="3"/>
  <c r="O6" i="3"/>
  <c r="P6" i="3"/>
  <c r="Q6" i="3"/>
  <c r="R6" i="3"/>
  <c r="S6" i="3"/>
  <c r="T6" i="3"/>
  <c r="O7" i="3"/>
  <c r="P7" i="3"/>
  <c r="Q7" i="3"/>
  <c r="R7" i="3"/>
  <c r="S7" i="3"/>
  <c r="T7" i="3"/>
  <c r="O8" i="3"/>
  <c r="P8" i="3"/>
  <c r="Q8" i="3"/>
  <c r="R8" i="3"/>
  <c r="S8" i="3"/>
  <c r="T8" i="3"/>
  <c r="O9" i="3"/>
  <c r="P9" i="3"/>
  <c r="Q9" i="3"/>
  <c r="R9" i="3"/>
  <c r="S9" i="3"/>
  <c r="T9" i="3"/>
  <c r="O10" i="3"/>
  <c r="P10" i="3"/>
  <c r="Q10" i="3"/>
  <c r="R10" i="3"/>
  <c r="S10" i="3"/>
  <c r="T10" i="3"/>
  <c r="O11" i="3"/>
  <c r="P11" i="3"/>
  <c r="Q11" i="3"/>
  <c r="R11" i="3"/>
  <c r="S11" i="3"/>
  <c r="T11" i="3"/>
  <c r="O12" i="3"/>
  <c r="P12" i="3"/>
  <c r="Q12" i="3"/>
  <c r="R12" i="3"/>
  <c r="S12" i="3"/>
  <c r="T12" i="3"/>
  <c r="O13" i="3"/>
  <c r="P13" i="3"/>
  <c r="Q13" i="3"/>
  <c r="R13" i="3"/>
  <c r="S13" i="3"/>
  <c r="T13" i="3"/>
  <c r="J14" i="3"/>
  <c r="K14" i="3"/>
  <c r="L14" i="3"/>
  <c r="M14" i="3"/>
  <c r="N14" i="3"/>
  <c r="I14" i="3"/>
  <c r="D14" i="3"/>
  <c r="E14" i="3"/>
  <c r="F14" i="3"/>
  <c r="G14" i="3"/>
  <c r="H14" i="3"/>
  <c r="C14" i="3"/>
  <c r="J10" i="2" l="1"/>
  <c r="K10" i="2"/>
  <c r="L10" i="2"/>
  <c r="M10" i="2"/>
  <c r="N10" i="2"/>
  <c r="O10" i="2"/>
  <c r="P10" i="2"/>
  <c r="D10" i="2"/>
  <c r="E10" i="2"/>
  <c r="F10" i="2"/>
  <c r="G10" i="2"/>
  <c r="H10" i="2"/>
  <c r="J7" i="2"/>
  <c r="K7" i="2"/>
  <c r="L7" i="2"/>
  <c r="M7" i="2"/>
  <c r="N7" i="2"/>
  <c r="O7" i="2"/>
  <c r="P7" i="2"/>
  <c r="D7" i="2"/>
  <c r="E7" i="2"/>
  <c r="F7" i="2"/>
  <c r="G7" i="2"/>
  <c r="H7" i="2"/>
  <c r="T52" i="3" l="1"/>
  <c r="U52" i="3"/>
  <c r="V52" i="3"/>
  <c r="W52" i="3"/>
  <c r="X52" i="3"/>
  <c r="Y52" i="3"/>
  <c r="Z52" i="3"/>
  <c r="S44" i="3"/>
  <c r="T42" i="3"/>
  <c r="U42" i="3"/>
  <c r="V42" i="3"/>
  <c r="W42" i="3"/>
  <c r="X42" i="3"/>
  <c r="Y42" i="3"/>
  <c r="Z42" i="3"/>
  <c r="S34" i="3"/>
  <c r="P5" i="3" l="1"/>
  <c r="Q5" i="3"/>
  <c r="R5" i="3"/>
  <c r="S5" i="3"/>
  <c r="T5" i="3"/>
  <c r="P15" i="3"/>
  <c r="Q15" i="3"/>
  <c r="R15" i="3"/>
  <c r="S15" i="3"/>
  <c r="T15" i="3"/>
  <c r="O15" i="3"/>
  <c r="O5" i="3"/>
  <c r="I10" i="2"/>
  <c r="I7" i="2"/>
  <c r="C10" i="2"/>
  <c r="C7" i="2"/>
</calcChain>
</file>

<file path=xl/sharedStrings.xml><?xml version="1.0" encoding="utf-8"?>
<sst xmlns="http://schemas.openxmlformats.org/spreadsheetml/2006/main" count="560" uniqueCount="370">
  <si>
    <t xml:space="preserve">1. Évolution des indicateurs de la délinquance enregistrée dans les transports en commun par rapport à 2016 (base 100) 
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</si>
  <si>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</si>
  <si>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</si>
  <si>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</si>
  <si>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</si>
  <si>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</si>
  <si>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</si>
  <si>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</si>
  <si>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</si>
  <si>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</si>
  <si>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Mis en cause pour usage ou trafic de stupéfiants</t>
  </si>
  <si>
    <t>Victimes de vols avec ou sans violence</t>
  </si>
  <si>
    <t>Victimes de violences physiques ou sexuelles</t>
  </si>
  <si>
    <t>Victimes d'escroqueries et fraudes aux moyens de paiement</t>
  </si>
  <si>
    <r>
      <t>Lecture :</t>
    </r>
    <r>
      <rPr>
        <sz val="8"/>
        <rFont val="Marianne"/>
        <family val="3"/>
      </rPr>
      <t xml:space="preserve"> En 2024, le nombre de victimes de vols avec ou sans violence enregistrées par les services de police et de gendarmerie dans les transports en commun a diminué de 26,7 % par rapport à 2016 en France.</t>
    </r>
  </si>
  <si>
    <t>indicateur</t>
  </si>
  <si>
    <t>Ensemble des réseaux de transports en commun</t>
  </si>
  <si>
    <t>Part des victimes dans les transports en commun</t>
  </si>
  <si>
    <t>Vols sans violence</t>
  </si>
  <si>
    <t>Vols violents</t>
  </si>
  <si>
    <t>Violences sexuelles</t>
  </si>
  <si>
    <t>Escroqueries et fraudes aux moyens de paiement</t>
  </si>
  <si>
    <t>France</t>
  </si>
  <si>
    <t>Île-de-France</t>
  </si>
  <si>
    <r>
      <t>Champ :</t>
    </r>
    <r>
      <rPr>
        <sz val="8"/>
        <color theme="1"/>
        <rFont val="Marianne"/>
        <family val="3"/>
      </rPr>
      <t xml:space="preserve"> France, crimes ou délits restreints au périmètre infractionnel de la publication.</t>
    </r>
  </si>
  <si>
    <r>
      <t>Sources :</t>
    </r>
    <r>
      <rPr>
        <sz val="8"/>
        <color theme="1"/>
        <rFont val="Marianne"/>
        <family val="3"/>
      </rPr>
      <t xml:space="preserve"> SSMSI, bases statistiques des victimes et mis en cause de crimes et délits enregistrés par la police et la gendarmerie de 2016 à 2024.</t>
    </r>
  </si>
  <si>
    <t>Violences physiques dans le cadre familial</t>
  </si>
  <si>
    <t>Évolution France 2023/2024</t>
  </si>
  <si>
    <t>Évolution Île-de-France 2023/2024</t>
  </si>
  <si>
    <t>Usage de stupéfiants</t>
  </si>
  <si>
    <t>Trafic de stupéfiants</t>
  </si>
  <si>
    <t>Nombre de mis en cause dans les transports en commun</t>
  </si>
  <si>
    <t>Nombre de victimes dans les transports en commun</t>
  </si>
  <si>
    <t>Violences physiques hors du cadre familial</t>
  </si>
  <si>
    <r>
      <t xml:space="preserve">Tous lieux, </t>
    </r>
    <r>
      <rPr>
        <b/>
        <u/>
        <sz val="9"/>
        <color theme="0"/>
        <rFont val="Marianne"/>
        <family val="3"/>
      </rPr>
      <t>hors</t>
    </r>
    <r>
      <rPr>
        <b/>
        <sz val="9"/>
        <color theme="0"/>
        <rFont val="Marianne"/>
        <family val="3"/>
      </rPr>
      <t xml:space="preserve"> transports en commun</t>
    </r>
  </si>
  <si>
    <r>
      <t xml:space="preserve">Lecture : </t>
    </r>
    <r>
      <rPr>
        <sz val="8"/>
        <color theme="1"/>
        <rFont val="Marianne"/>
        <family val="3"/>
      </rPr>
      <t>En 2024, 5 343 victimes de vols violents ont été enregistrées dans les transports en commun par les services de police ou de gendarmerie, soit une baisse de 17 % entre 2023 et 2024. Ces victimes représentent 9 % de l’ensemble des victimes de vols violents enregistrées en France en 2024.</t>
    </r>
  </si>
  <si>
    <t>Île-de-France (en %)</t>
  </si>
  <si>
    <t>Métropolitain</t>
  </si>
  <si>
    <t>Surface</t>
  </si>
  <si>
    <t>Ferroviaire</t>
  </si>
  <si>
    <t>Hors Île-de-France (en %)</t>
  </si>
  <si>
    <r>
      <t xml:space="preserve">Lecture : </t>
    </r>
    <r>
      <rPr>
        <sz val="8"/>
        <color theme="1"/>
        <rFont val="Marianne"/>
        <family val="3"/>
      </rPr>
      <t>En 2024, 61 % des victimes de vols violents ont été enregistrées dans le réseau de surface en France, hors Île-de-France. Cette proportion n’est que de 20 % en région Île-de-France.</t>
    </r>
  </si>
  <si>
    <t>Tous lieux, hors transports en commun</t>
  </si>
  <si>
    <t>Part des mis en cause dans les transports en commun</t>
  </si>
  <si>
    <t>EPCI</t>
  </si>
  <si>
    <t>Part des victimes (en %)</t>
  </si>
  <si>
    <t>Métropole du Grand Paris</t>
  </si>
  <si>
    <t>Métropole de Lyon</t>
  </si>
  <si>
    <t>Métropole d'Aix-Marseille-Provence</t>
  </si>
  <si>
    <t>Bordeaux Métropole</t>
  </si>
  <si>
    <t>Toulouse Métropole</t>
  </si>
  <si>
    <t>Métropole Européenne de Lille</t>
  </si>
  <si>
    <t>Nantes Métropole</t>
  </si>
  <si>
    <t>Métropole Nice Côte d'Azur</t>
  </si>
  <si>
    <t>Montpellier Méditerranée Métropole</t>
  </si>
  <si>
    <t>Communauté d'agglomération Roissy Pays de France</t>
  </si>
  <si>
    <t>Eurométropole de Strasbourg</t>
  </si>
  <si>
    <t>ns</t>
  </si>
  <si>
    <r>
      <t xml:space="preserve">ns : </t>
    </r>
    <r>
      <rPr>
        <sz val="8"/>
        <color theme="1"/>
        <rFont val="Marianne"/>
        <family val="3"/>
      </rPr>
      <t>non-significatif.</t>
    </r>
  </si>
  <si>
    <t>Nombre de victimes en 2024</t>
  </si>
  <si>
    <t>Nombre de victimes pour 1 000 habitants en 2024</t>
  </si>
  <si>
    <t>Évolution 2023-2024 (en %)</t>
  </si>
  <si>
    <t>Évolution 2016-2024 (en %)</t>
  </si>
  <si>
    <r>
      <t>Source :</t>
    </r>
    <r>
      <rPr>
        <sz val="8"/>
        <color theme="1"/>
        <rFont val="Marianne"/>
        <family val="3"/>
      </rPr>
      <t xml:space="preserve"> SSMSI, bases statistiques des victimes de crimes et délits enregistrés par la police et la gendarmerie de 2016 à 2024 ; Insee, base des EPCI au 1er janvier 2025 ; Insee, recensement de la population 2022.</t>
    </r>
  </si>
  <si>
    <t>Grenoble-Alpes-Métropole</t>
  </si>
  <si>
    <t>17</t>
  </si>
  <si>
    <t>27</t>
  </si>
  <si>
    <t>16</t>
  </si>
  <si>
    <t>14</t>
  </si>
  <si>
    <t>Département</t>
  </si>
  <si>
    <t>75</t>
  </si>
  <si>
    <t>PARIS</t>
  </si>
  <si>
    <t>69</t>
  </si>
  <si>
    <t>RHÔNE</t>
  </si>
  <si>
    <t>93</t>
  </si>
  <si>
    <t>SEINE-SAINT-DENIS</t>
  </si>
  <si>
    <t>92</t>
  </si>
  <si>
    <t>HAUTS-DE-SEINE</t>
  </si>
  <si>
    <t>13</t>
  </si>
  <si>
    <t>BOUCHES-DU-RHÔNE</t>
  </si>
  <si>
    <t>94</t>
  </si>
  <si>
    <t>VAL-DE-MARNE</t>
  </si>
  <si>
    <t>33</t>
  </si>
  <si>
    <t>GIRONDE</t>
  </si>
  <si>
    <t>95</t>
  </si>
  <si>
    <t>VAL-D'OISE</t>
  </si>
  <si>
    <t>59</t>
  </si>
  <si>
    <t>NORD</t>
  </si>
  <si>
    <t>31</t>
  </si>
  <si>
    <t>HAUTE-GARONNE</t>
  </si>
  <si>
    <t>06</t>
  </si>
  <si>
    <t>ALPES-MARITIMES</t>
  </si>
  <si>
    <t>44</t>
  </si>
  <si>
    <t>LOIRE-ATLANTIQUE</t>
  </si>
  <si>
    <t>77</t>
  </si>
  <si>
    <t>SEINE-ET-MARNE</t>
  </si>
  <si>
    <t>34</t>
  </si>
  <si>
    <t>HÉRAULT</t>
  </si>
  <si>
    <t>91</t>
  </si>
  <si>
    <t>ESSONNE</t>
  </si>
  <si>
    <t>78</t>
  </si>
  <si>
    <t>YVELINES</t>
  </si>
  <si>
    <t>67</t>
  </si>
  <si>
    <t>BAS-RHIN</t>
  </si>
  <si>
    <t>38</t>
  </si>
  <si>
    <t>ISÈRE</t>
  </si>
  <si>
    <t>76</t>
  </si>
  <si>
    <t>SEINE-MARITIME</t>
  </si>
  <si>
    <t>35</t>
  </si>
  <si>
    <t>ILLE-ET-VILAINE</t>
  </si>
  <si>
    <t>42</t>
  </si>
  <si>
    <t>LOIRE</t>
  </si>
  <si>
    <t>83</t>
  </si>
  <si>
    <t>VAR</t>
  </si>
  <si>
    <t>68</t>
  </si>
  <si>
    <t>HAUT-RHIN</t>
  </si>
  <si>
    <t>57</t>
  </si>
  <si>
    <t>MOSELLE</t>
  </si>
  <si>
    <t>54</t>
  </si>
  <si>
    <t>MEURTHE-ET-MOSELLE</t>
  </si>
  <si>
    <t>74</t>
  </si>
  <si>
    <t>HAUTE-SAVOIE</t>
  </si>
  <si>
    <t>45</t>
  </si>
  <si>
    <t>LOIRET</t>
  </si>
  <si>
    <t>63</t>
  </si>
  <si>
    <t>PUY-DE-DÔME</t>
  </si>
  <si>
    <t>30</t>
  </si>
  <si>
    <t>GARD</t>
  </si>
  <si>
    <t>21</t>
  </si>
  <si>
    <t>CÔTE-D'OR</t>
  </si>
  <si>
    <t>37</t>
  </si>
  <si>
    <t>INDRE-ET-LOIRE</t>
  </si>
  <si>
    <t>29</t>
  </si>
  <si>
    <t>FINISTÈRE</t>
  </si>
  <si>
    <t>60</t>
  </si>
  <si>
    <t>OISE</t>
  </si>
  <si>
    <t>62</t>
  </si>
  <si>
    <t>PAS-DE-CALAIS</t>
  </si>
  <si>
    <t>84</t>
  </si>
  <si>
    <t>VAUCLUSE</t>
  </si>
  <si>
    <t>26</t>
  </si>
  <si>
    <t>DRÔME</t>
  </si>
  <si>
    <t>974</t>
  </si>
  <si>
    <t>LA RÉUNION</t>
  </si>
  <si>
    <t>66</t>
  </si>
  <si>
    <t>PYRÉNÉES-ORIENTALES</t>
  </si>
  <si>
    <t>80</t>
  </si>
  <si>
    <t>SOMME</t>
  </si>
  <si>
    <t>51</t>
  </si>
  <si>
    <t>MARNE</t>
  </si>
  <si>
    <t>64</t>
  </si>
  <si>
    <t>PYRÉNÉES-ATLANTIQUES</t>
  </si>
  <si>
    <t>73</t>
  </si>
  <si>
    <t>SAVOIE</t>
  </si>
  <si>
    <t>72</t>
  </si>
  <si>
    <t>SARTHE</t>
  </si>
  <si>
    <t>CALVADOS</t>
  </si>
  <si>
    <t>49</t>
  </si>
  <si>
    <t>MAINE-ET-LOIRE</t>
  </si>
  <si>
    <t>25</t>
  </si>
  <si>
    <t>DOUBS</t>
  </si>
  <si>
    <t>11</t>
  </si>
  <si>
    <t>AUDE</t>
  </si>
  <si>
    <t>86</t>
  </si>
  <si>
    <t>VIENNE</t>
  </si>
  <si>
    <t>28</t>
  </si>
  <si>
    <t>EURE-ET-LOIR</t>
  </si>
  <si>
    <t>71</t>
  </si>
  <si>
    <t>SAÔNE-ET-LOIRE</t>
  </si>
  <si>
    <t>EURE</t>
  </si>
  <si>
    <t>56</t>
  </si>
  <si>
    <t>MORBIHAN</t>
  </si>
  <si>
    <t>CHARENTE-MARITIME</t>
  </si>
  <si>
    <t>02</t>
  </si>
  <si>
    <t>AISNE</t>
  </si>
  <si>
    <t>87</t>
  </si>
  <si>
    <t>HAUTE-VIENNE</t>
  </si>
  <si>
    <t>01</t>
  </si>
  <si>
    <t>AIN</t>
  </si>
  <si>
    <t>41</t>
  </si>
  <si>
    <t>LOIR-ET-CHER</t>
  </si>
  <si>
    <t>90</t>
  </si>
  <si>
    <t>TERRITOIRE DE BELFORT</t>
  </si>
  <si>
    <t>10</t>
  </si>
  <si>
    <t>AUBE</t>
  </si>
  <si>
    <t>CHARENTE</t>
  </si>
  <si>
    <t>89</t>
  </si>
  <si>
    <t>YONNE</t>
  </si>
  <si>
    <t>22</t>
  </si>
  <si>
    <t>CÔTES-D'ARMOR</t>
  </si>
  <si>
    <t>&lt;100</t>
  </si>
  <si>
    <t>85</t>
  </si>
  <si>
    <t>VENDÉE</t>
  </si>
  <si>
    <t>79</t>
  </si>
  <si>
    <t>DEUX-SÈVRES</t>
  </si>
  <si>
    <t>972</t>
  </si>
  <si>
    <t>MARTINIQUE</t>
  </si>
  <si>
    <t>50</t>
  </si>
  <si>
    <t>MANCHE</t>
  </si>
  <si>
    <t>03</t>
  </si>
  <si>
    <t>ALLIER</t>
  </si>
  <si>
    <t>18</t>
  </si>
  <si>
    <t>CHER</t>
  </si>
  <si>
    <t>47</t>
  </si>
  <si>
    <t>LOT-ET-GARONNE</t>
  </si>
  <si>
    <t>08</t>
  </si>
  <si>
    <t>ARDENNES</t>
  </si>
  <si>
    <t>40</t>
  </si>
  <si>
    <t>LANDES</t>
  </si>
  <si>
    <t>81</t>
  </si>
  <si>
    <t>TARN</t>
  </si>
  <si>
    <t>82</t>
  </si>
  <si>
    <t>TARN-ET-GARONNE</t>
  </si>
  <si>
    <t>58</t>
  </si>
  <si>
    <t>NIÈVRE</t>
  </si>
  <si>
    <t>65</t>
  </si>
  <si>
    <t>HAUTES-PYRÉNÉES</t>
  </si>
  <si>
    <t>53</t>
  </si>
  <si>
    <t>MAYENNE</t>
  </si>
  <si>
    <t>88</t>
  </si>
  <si>
    <t>VOSGES</t>
  </si>
  <si>
    <t>973</t>
  </si>
  <si>
    <t>GUYANE</t>
  </si>
  <si>
    <t>24</t>
  </si>
  <si>
    <t>DORDOGNE</t>
  </si>
  <si>
    <t>61</t>
  </si>
  <si>
    <t>ORNE</t>
  </si>
  <si>
    <t>19</t>
  </si>
  <si>
    <t>CORRÈZE</t>
  </si>
  <si>
    <t>36</t>
  </si>
  <si>
    <t>INDRE</t>
  </si>
  <si>
    <t>971</t>
  </si>
  <si>
    <t>GUADELOUPE</t>
  </si>
  <si>
    <t>976</t>
  </si>
  <si>
    <t>MAYOTTE</t>
  </si>
  <si>
    <t>05</t>
  </si>
  <si>
    <t>HAUTES-ALPES</t>
  </si>
  <si>
    <t>39</t>
  </si>
  <si>
    <t>JURA</t>
  </si>
  <si>
    <t>46</t>
  </si>
  <si>
    <t>LOT</t>
  </si>
  <si>
    <t>12</t>
  </si>
  <si>
    <t>AVEYRON</t>
  </si>
  <si>
    <t>55</t>
  </si>
  <si>
    <t>MEUSE</t>
  </si>
  <si>
    <t>04</t>
  </si>
  <si>
    <t>ALPES-DE-HAUTE-PROVENCE</t>
  </si>
  <si>
    <t>07</t>
  </si>
  <si>
    <t>ARDÈCHE</t>
  </si>
  <si>
    <t>09</t>
  </si>
  <si>
    <t>ARIÈGE</t>
  </si>
  <si>
    <t>70</t>
  </si>
  <si>
    <t>HAUTE-SAÔNE</t>
  </si>
  <si>
    <t>32</t>
  </si>
  <si>
    <t>GERS</t>
  </si>
  <si>
    <t>52</t>
  </si>
  <si>
    <t>HAUTE-MARNE</t>
  </si>
  <si>
    <t>2B</t>
  </si>
  <si>
    <t>HAUTE-CORSE</t>
  </si>
  <si>
    <t>2A</t>
  </si>
  <si>
    <t>CORSE-DU-SUD</t>
  </si>
  <si>
    <t>23</t>
  </si>
  <si>
    <t>CREUSE</t>
  </si>
  <si>
    <t>15</t>
  </si>
  <si>
    <t>CANTAL</t>
  </si>
  <si>
    <t>43</t>
  </si>
  <si>
    <t>HAUTE-LOIRE</t>
  </si>
  <si>
    <t>48</t>
  </si>
  <si>
    <t>LOZÈRE</t>
  </si>
  <si>
    <r>
      <t>Source :</t>
    </r>
    <r>
      <rPr>
        <sz val="8"/>
        <color theme="1"/>
        <rFont val="Marianne"/>
        <family val="3"/>
      </rPr>
      <t xml:space="preserve"> SSMSI, bases statistiques des victimes de crimes et délits enregistrés par la police et la gendarmerie en 2023 et 2024 ; Insee, recensement de la population 2022.</t>
    </r>
  </si>
  <si>
    <r>
      <t>Source :</t>
    </r>
    <r>
      <rPr>
        <sz val="8"/>
        <color theme="1"/>
        <rFont val="Marianne"/>
        <family val="3"/>
      </rPr>
      <t xml:space="preserve"> SSMSI, bases statistiques des victimes de crimes et délits enregistrés par la police et la gendarmerie de 2016 à 2024.</t>
    </r>
  </si>
  <si>
    <t>VICTIMES</t>
  </si>
  <si>
    <t>MIS EN CAUSE</t>
  </si>
  <si>
    <r>
      <t>Source :</t>
    </r>
    <r>
      <rPr>
        <sz val="8"/>
        <color theme="1"/>
        <rFont val="Marianne"/>
        <family val="3"/>
      </rPr>
      <t xml:space="preserve"> SSMSI, base statistique des victimes et mis en cause de crimes et délits enregistrés par la police et la gendarmerie en 2024.</t>
    </r>
  </si>
  <si>
    <t>transport</t>
  </si>
  <si>
    <t>ANNEE</t>
  </si>
  <si>
    <t xml:space="preserve">TOUS RESEAUX </t>
  </si>
  <si>
    <t>RESEAU 
METROPOLITAIN</t>
  </si>
  <si>
    <t>RESEAU 
DE SURFACE</t>
  </si>
  <si>
    <t>RESEAU 
FERROVIAIRE</t>
  </si>
  <si>
    <r>
      <t>Champ :</t>
    </r>
    <r>
      <rPr>
        <sz val="8"/>
        <color theme="1"/>
        <rFont val="Marianne"/>
        <family val="3"/>
      </rPr>
      <t xml:space="preserve"> Île-de-France, crimes ou délits restreints au périmètre infractionnel de la publication.</t>
    </r>
  </si>
  <si>
    <r>
      <t>Lecture :</t>
    </r>
    <r>
      <rPr>
        <sz val="8"/>
        <rFont val="Marianne"/>
        <family val="3"/>
      </rPr>
      <t xml:space="preserve"> En 2024, on compte 15,4 victimes de vols sans violence pour un million de voyages sur le réseau métropolitain.</t>
    </r>
  </si>
  <si>
    <r>
      <t>Sources :</t>
    </r>
    <r>
      <rPr>
        <sz val="8"/>
        <color theme="1"/>
        <rFont val="Marianne"/>
        <family val="3"/>
      </rPr>
      <t xml:space="preserve"> SSMSI, bases statistiques des victimes de crimes et délits enregistrés par la police et la gendarmerie de 2023 à 2024 ; Observatoire de la mobilité en Île-de-France.</t>
    </r>
  </si>
  <si>
    <t>&lt; 100</t>
  </si>
  <si>
    <t>Région</t>
  </si>
  <si>
    <t>ÎLE-DE-FRANCE</t>
  </si>
  <si>
    <t>AUVERGNE-RHÔNE-ALPES</t>
  </si>
  <si>
    <t>PROVENCE-ALPES-CÔTE D'AZUR</t>
  </si>
  <si>
    <t>OCCITANIE</t>
  </si>
  <si>
    <t>NOUVELLE-AQUITAINE</t>
  </si>
  <si>
    <t>GRAND EST</t>
  </si>
  <si>
    <t>HAUTS-DE-FRANCE</t>
  </si>
  <si>
    <t>PAYS DE LA LOIRE</t>
  </si>
  <si>
    <t>BRETAGNE</t>
  </si>
  <si>
    <t>NORMANDIE</t>
  </si>
  <si>
    <t>CENTRE-VAL DE LOIRE</t>
  </si>
  <si>
    <t>BOURGOGNE-FRANCHE-COMTÉ</t>
  </si>
  <si>
    <t>CORSE</t>
  </si>
  <si>
    <t/>
  </si>
  <si>
    <t>Commune</t>
  </si>
  <si>
    <t>LYON</t>
  </si>
  <si>
    <t>MARSEILLE</t>
  </si>
  <si>
    <t>TOULOUSE</t>
  </si>
  <si>
    <t>BORDEAUX</t>
  </si>
  <si>
    <t>NANTES</t>
  </si>
  <si>
    <t>NICE</t>
  </si>
  <si>
    <t>MONTPELLIER</t>
  </si>
  <si>
    <t>LILLE</t>
  </si>
  <si>
    <t>STRASBOURG</t>
  </si>
  <si>
    <t>VILLEURBANNE</t>
  </si>
  <si>
    <t>RENNES</t>
  </si>
  <si>
    <t>GRENOBLE</t>
  </si>
  <si>
    <t>PUTEAUX</t>
  </si>
  <si>
    <t>BOBIGNY</t>
  </si>
  <si>
    <t>AUBERVILLIERS</t>
  </si>
  <si>
    <t>75056</t>
  </si>
  <si>
    <t>69123</t>
  </si>
  <si>
    <t>13055</t>
  </si>
  <si>
    <t>31555</t>
  </si>
  <si>
    <t>33063</t>
  </si>
  <si>
    <t>93066</t>
  </si>
  <si>
    <t>SAINT-DENIS</t>
  </si>
  <si>
    <t>06088</t>
  </si>
  <si>
    <t>44109</t>
  </si>
  <si>
    <t>34172</t>
  </si>
  <si>
    <t>59350</t>
  </si>
  <si>
    <t>67482</t>
  </si>
  <si>
    <t>38185</t>
  </si>
  <si>
    <t>92062</t>
  </si>
  <si>
    <t>35238</t>
  </si>
  <si>
    <t>69266</t>
  </si>
  <si>
    <t>93008</t>
  </si>
  <si>
    <t>93027</t>
  </si>
  <si>
    <t>LA COURNEUVE</t>
  </si>
  <si>
    <t>95527</t>
  </si>
  <si>
    <t>ROISSY-EN-FRANCE</t>
  </si>
  <si>
    <t>93001</t>
  </si>
  <si>
    <t>42218</t>
  </si>
  <si>
    <t>SAINT-ÉTIENNE</t>
  </si>
  <si>
    <t>Code INSEE</t>
  </si>
  <si>
    <r>
      <t>Lecture :</t>
    </r>
    <r>
      <rPr>
        <sz val="8"/>
        <rFont val="Marianne"/>
        <family val="3"/>
      </rPr>
      <t xml:space="preserve"> En 2024, en France, 5 343 victimes de vols violents ont été enregistrées dans les transports en commun par les services de police ou de gendarmerie, soit une baisse de 17 % entre 2023 et 2024. </t>
    </r>
  </si>
  <si>
    <r>
      <t>Source :</t>
    </r>
    <r>
      <rPr>
        <sz val="8"/>
        <color theme="1"/>
        <rFont val="Marianne"/>
        <family val="3"/>
      </rPr>
      <t xml:space="preserve"> SSMSI, bases statistiques des victimes et mis en cause de crimes et délits enregistrés par la police et la gendarmerie en 2023 et 2024.</t>
    </r>
  </si>
  <si>
    <r>
      <rPr>
        <b/>
        <sz val="8"/>
        <color theme="1"/>
        <rFont val="Marianne"/>
        <family val="3"/>
      </rPr>
      <t xml:space="preserve">Note : </t>
    </r>
    <r>
      <rPr>
        <sz val="8"/>
        <color theme="1"/>
        <rFont val="Marianne"/>
        <family val="3"/>
      </rPr>
      <t>Départements classés par ordre décroissant du nombre de victimes en 2024.</t>
    </r>
  </si>
  <si>
    <r>
      <t xml:space="preserve">Note : </t>
    </r>
    <r>
      <rPr>
        <sz val="8"/>
        <color theme="1"/>
        <rFont val="Marianne"/>
        <family val="3"/>
      </rPr>
      <t>Régions classées par ordre décroissant du nombre de victimes en 2024.</t>
    </r>
  </si>
  <si>
    <t>Nombre de victimes pour vols, violences ou escroqueries et fraudes aux moyens de paiement enregistrées entre 2016 et 2024</t>
  </si>
  <si>
    <t>3. Nombre de victimes de vols, violences ou escroqueries et fraudes aux moyens de paiement enregistrées dans les transports en commun pour un million de voyages en Île-de-France entre 2023 et 2024</t>
  </si>
  <si>
    <t>4. Évolution du nombre de victimes de vols, violences, escroqueries et fraudes aux moyens de paiement enregistrées dans les transports en commun en 2024, par EPCI</t>
  </si>
  <si>
    <t>Évolution du nombre de victimes de vols, violences, escroqueries et fraudes aux moyens de paiement enregistrées dans les transports en commun en 2024, par commune</t>
  </si>
  <si>
    <t>Évolution du nombre de victimes de vols, violences, escroqueries et fraudes aux moyens de paiement enregistrées dans les transports en commun en 2024, par département</t>
  </si>
  <si>
    <t>Évolution du nombre de victimes de vols, violences, escroqueries et fraudes aux moyens de paiement enregistrées dans les transports en commun en 2024, par région</t>
  </si>
  <si>
    <t>2. Nombre de victimes et mis en cause pour vols, violences, escroqueries et fraudes aux moyens de paiement ou infractions à la législation sur les stupéfiants enregistrés dans les transports en commun en 2023 et 2024</t>
  </si>
  <si>
    <t>Nombre de mis en cause pour vols, violences, escroqueries et fraudes aux moyens de paiement ou infractions à la législation sur les stupéfiants enregistrés entre 2016 et 2024</t>
  </si>
  <si>
    <t>Répartition du nombre de victimes de vols, violences ou escroqueries et fraudes aux moyens de paiement et mis en cause pour infractions à la législation sur les stupéfiants enregistrés dans les transports en commun en 2024 par type de réseau</t>
  </si>
  <si>
    <t>Répartition par réseau de transport</t>
  </si>
  <si>
    <t>Part Île-de-France (en %)</t>
  </si>
  <si>
    <t>Nombre de victimes en France</t>
  </si>
  <si>
    <t>Part du réseau métropolitain (en %)</t>
  </si>
  <si>
    <t>Part du réseau de surface (en %)</t>
  </si>
  <si>
    <t>Part du réseau ferroviaire (en %)</t>
  </si>
  <si>
    <r>
      <t>Sources :</t>
    </r>
    <r>
      <rPr>
        <sz val="8"/>
        <color theme="1"/>
        <rFont val="Marianne"/>
        <family val="3"/>
      </rPr>
      <t xml:space="preserve"> SSMSI, bases statistiques des victimes de crimes et délits enregistrés par la police et la gendarmerie de 2019 à 2024.</t>
    </r>
  </si>
  <si>
    <t xml:space="preserve">Nombre de victimes d'outrages et violences envers des personnes dépositaires de l'autorité publique enregistrées dans les transports en commun de 2019 à 2024
</t>
  </si>
  <si>
    <r>
      <t>Lecture :</t>
    </r>
    <r>
      <rPr>
        <sz val="8"/>
        <rFont val="Marianne"/>
        <family val="3"/>
      </rPr>
      <t xml:space="preserve"> En 2024, en France, 4 569 victimes d'outrages et violences envers des personnes dépositaires de l'autorité publique ont été enregistrées dans les transports en commun. 48 % de ces victimes ont été enregistrées en Île-de-France et 12 % dans le réseau métropolitain.</t>
    </r>
  </si>
  <si>
    <r>
      <t>Source :</t>
    </r>
    <r>
      <rPr>
        <sz val="8"/>
        <color theme="1"/>
        <rFont val="Marianne"/>
        <family val="3"/>
      </rPr>
      <t xml:space="preserve"> SSMSI, bases statistiques des mis en cause de crimes et délits enregistrés par la police et la gendarmerie de 2016 à 2024.</t>
    </r>
  </si>
  <si>
    <r>
      <t xml:space="preserve">Note : </t>
    </r>
    <r>
      <rPr>
        <sz val="8"/>
        <color theme="1"/>
        <rFont val="Marianne"/>
        <family val="3"/>
      </rPr>
      <t>Communes classées par ordre décroissant du nombre de victimes en 2024 ; communes avec plus de 500 victimes de vols, violences ou escroqueries et fraudes aux moyens de paiement dans les transports en commun en 2024.</t>
    </r>
  </si>
  <si>
    <r>
      <t xml:space="preserve">Lecture : </t>
    </r>
    <r>
      <rPr>
        <sz val="8"/>
        <rFont val="Marianne"/>
        <family val="3"/>
      </rPr>
      <t>En 2024, 6 395 victimes de vols, violences ou escroqueries et fraudes aux moyens de paiement dans les transports en commun ont été enregistrées dans la commune de Lyon, ce qui représente 6 % de l'ensemble des victimes de vols, violences ou escroqueries et fraudes aux moyens de paiement enregistrées dans les transports en commun en France. Entre 2023 et 2024, le nombre de victimes a diminué de 3 % dans cette commune.</t>
    </r>
  </si>
  <si>
    <r>
      <t xml:space="preserve">Lecture : </t>
    </r>
    <r>
      <rPr>
        <sz val="8"/>
        <rFont val="Marianne"/>
        <family val="3"/>
      </rPr>
      <t>En 2024, 8 288 victimes de vols, violences, escroqueries et fraudes aux moyens de paiement dans les transports en commun ont été enregistrées dans le département du Rhône, ce qui représente 8 % de l'ensemble des victimes de vols, violences, escroqueries et fraudes aux moyens de paiement enregistrées dans les transports en commun en France. Entre 2023 et 2024, le nombre de victimes a diminué de 2 % dans ce département.</t>
    </r>
  </si>
  <si>
    <r>
      <t xml:space="preserve">Lecture : </t>
    </r>
    <r>
      <rPr>
        <sz val="8"/>
        <rFont val="Marianne"/>
        <family val="3"/>
      </rPr>
      <t>En 2024, 3 843 victimes de vols, violences ou escroqueries et fraudes aux moyens de paiement dans les transports en commun ont été enregistrées dans la région Grand Est, ce qui représente 4 % de l'ensemble des victimes de vols, violences ou escroqueries et fraudes aux moyens de paiement enregistrées dans les transports en commun en France. Entre 2023 et 2024, le nombre de victimes a augmenté de 3 % dans cette région.</t>
    </r>
  </si>
  <si>
    <r>
      <rPr>
        <b/>
        <sz val="8"/>
        <color theme="1"/>
        <rFont val="Marianne"/>
        <family val="3"/>
      </rPr>
      <t xml:space="preserve">Note : </t>
    </r>
    <r>
      <rPr>
        <sz val="8"/>
        <color theme="1"/>
        <rFont val="Marianne"/>
        <family val="3"/>
      </rPr>
      <t>EPCI classées par ordre décroissant du nombre de victimes en 2024 ; EPCI avec plus de 1000 victimes de vols, violences ou escroqueries et fraudes aux moyens de paiement dans les transports en commun en 2024.</t>
    </r>
  </si>
  <si>
    <r>
      <t xml:space="preserve">Lecture : </t>
    </r>
    <r>
      <rPr>
        <sz val="8"/>
        <rFont val="Marianne"/>
        <family val="3"/>
      </rPr>
      <t>En 2024, 8 156 victimes de vols, de violences ou d'escroqueries et fraudes aux moyens de paiement dans les transports en commun ont été enregistrées dans la Métropole de Lyon, ce qui représente 8 % de l'ensemble des victimes de vols, violences ou escroqueries enregistrées dans les transports en commun en France. Entre 2023 et 2024, le nombre de victimes a diminué de 2 % dans cette métropole et a augmenté de 17 % entre 2016 et 2024.</t>
    </r>
  </si>
  <si>
    <r>
      <t xml:space="preserve">Lecture : </t>
    </r>
    <r>
      <rPr>
        <sz val="8"/>
        <color theme="1"/>
        <rFont val="Marianne"/>
        <family val="3"/>
      </rPr>
      <t>En 2024, 1 015 mis en cause pour vols violents ont été enregistrés dans les transports en commun par les services de police ou de gendarmerie, soit une baisse de 10 % entre 2023 et 2024. Ces mis en cause représentent 6 % de l’ensemble des mis en cause enregistrés pour vols violents en France en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</si>
</sst>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\ _€_-;\-* #,##0.00\ _€_-;_-* &quot;-&quot;??\ _€_-;_-@_-"/>
    <numFmt numFmtId="166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Marianne"/>
      <family val="3"/>
    </font>
    <font>
      <b/>
      <sz val="9"/>
      <color theme="1"/>
      <name val="Marianne"/>
      <family val="3"/>
    </font>
    <font>
      <sz val="9"/>
      <color theme="1"/>
      <name val="Marianne"/>
      <family val="3"/>
    </font>
    <font>
      <b/>
      <sz val="8"/>
      <name val="Marianne"/>
      <family val="3"/>
    </font>
    <font>
      <sz val="8"/>
      <name val="Marianne"/>
      <family val="3"/>
    </font>
    <font>
      <sz val="11"/>
      <color theme="1"/>
      <name val="Marianne"/>
      <family val="3"/>
    </font>
    <font>
      <b/>
      <sz val="8"/>
      <color theme="1"/>
      <name val="Marianne"/>
      <family val="3"/>
    </font>
    <font>
      <sz val="8"/>
      <color theme="1"/>
      <name val="Marianne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Marianne"/>
      <family val="3"/>
    </font>
    <font>
      <sz val="10"/>
      <color rgb="FF000000"/>
      <name val="Marianne"/>
      <family val="3"/>
    </font>
    <font>
      <sz val="10"/>
      <color theme="1"/>
      <name val="Marianne"/>
      <family val="3"/>
    </font>
    <font>
      <sz val="10"/>
      <color theme="0"/>
      <name val="Marianne"/>
      <family val="3"/>
    </font>
    <font>
      <b/>
      <u/>
      <sz val="9"/>
      <color theme="0"/>
      <name val="Marianne"/>
      <family val="3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334F9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0" fillId="2" borderId="0" applyNumberFormat="0" applyBorder="0" applyAlignment="0" applyProtection="0"/>
    <xf numFmtId="165" fontId="9" fillId="0" borderId="0" applyFont="0" applyFill="0" applyBorder="0" applyAlignment="0" applyProtection="0"/>
  </cellStyleXfs>
  <cellXfs count="2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NumberFormat="1" applyFont="1" applyBorder="1"/>
    <xf numFmtId="164" fontId="3" fillId="0" borderId="1" xfId="0" applyNumberFormat="1" applyFont="1" applyBorder="1"/>
    <xf numFmtId="0" fontId="6" fillId="0" borderId="0" xfId="0" applyFont="1"/>
    <xf numFmtId="0" fontId="1" fillId="0" borderId="0" xfId="0" applyFont="1"/>
    <xf numFmtId="0" fontId="6" fillId="0" borderId="2" xfId="0" applyFont="1" applyBorder="1"/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166" fontId="12" fillId="4" borderId="6" xfId="3" applyNumberFormat="1" applyFont="1" applyFill="1" applyBorder="1" applyAlignment="1">
      <alignment horizontal="center" vertical="center" wrapText="1"/>
    </xf>
    <xf numFmtId="166" fontId="12" fillId="4" borderId="8" xfId="3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166" fontId="12" fillId="4" borderId="2" xfId="3" applyNumberFormat="1" applyFont="1" applyFill="1" applyBorder="1" applyAlignment="1">
      <alignment horizontal="center" vertical="center" wrapText="1"/>
    </xf>
    <xf numFmtId="166" fontId="12" fillId="4" borderId="5" xfId="3" applyNumberFormat="1" applyFont="1" applyFill="1" applyBorder="1" applyAlignment="1">
      <alignment horizontal="center" vertical="center" wrapText="1"/>
    </xf>
    <xf numFmtId="9" fontId="14" fillId="2" borderId="3" xfId="2" applyNumberFormat="1" applyFont="1" applyBorder="1" applyAlignment="1">
      <alignment horizontal="right" vertical="center" wrapText="1"/>
    </xf>
    <xf numFmtId="9" fontId="14" fillId="2" borderId="13" xfId="2" applyNumberFormat="1" applyFont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/>
    </xf>
    <xf numFmtId="166" fontId="12" fillId="4" borderId="0" xfId="3" applyNumberFormat="1" applyFont="1" applyFill="1" applyAlignment="1">
      <alignment horizontal="center" vertical="center" wrapText="1"/>
    </xf>
    <xf numFmtId="166" fontId="12" fillId="4" borderId="15" xfId="3" applyNumberFormat="1" applyFont="1" applyFill="1" applyBorder="1" applyAlignment="1">
      <alignment horizontal="center" vertical="center" wrapText="1"/>
    </xf>
    <xf numFmtId="9" fontId="14" fillId="2" borderId="3" xfId="1" applyFont="1" applyFill="1" applyBorder="1" applyAlignment="1">
      <alignment vertical="center" wrapText="1"/>
    </xf>
    <xf numFmtId="9" fontId="14" fillId="2" borderId="13" xfId="1" applyFont="1" applyFill="1" applyBorder="1" applyAlignment="1">
      <alignment vertical="center" wrapText="1"/>
    </xf>
    <xf numFmtId="0" fontId="13" fillId="5" borderId="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4" fontId="0" fillId="0" borderId="0" xfId="0" applyNumberFormat="1"/>
    <xf numFmtId="3" fontId="0" fillId="0" borderId="0" xfId="0" applyNumberFormat="1"/>
    <xf numFmtId="166" fontId="0" fillId="0" borderId="0" xfId="0" applyNumberFormat="1"/>
    <xf numFmtId="164" fontId="0" fillId="0" borderId="0" xfId="0" applyNumberFormat="1"/>
    <xf numFmtId="1" fontId="0" fillId="0" borderId="0" xfId="0" applyNumberFormat="1"/>
    <xf numFmtId="9" fontId="0" fillId="0" borderId="0" xfId="1" applyFont="1"/>
    <xf numFmtId="166" fontId="12" fillId="4" borderId="0" xfId="3" applyNumberFormat="1" applyFont="1" applyFill="1" applyBorder="1" applyAlignment="1">
      <alignment horizontal="center" vertical="center" wrapText="1"/>
    </xf>
    <xf numFmtId="9" fontId="13" fillId="0" borderId="6" xfId="1" applyFont="1" applyBorder="1" applyAlignment="1">
      <alignment horizontal="center" vertical="center"/>
    </xf>
    <xf numFmtId="9" fontId="13" fillId="0" borderId="2" xfId="1" applyFont="1" applyBorder="1" applyAlignment="1">
      <alignment horizontal="center" vertical="center"/>
    </xf>
    <xf numFmtId="9" fontId="13" fillId="0" borderId="0" xfId="1" applyFont="1" applyAlignment="1">
      <alignment horizontal="center" vertical="center"/>
    </xf>
    <xf numFmtId="9" fontId="13" fillId="0" borderId="8" xfId="1" applyFont="1" applyBorder="1" applyAlignment="1">
      <alignment horizontal="center" vertical="center"/>
    </xf>
    <xf numFmtId="9" fontId="13" fillId="0" borderId="5" xfId="1" applyFont="1" applyBorder="1" applyAlignment="1">
      <alignment horizontal="center" vertical="center"/>
    </xf>
    <xf numFmtId="0" fontId="13" fillId="5" borderId="13" xfId="1" applyNumberFormat="1" applyFont="1" applyFill="1" applyBorder="1" applyAlignment="1">
      <alignment horizontal="center" vertical="center"/>
    </xf>
    <xf numFmtId="9" fontId="13" fillId="0" borderId="15" xfId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/>
    <xf numFmtId="1" fontId="3" fillId="0" borderId="0" xfId="1" applyNumberFormat="1" applyFont="1" applyAlignment="1">
      <alignment horizontal="center"/>
    </xf>
    <xf numFmtId="0" fontId="2" fillId="0" borderId="18" xfId="0" applyFont="1" applyBorder="1"/>
    <xf numFmtId="1" fontId="3" fillId="0" borderId="14" xfId="1" applyNumberFormat="1" applyFont="1" applyBorder="1" applyAlignment="1">
      <alignment horizontal="center"/>
    </xf>
    <xf numFmtId="0" fontId="2" fillId="0" borderId="17" xfId="0" applyFont="1" applyBorder="1"/>
    <xf numFmtId="1" fontId="3" fillId="0" borderId="10" xfId="1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3" fillId="0" borderId="11" xfId="1" applyNumberFormat="1" applyFont="1" applyBorder="1" applyAlignment="1">
      <alignment horizontal="center"/>
    </xf>
    <xf numFmtId="0" fontId="2" fillId="0" borderId="0" xfId="0" applyFont="1" applyBorder="1"/>
    <xf numFmtId="1" fontId="3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0" fontId="3" fillId="0" borderId="11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1" xfId="0" applyFont="1" applyBorder="1"/>
    <xf numFmtId="0" fontId="8" fillId="0" borderId="0" xfId="0" applyFont="1"/>
    <xf numFmtId="0" fontId="11" fillId="3" borderId="1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0" xfId="0" applyFont="1"/>
    <xf numFmtId="0" fontId="11" fillId="3" borderId="16" xfId="0" applyFont="1" applyFill="1" applyBorder="1" applyAlignment="1">
      <alignment vertical="center"/>
    </xf>
    <xf numFmtId="0" fontId="3" fillId="0" borderId="18" xfId="0" applyFont="1" applyBorder="1"/>
    <xf numFmtId="166" fontId="3" fillId="0" borderId="0" xfId="3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14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0" fontId="3" fillId="0" borderId="17" xfId="0" applyFont="1" applyBorder="1"/>
    <xf numFmtId="166" fontId="3" fillId="0" borderId="2" xfId="3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11" xfId="1" applyNumberFormat="1" applyFont="1" applyBorder="1" applyAlignment="1">
      <alignment horizontal="center"/>
    </xf>
    <xf numFmtId="3" fontId="3" fillId="4" borderId="0" xfId="0" applyNumberFormat="1" applyFont="1" applyFill="1" applyBorder="1" applyAlignment="1">
      <alignment horizontal="center"/>
    </xf>
    <xf numFmtId="9" fontId="3" fillId="0" borderId="0" xfId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66" fontId="16" fillId="0" borderId="0" xfId="3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" fontId="16" fillId="0" borderId="0" xfId="0" applyNumberFormat="1" applyFont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66" fontId="16" fillId="0" borderId="0" xfId="3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16" fillId="0" borderId="0" xfId="0" applyNumberFormat="1" applyFont="1" applyBorder="1" applyAlignment="1">
      <alignment horizontal="center" vertical="center"/>
    </xf>
    <xf numFmtId="0" fontId="6" fillId="0" borderId="20" xfId="0" applyFont="1" applyBorder="1"/>
    <xf numFmtId="0" fontId="6" fillId="0" borderId="0" xfId="0" applyFont="1" applyBorder="1"/>
    <xf numFmtId="0" fontId="0" fillId="0" borderId="0" xfId="0" applyAlignment="1"/>
    <xf numFmtId="166" fontId="3" fillId="0" borderId="0" xfId="3" applyNumberFormat="1" applyFont="1" applyBorder="1" applyAlignment="1">
      <alignment horizontal="center" vertical="center"/>
    </xf>
    <xf numFmtId="0" fontId="0" fillId="4" borderId="0" xfId="0" applyFill="1" applyAlignment="1"/>
    <xf numFmtId="0" fontId="3" fillId="0" borderId="2" xfId="1" applyNumberFormat="1" applyFont="1" applyBorder="1" applyAlignment="1">
      <alignment horizontal="center"/>
    </xf>
    <xf numFmtId="0" fontId="6" fillId="0" borderId="14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Alignment="1"/>
    <xf numFmtId="0" fontId="3" fillId="0" borderId="20" xfId="0" applyFont="1" applyBorder="1"/>
    <xf numFmtId="0" fontId="3" fillId="4" borderId="14" xfId="0" applyFont="1" applyFill="1" applyBorder="1" applyAlignment="1">
      <alignment horizontal="left" vertical="center"/>
    </xf>
    <xf numFmtId="166" fontId="3" fillId="0" borderId="0" xfId="3" applyNumberFormat="1" applyFont="1" applyBorder="1"/>
    <xf numFmtId="1" fontId="3" fillId="0" borderId="18" xfId="0" applyNumberFormat="1" applyFont="1" applyBorder="1" applyAlignment="1">
      <alignment horizontal="center"/>
    </xf>
    <xf numFmtId="0" fontId="6" fillId="4" borderId="0" xfId="0" applyFont="1" applyFill="1" applyAlignment="1"/>
    <xf numFmtId="166" fontId="3" fillId="0" borderId="10" xfId="3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0" xfId="0" applyFont="1" applyBorder="1"/>
    <xf numFmtId="0" fontId="3" fillId="4" borderId="11" xfId="0" applyFont="1" applyFill="1" applyBorder="1" applyAlignment="1">
      <alignment horizontal="left" vertical="center"/>
    </xf>
    <xf numFmtId="166" fontId="3" fillId="0" borderId="2" xfId="3" applyNumberFormat="1" applyFont="1" applyBorder="1"/>
    <xf numFmtId="1" fontId="3" fillId="0" borderId="11" xfId="0" applyNumberFormat="1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166" fontId="3" fillId="0" borderId="20" xfId="3" applyNumberFormat="1" applyFont="1" applyBorder="1"/>
    <xf numFmtId="0" fontId="3" fillId="0" borderId="1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9" fontId="13" fillId="0" borderId="0" xfId="1" applyFont="1" applyBorder="1" applyAlignment="1">
      <alignment horizontal="center" vertical="center"/>
    </xf>
    <xf numFmtId="9" fontId="13" fillId="0" borderId="22" xfId="1" applyFont="1" applyBorder="1" applyAlignment="1">
      <alignment horizontal="center" vertical="center"/>
    </xf>
    <xf numFmtId="9" fontId="13" fillId="0" borderId="23" xfId="1" applyFont="1" applyBorder="1" applyAlignment="1">
      <alignment horizontal="center" vertical="center"/>
    </xf>
    <xf numFmtId="9" fontId="13" fillId="0" borderId="19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" fontId="3" fillId="0" borderId="8" xfId="1" applyNumberFormat="1" applyFont="1" applyBorder="1" applyAlignment="1">
      <alignment horizontal="center"/>
    </xf>
    <xf numFmtId="1" fontId="3" fillId="0" borderId="15" xfId="1" applyNumberFormat="1" applyFont="1" applyBorder="1" applyAlignment="1">
      <alignment horizontal="center"/>
    </xf>
    <xf numFmtId="1" fontId="3" fillId="0" borderId="5" xfId="1" applyNumberFormat="1" applyFont="1" applyBorder="1" applyAlignment="1">
      <alignment horizontal="center"/>
    </xf>
    <xf numFmtId="0" fontId="3" fillId="0" borderId="14" xfId="0" applyFont="1" applyBorder="1"/>
    <xf numFmtId="0" fontId="2" fillId="0" borderId="8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3" fillId="0" borderId="7" xfId="1" applyNumberFormat="1" applyFont="1" applyBorder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0" borderId="16" xfId="0" applyFont="1" applyFill="1" applyBorder="1"/>
    <xf numFmtId="164" fontId="2" fillId="0" borderId="6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0" fontId="2" fillId="0" borderId="18" xfId="0" applyFont="1" applyFill="1" applyBorder="1"/>
    <xf numFmtId="166" fontId="2" fillId="0" borderId="6" xfId="3" applyNumberFormat="1" applyFont="1" applyFill="1" applyBorder="1" applyAlignment="1">
      <alignment horizontal="center"/>
    </xf>
    <xf numFmtId="166" fontId="2" fillId="0" borderId="20" xfId="3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0" fontId="2" fillId="0" borderId="14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7" fillId="0" borderId="0" xfId="0" applyFont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9" fontId="3" fillId="0" borderId="0" xfId="1" applyFont="1"/>
    <xf numFmtId="1" fontId="3" fillId="0" borderId="0" xfId="0" applyNumberFormat="1" applyFont="1" applyFill="1" applyBorder="1"/>
    <xf numFmtId="9" fontId="13" fillId="0" borderId="0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166" fontId="6" fillId="4" borderId="0" xfId="0" applyNumberFormat="1" applyFont="1" applyFill="1" applyAlignment="1"/>
    <xf numFmtId="164" fontId="3" fillId="0" borderId="0" xfId="0" applyNumberFormat="1" applyFont="1"/>
    <xf numFmtId="0" fontId="3" fillId="0" borderId="1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66" fontId="3" fillId="0" borderId="0" xfId="3" applyNumberFormat="1" applyFont="1" applyBorder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16" xfId="0" applyFont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4" fillId="2" borderId="12" xfId="2" applyFont="1" applyBorder="1" applyAlignment="1">
      <alignment horizontal="center" vertical="center"/>
    </xf>
    <xf numFmtId="0" fontId="14" fillId="2" borderId="4" xfId="2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4">
    <cellStyle name="Accent5" xfId="2" builtinId="45"/>
    <cellStyle name="Milliers 2" xf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653A1F"/>
      <color rgb="FF7E2B06"/>
      <color rgb="FF840000"/>
      <color rgb="FF7C0808"/>
      <color rgb="FF7D0764"/>
      <color rgb="FF955064"/>
      <color rgb="FFD98C07"/>
      <color rgb="FF954577"/>
      <color rgb="FFF190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en-US" sz="1000">
                <a:latin typeface="Marianne" panose="02000000000000000000" pitchFamily="50" charset="0"/>
              </a:rPr>
              <a:t>Évolution des indicateurs</a:t>
            </a:r>
            <a:r>
              <a:rPr lang="en-US" sz="1000" baseline="0">
                <a:latin typeface="Marianne" panose="02000000000000000000" pitchFamily="50" charset="0"/>
              </a:rPr>
              <a:t> de la délinquance en</a:t>
            </a:r>
            <a:r>
              <a:rPr lang="en-US" sz="1000">
                <a:latin typeface="Marianne" panose="02000000000000000000" pitchFamily="50" charset="0"/>
              </a:rPr>
              <a:t>registrée dans les transports en commun par rapport à 2016 (base 100)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1'!$A$4</c:f>
              <c:strCache>
                <c:ptCount val="1"/>
                <c:pt idx="0">
                  <c:v>Victimes de vols avec ou sans violence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891-4E33-969D-9D1F5617972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891-4E33-969D-9D1F5617972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891-4E33-969D-9D1F5617972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891-4E33-969D-9D1F5617972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891-4E33-969D-9D1F5617972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91-4E33-969D-9D1F5617972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91-4E33-969D-9D1F5617972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91-4E33-969D-9D1F56179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1'!$B$3:$J$3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'Figure 1'!$B$4:$J$4</c:f>
              <c:numCache>
                <c:formatCode>0.0</c:formatCode>
                <c:ptCount val="9"/>
                <c:pt idx="0" formatCode="General">
                  <c:v>100</c:v>
                </c:pt>
                <c:pt idx="1">
                  <c:v>102.199827334307</c:v>
                </c:pt>
                <c:pt idx="2">
                  <c:v>104.998173728251</c:v>
                </c:pt>
                <c:pt idx="3">
                  <c:v>120.279087528224</c:v>
                </c:pt>
                <c:pt idx="4">
                  <c:v>87.260094302032101</c:v>
                </c:pt>
                <c:pt idx="5">
                  <c:v>89.166057909416907</c:v>
                </c:pt>
                <c:pt idx="6">
                  <c:v>91.087793863726901</c:v>
                </c:pt>
                <c:pt idx="7">
                  <c:v>80.839088856421796</c:v>
                </c:pt>
                <c:pt idx="8">
                  <c:v>73.269192455837398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D-467A-8C74-C77C69B02214}"/>
            </c:ext>
          </c:extLst>
        </c:ser>
        <c:ser>
          <c:idx val="1"/>
          <c:order val="1"/>
          <c:tx>
            <c:strRef>
              <c:f>'Figure 1'!$A$5</c:f>
              <c:strCache>
                <c:ptCount val="1"/>
                <c:pt idx="0">
                  <c:v>Victimes de violences physiques ou sexuelles</c:v>
                </c:pt>
              </c:strCache>
            </c:strRef>
          </c:tx>
          <c:spPr>
            <a:ln w="28575" cap="rnd">
              <a:solidFill>
                <a:srgbClr val="7D076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891-4E33-969D-9D1F5617972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891-4E33-969D-9D1F5617972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891-4E33-969D-9D1F5617972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891-4E33-969D-9D1F5617972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91-4E33-969D-9D1F5617972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91-4E33-969D-9D1F5617972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91-4E33-969D-9D1F5617972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91-4E33-969D-9D1F56179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1'!$B$3:$J$3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'Figure 1'!$B$5:$J$5</c:f>
              <c:numCache>
                <c:formatCode>0.0</c:formatCode>
                <c:ptCount val="9"/>
                <c:pt idx="0" formatCode="General">
                  <c:v>100</c:v>
                </c:pt>
                <c:pt idx="1">
                  <c:v>107.503620564808</c:v>
                </c:pt>
                <c:pt idx="2">
                  <c:v>112.61766835626401</c:v>
                </c:pt>
                <c:pt idx="3">
                  <c:v>119.11658218682101</c:v>
                </c:pt>
                <c:pt idx="4">
                  <c:v>91.292541636495301</c:v>
                </c:pt>
                <c:pt idx="5">
                  <c:v>107.992396813903</c:v>
                </c:pt>
                <c:pt idx="6">
                  <c:v>115.477914554671</c:v>
                </c:pt>
                <c:pt idx="7">
                  <c:v>118.09377262853</c:v>
                </c:pt>
                <c:pt idx="8">
                  <c:v>120.772990586532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D-467A-8C74-C77C69B02214}"/>
            </c:ext>
          </c:extLst>
        </c:ser>
        <c:ser>
          <c:idx val="2"/>
          <c:order val="2"/>
          <c:tx>
            <c:strRef>
              <c:f>'Figure 1'!$A$6</c:f>
              <c:strCache>
                <c:ptCount val="1"/>
                <c:pt idx="0">
                  <c:v>Victimes d'escroqueries et fraudes aux moyens de paiement</c:v>
                </c:pt>
              </c:strCache>
            </c:strRef>
          </c:tx>
          <c:spPr>
            <a:ln w="28575" cap="rnd">
              <a:solidFill>
                <a:srgbClr val="D98C07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891-4E33-969D-9D1F5617972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891-4E33-969D-9D1F5617972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891-4E33-969D-9D1F5617972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891-4E33-969D-9D1F5617972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91-4E33-969D-9D1F5617972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91-4E33-969D-9D1F5617972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91-4E33-969D-9D1F5617972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91-4E33-969D-9D1F56179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1'!$B$3:$J$3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'Figure 1'!$B$6:$J$6</c:f>
              <c:numCache>
                <c:formatCode>0.0</c:formatCode>
                <c:ptCount val="9"/>
                <c:pt idx="0" formatCode="General">
                  <c:v>100</c:v>
                </c:pt>
                <c:pt idx="1">
                  <c:v>93.052631578947398</c:v>
                </c:pt>
                <c:pt idx="2">
                  <c:v>107.710526315789</c:v>
                </c:pt>
                <c:pt idx="3">
                  <c:v>144.18421052631601</c:v>
                </c:pt>
                <c:pt idx="4">
                  <c:v>170.18421052631601</c:v>
                </c:pt>
                <c:pt idx="5">
                  <c:v>226.13157894736801</c:v>
                </c:pt>
                <c:pt idx="6">
                  <c:v>194.710526315789</c:v>
                </c:pt>
                <c:pt idx="7">
                  <c:v>154.947368421053</c:v>
                </c:pt>
                <c:pt idx="8">
                  <c:v>144.105263157895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3D-467A-8C74-C77C69B02214}"/>
            </c:ext>
          </c:extLst>
        </c:ser>
        <c:ser>
          <c:idx val="3"/>
          <c:order val="3"/>
          <c:tx>
            <c:strRef>
              <c:f>'Figure 1'!$A$7</c:f>
              <c:strCache>
                <c:ptCount val="1"/>
                <c:pt idx="0">
                  <c:v>Mis en cause pour usage ou trafic de stupéfiants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891-4E33-969D-9D1F5617972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891-4E33-969D-9D1F5617972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891-4E33-969D-9D1F5617972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891-4E33-969D-9D1F5617972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91-4E33-969D-9D1F5617972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91-4E33-969D-9D1F5617972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91-4E33-969D-9D1F5617972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91-4E33-969D-9D1F56179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1'!$B$3:$J$3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'Figure 1'!$B$7:$J$7</c:f>
              <c:numCache>
                <c:formatCode>0.0</c:formatCode>
                <c:ptCount val="9"/>
                <c:pt idx="0" formatCode="General">
                  <c:v>100</c:v>
                </c:pt>
                <c:pt idx="1">
                  <c:v>99.258014839703193</c:v>
                </c:pt>
                <c:pt idx="2">
                  <c:v>102.939941201176</c:v>
                </c:pt>
                <c:pt idx="3">
                  <c:v>111.913761724766</c:v>
                </c:pt>
                <c:pt idx="4">
                  <c:v>55.858882822343602</c:v>
                </c:pt>
                <c:pt idx="5">
                  <c:v>87.3442531149377</c:v>
                </c:pt>
                <c:pt idx="6">
                  <c:v>187.72224555508899</c:v>
                </c:pt>
                <c:pt idx="7">
                  <c:v>205.02589948201</c:v>
                </c:pt>
                <c:pt idx="8">
                  <c:v>313.10373792524098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3D-467A-8C74-C77C69B022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9178616"/>
        <c:axId val="459178944"/>
      </c:lineChart>
      <c:catAx>
        <c:axId val="45917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59178944"/>
        <c:crosses val="autoZero"/>
        <c:auto val="1"/>
        <c:lblAlgn val="ctr"/>
        <c:lblOffset val="100"/>
        <c:noMultiLvlLbl val="0"/>
      </c:catAx>
      <c:valAx>
        <c:axId val="459178944"/>
        <c:scaling>
          <c:orientation val="minMax"/>
          <c:max val="32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59178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2544089883502"/>
          <c:y val="2.7972654580968075E-2"/>
          <c:w val="0.87120367454068237"/>
          <c:h val="0.8159797350912531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'Figure 3'!$C$3</c:f>
              <c:strCache>
                <c:ptCount val="1"/>
                <c:pt idx="0">
                  <c:v>Vols sans violence</c:v>
                </c:pt>
              </c:strCache>
            </c:strRef>
          </c:tx>
          <c:spPr>
            <a:solidFill>
              <a:srgbClr val="94AE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8000" rIns="38100" bIns="19050" anchor="ctr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3'!$A$4:$B$14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</c:lvl>
                <c:lvl>
                  <c:pt idx="0">
                    <c:v>TOUS RESEAUX </c:v>
                  </c:pt>
                  <c:pt idx="3">
                    <c:v>RESEAU 
METROPOLITAIN</c:v>
                  </c:pt>
                  <c:pt idx="6">
                    <c:v>RESEAU 
DE SURFACE</c:v>
                  </c:pt>
                  <c:pt idx="9">
                    <c:v>RESEAU 
FERROVIAIRE</c:v>
                  </c:pt>
                </c:lvl>
              </c:multiLvlStrCache>
            </c:multiLvlStrRef>
          </c:cat>
          <c:val>
            <c:numRef>
              <c:f>'Figure 3'!$C$4:$C$14</c:f>
              <c:numCache>
                <c:formatCode>0.0</c:formatCode>
                <c:ptCount val="11"/>
                <c:pt idx="0">
                  <c:v>11.5</c:v>
                </c:pt>
                <c:pt idx="1">
                  <c:v>14</c:v>
                </c:pt>
                <c:pt idx="3">
                  <c:v>15.4</c:v>
                </c:pt>
                <c:pt idx="4">
                  <c:v>19.8</c:v>
                </c:pt>
                <c:pt idx="6">
                  <c:v>7.6</c:v>
                </c:pt>
                <c:pt idx="7">
                  <c:v>8.3000000000000007</c:v>
                </c:pt>
                <c:pt idx="9">
                  <c:v>12</c:v>
                </c:pt>
                <c:pt idx="10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9-4D07-8DB8-848002228C3B}"/>
            </c:ext>
          </c:extLst>
        </c:ser>
        <c:ser>
          <c:idx val="0"/>
          <c:order val="1"/>
          <c:tx>
            <c:strRef>
              <c:f>'Figure 3'!$D$3</c:f>
              <c:strCache>
                <c:ptCount val="1"/>
                <c:pt idx="0">
                  <c:v>Vols violents</c:v>
                </c:pt>
              </c:strCache>
            </c:strRef>
          </c:tx>
          <c:spPr>
            <a:solidFill>
              <a:srgbClr val="3D69B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8498564872373266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A9-4D07-8DB8-848002228C3B}"/>
                </c:ext>
              </c:extLst>
            </c:dLbl>
            <c:dLbl>
              <c:idx val="4"/>
              <c:layout>
                <c:manualLayout>
                  <c:x val="-2.22677165354330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A9-4D07-8DB8-848002228C3B}"/>
                </c:ext>
              </c:extLst>
            </c:dLbl>
            <c:dLbl>
              <c:idx val="9"/>
              <c:layout>
                <c:manualLayout>
                  <c:x val="-4.99999999999998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A9-4D07-8DB8-848002228C3B}"/>
                </c:ext>
              </c:extLst>
            </c:dLbl>
            <c:dLbl>
              <c:idx val="10"/>
              <c:layout>
                <c:manualLayout>
                  <c:x val="-5.0000000000000148E-3"/>
                  <c:y val="-1.42117221298827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9-4D07-8DB8-848002228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3'!$A$4:$B$14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</c:lvl>
                <c:lvl>
                  <c:pt idx="0">
                    <c:v>TOUS RESEAUX </c:v>
                  </c:pt>
                  <c:pt idx="3">
                    <c:v>RESEAU 
METROPOLITAIN</c:v>
                  </c:pt>
                  <c:pt idx="6">
                    <c:v>RESEAU 
DE SURFACE</c:v>
                  </c:pt>
                  <c:pt idx="9">
                    <c:v>RESEAU 
FERROVIAIRE</c:v>
                  </c:pt>
                </c:lvl>
              </c:multiLvlStrCache>
            </c:multiLvlStrRef>
          </c:cat>
          <c:val>
            <c:numRef>
              <c:f>'Figure 3'!$D$4:$D$14</c:f>
              <c:numCache>
                <c:formatCode>0.0</c:formatCode>
                <c:ptCount val="11"/>
                <c:pt idx="0">
                  <c:v>0.8</c:v>
                </c:pt>
                <c:pt idx="1">
                  <c:v>1.1000000000000001</c:v>
                </c:pt>
                <c:pt idx="3">
                  <c:v>1.1000000000000001</c:v>
                </c:pt>
                <c:pt idx="4">
                  <c:v>1.6</c:v>
                </c:pt>
                <c:pt idx="6">
                  <c:v>0.4</c:v>
                </c:pt>
                <c:pt idx="7">
                  <c:v>0.6</c:v>
                </c:pt>
                <c:pt idx="9">
                  <c:v>0.8</c:v>
                </c:pt>
                <c:pt idx="1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A9-4D07-8DB8-848002228C3B}"/>
            </c:ext>
          </c:extLst>
        </c:ser>
        <c:ser>
          <c:idx val="1"/>
          <c:order val="2"/>
          <c:tx>
            <c:strRef>
              <c:f>'Figure 3'!$E$3</c:f>
              <c:strCache>
                <c:ptCount val="1"/>
                <c:pt idx="0">
                  <c:v>Violences physiques dans le cadre familial</c:v>
                </c:pt>
              </c:strCache>
            </c:strRef>
          </c:tx>
          <c:spPr>
            <a:solidFill>
              <a:srgbClr val="653A1F"/>
            </a:solidFill>
            <a:ln>
              <a:noFill/>
            </a:ln>
            <a:effectLst/>
          </c:spPr>
          <c:invertIfNegative val="0"/>
          <c:cat>
            <c:multiLvlStrRef>
              <c:f>'Figure 3'!$A$4:$B$14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</c:lvl>
                <c:lvl>
                  <c:pt idx="0">
                    <c:v>TOUS RESEAUX </c:v>
                  </c:pt>
                  <c:pt idx="3">
                    <c:v>RESEAU 
METROPOLITAIN</c:v>
                  </c:pt>
                  <c:pt idx="6">
                    <c:v>RESEAU 
DE SURFACE</c:v>
                  </c:pt>
                  <c:pt idx="9">
                    <c:v>RESEAU 
FERROVIAIRE</c:v>
                  </c:pt>
                </c:lvl>
              </c:multiLvlStrCache>
            </c:multiLvlStrRef>
          </c:cat>
          <c:val>
            <c:numRef>
              <c:f>'Figure 3'!$E$4:$E$14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A9-4D07-8DB8-848002228C3B}"/>
            </c:ext>
          </c:extLst>
        </c:ser>
        <c:ser>
          <c:idx val="3"/>
          <c:order val="3"/>
          <c:tx>
            <c:strRef>
              <c:f>'Figure 3'!$F$3</c:f>
              <c:strCache>
                <c:ptCount val="1"/>
                <c:pt idx="0">
                  <c:v>Violences physiques hors du cadre familial</c:v>
                </c:pt>
              </c:strCache>
            </c:strRef>
          </c:tx>
          <c:spPr>
            <a:solidFill>
              <a:srgbClr val="95457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937668550348285E-3"/>
                  <c:y val="2.0325845418259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A9-4D07-8DB8-848002228C3B}"/>
                </c:ext>
              </c:extLst>
            </c:dLbl>
            <c:dLbl>
              <c:idx val="1"/>
              <c:layout>
                <c:manualLayout>
                  <c:x val="-2.7164005268644257E-3"/>
                  <c:y val="1.38009798999973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A9-4D07-8DB8-848002228C3B}"/>
                </c:ext>
              </c:extLst>
            </c:dLbl>
            <c:dLbl>
              <c:idx val="3"/>
              <c:layout>
                <c:manualLayout>
                  <c:x val="-2.2574187146810628E-3"/>
                  <c:y val="4.1370174952052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A9-4D07-8DB8-848002228C3B}"/>
                </c:ext>
              </c:extLst>
            </c:dLbl>
            <c:dLbl>
              <c:idx val="4"/>
              <c:layout>
                <c:manualLayout>
                  <c:x val="-1.7074603289652915E-3"/>
                  <c:y val="1.3810341256551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A9-4D07-8DB8-848002228C3B}"/>
                </c:ext>
              </c:extLst>
            </c:dLbl>
            <c:dLbl>
              <c:idx val="6"/>
              <c:layout>
                <c:manualLayout>
                  <c:x val="-3.5179636767262301E-4"/>
                  <c:y val="-1.74984491938039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A9-4D07-8DB8-848002228C3B}"/>
                </c:ext>
              </c:extLst>
            </c:dLbl>
            <c:dLbl>
              <c:idx val="7"/>
              <c:layout>
                <c:manualLayout>
                  <c:x val="-5.7171889876581424E-5"/>
                  <c:y val="1.2995532785604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A9-4D07-8DB8-848002228C3B}"/>
                </c:ext>
              </c:extLst>
            </c:dLbl>
            <c:dLbl>
              <c:idx val="9"/>
              <c:layout>
                <c:manualLayout>
                  <c:x val="6.7001669150505884E-5"/>
                  <c:y val="6.50745103143098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8A9-4D07-8DB8-848002228C3B}"/>
                </c:ext>
              </c:extLst>
            </c:dLbl>
            <c:dLbl>
              <c:idx val="10"/>
              <c:layout>
                <c:manualLayout>
                  <c:x val="-1.049692816691259E-3"/>
                  <c:y val="4.338300688630748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8A9-4D07-8DB8-848002228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3'!$A$4:$B$14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</c:lvl>
                <c:lvl>
                  <c:pt idx="0">
                    <c:v>TOUS RESEAUX </c:v>
                  </c:pt>
                  <c:pt idx="3">
                    <c:v>RESEAU 
METROPOLITAIN</c:v>
                  </c:pt>
                  <c:pt idx="6">
                    <c:v>RESEAU 
DE SURFACE</c:v>
                  </c:pt>
                  <c:pt idx="9">
                    <c:v>RESEAU 
FERROVIAIRE</c:v>
                  </c:pt>
                </c:lvl>
              </c:multiLvlStrCache>
            </c:multiLvlStrRef>
          </c:cat>
          <c:val>
            <c:numRef>
              <c:f>'Figure 3'!$F$4:$F$14</c:f>
              <c:numCache>
                <c:formatCode>0.0</c:formatCode>
                <c:ptCount val="11"/>
                <c:pt idx="0">
                  <c:v>0.8</c:v>
                </c:pt>
                <c:pt idx="1">
                  <c:v>0.9</c:v>
                </c:pt>
                <c:pt idx="3">
                  <c:v>0.6</c:v>
                </c:pt>
                <c:pt idx="4">
                  <c:v>0.6</c:v>
                </c:pt>
                <c:pt idx="6">
                  <c:v>0.8</c:v>
                </c:pt>
                <c:pt idx="7">
                  <c:v>0.9</c:v>
                </c:pt>
                <c:pt idx="9">
                  <c:v>1.1000000000000001</c:v>
                </c:pt>
                <c:pt idx="1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8A9-4D07-8DB8-848002228C3B}"/>
            </c:ext>
          </c:extLst>
        </c:ser>
        <c:ser>
          <c:idx val="4"/>
          <c:order val="4"/>
          <c:tx>
            <c:strRef>
              <c:f>'Figure 3'!$G$3</c:f>
              <c:strCache>
                <c:ptCount val="1"/>
                <c:pt idx="0">
                  <c:v>Violences sexuelles</c:v>
                </c:pt>
              </c:strCache>
            </c:strRef>
          </c:tx>
          <c:spPr>
            <a:solidFill>
              <a:srgbClr val="F190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329863637535506E-3"/>
                  <c:y val="4.9587861434676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A9-4D07-8DB8-848002228C3B}"/>
                </c:ext>
              </c:extLst>
            </c:dLbl>
            <c:dLbl>
              <c:idx val="1"/>
              <c:layout>
                <c:manualLayout>
                  <c:x val="-9.7314941402598144E-4"/>
                  <c:y val="5.7852481403080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8A9-4D07-8DB8-848002228C3B}"/>
                </c:ext>
              </c:extLst>
            </c:dLbl>
            <c:dLbl>
              <c:idx val="3"/>
              <c:layout>
                <c:manualLayout>
                  <c:x val="1.1239105930222037E-3"/>
                  <c:y val="6.0607294603060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8A9-4D07-8DB8-848002228C3B}"/>
                </c:ext>
              </c:extLst>
            </c:dLbl>
            <c:dLbl>
              <c:idx val="4"/>
              <c:layout>
                <c:manualLayout>
                  <c:x val="-1.7956376233119972E-3"/>
                  <c:y val="6.0607294603060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8A9-4D07-8DB8-848002228C3B}"/>
                </c:ext>
              </c:extLst>
            </c:dLbl>
            <c:dLbl>
              <c:idx val="6"/>
              <c:layout>
                <c:manualLayout>
                  <c:x val="-1.24557926333969E-3"/>
                  <c:y val="6.0607762670888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8A9-4D07-8DB8-848002228C3B}"/>
                </c:ext>
              </c:extLst>
            </c:dLbl>
            <c:dLbl>
              <c:idx val="7"/>
              <c:layout>
                <c:manualLayout>
                  <c:x val="-8.3708122088296062E-5"/>
                  <c:y val="5.268974642632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8A9-4D07-8DB8-848002228C3B}"/>
                </c:ext>
              </c:extLst>
            </c:dLbl>
            <c:dLbl>
              <c:idx val="9"/>
              <c:layout>
                <c:manualLayout>
                  <c:x val="-6.3370213854036525E-4"/>
                  <c:y val="2.1691503438103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8A9-4D07-8DB8-848002228C3B}"/>
                </c:ext>
              </c:extLst>
            </c:dLbl>
            <c:dLbl>
              <c:idx val="10"/>
              <c:layout>
                <c:manualLayout>
                  <c:x val="-2.0747220664271621E-3"/>
                  <c:y val="6.694127465112438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8A9-4D07-8DB8-848002228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3'!$A$4:$B$14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</c:lvl>
                <c:lvl>
                  <c:pt idx="0">
                    <c:v>TOUS RESEAUX </c:v>
                  </c:pt>
                  <c:pt idx="3">
                    <c:v>RESEAU 
METROPOLITAIN</c:v>
                  </c:pt>
                  <c:pt idx="6">
                    <c:v>RESEAU 
DE SURFACE</c:v>
                  </c:pt>
                  <c:pt idx="9">
                    <c:v>RESEAU 
FERROVIAIRE</c:v>
                  </c:pt>
                </c:lvl>
              </c:multiLvlStrCache>
            </c:multiLvlStrRef>
          </c:cat>
          <c:val>
            <c:numRef>
              <c:f>'Figure 3'!$G$4:$G$14</c:f>
              <c:numCache>
                <c:formatCode>0.0</c:formatCode>
                <c:ptCount val="11"/>
                <c:pt idx="0">
                  <c:v>0.3</c:v>
                </c:pt>
                <c:pt idx="1">
                  <c:v>0.3</c:v>
                </c:pt>
                <c:pt idx="3">
                  <c:v>0.3</c:v>
                </c:pt>
                <c:pt idx="4">
                  <c:v>0.3</c:v>
                </c:pt>
                <c:pt idx="6">
                  <c:v>0.3</c:v>
                </c:pt>
                <c:pt idx="7">
                  <c:v>0.3</c:v>
                </c:pt>
                <c:pt idx="9">
                  <c:v>0.5</c:v>
                </c:pt>
                <c:pt idx="1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8A9-4D07-8DB8-848002228C3B}"/>
            </c:ext>
          </c:extLst>
        </c:ser>
        <c:ser>
          <c:idx val="5"/>
          <c:order val="5"/>
          <c:tx>
            <c:strRef>
              <c:f>'Figure 3'!$H$3</c:f>
              <c:strCache>
                <c:ptCount val="1"/>
                <c:pt idx="0">
                  <c:v>Escroqueries et fraudes aux moyens de paiement</c:v>
                </c:pt>
              </c:strCache>
            </c:strRef>
          </c:tx>
          <c:spPr>
            <a:solidFill>
              <a:srgbClr val="D98C0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9385809239917059E-4"/>
                  <c:y val="4.33830068762065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8A9-4D07-8DB8-848002228C3B}"/>
                </c:ext>
              </c:extLst>
            </c:dLbl>
            <c:dLbl>
              <c:idx val="1"/>
              <c:layout>
                <c:manualLayout>
                  <c:x val="6.5304645246808709E-4"/>
                  <c:y val="2.169150343810329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8A9-4D07-8DB8-848002228C3B}"/>
                </c:ext>
              </c:extLst>
            </c:dLbl>
            <c:dLbl>
              <c:idx val="3"/>
              <c:layout>
                <c:manualLayout>
                  <c:x val="4.7613390872702018E-4"/>
                  <c:y val="6.50745103143098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8A9-4D07-8DB8-848002228C3B}"/>
                </c:ext>
              </c:extLst>
            </c:dLbl>
            <c:dLbl>
              <c:idx val="4"/>
              <c:layout>
                <c:manualLayout>
                  <c:x val="-2.5189813882200689E-3"/>
                  <c:y val="2.755037851673499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8A9-4D07-8DB8-848002228C3B}"/>
                </c:ext>
              </c:extLst>
            </c:dLbl>
            <c:dLbl>
              <c:idx val="6"/>
              <c:layout>
                <c:manualLayout>
                  <c:x val="-1.5573793881552293E-3"/>
                  <c:y val="9.2725628111814131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8A9-4D07-8DB8-848002228C3B}"/>
                </c:ext>
              </c:extLst>
            </c:dLbl>
            <c:dLbl>
              <c:idx val="7"/>
              <c:layout>
                <c:manualLayout>
                  <c:x val="1.088821088045557E-3"/>
                  <c:y val="2.169150343810329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8A9-4D07-8DB8-848002228C3B}"/>
                </c:ext>
              </c:extLst>
            </c:dLbl>
            <c:dLbl>
              <c:idx val="9"/>
              <c:layout>
                <c:manualLayout>
                  <c:x val="-7.9760123472997233E-4"/>
                  <c:y val="2.169150343810329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8A9-4D07-8DB8-848002228C3B}"/>
                </c:ext>
              </c:extLst>
            </c:dLbl>
            <c:dLbl>
              <c:idx val="10"/>
              <c:layout>
                <c:manualLayout>
                  <c:x val="-1.1096601898679584E-4"/>
                  <c:y val="2.0201786829254865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8A9-4D07-8DB8-848002228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3'!$A$4:$B$14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</c:lvl>
                <c:lvl>
                  <c:pt idx="0">
                    <c:v>TOUS RESEAUX </c:v>
                  </c:pt>
                  <c:pt idx="3">
                    <c:v>RESEAU 
METROPOLITAIN</c:v>
                  </c:pt>
                  <c:pt idx="6">
                    <c:v>RESEAU 
DE SURFACE</c:v>
                  </c:pt>
                  <c:pt idx="9">
                    <c:v>RESEAU 
FERROVIAIRE</c:v>
                  </c:pt>
                </c:lvl>
              </c:multiLvlStrCache>
            </c:multiLvlStrRef>
          </c:cat>
          <c:val>
            <c:numRef>
              <c:f>'Figure 3'!$H$4:$H$14</c:f>
              <c:numCache>
                <c:formatCode>0.0</c:formatCode>
                <c:ptCount val="11"/>
                <c:pt idx="0">
                  <c:v>0.6</c:v>
                </c:pt>
                <c:pt idx="1">
                  <c:v>0.8</c:v>
                </c:pt>
                <c:pt idx="3">
                  <c:v>0.7</c:v>
                </c:pt>
                <c:pt idx="4">
                  <c:v>1</c:v>
                </c:pt>
                <c:pt idx="6">
                  <c:v>0.4</c:v>
                </c:pt>
                <c:pt idx="7">
                  <c:v>0.5</c:v>
                </c:pt>
                <c:pt idx="9">
                  <c:v>0.7</c:v>
                </c:pt>
                <c:pt idx="1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8A9-4D07-8DB8-84800222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1065426784"/>
        <c:axId val="-1065426240"/>
      </c:barChart>
      <c:catAx>
        <c:axId val="-1065426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-1065426240"/>
        <c:crosses val="autoZero"/>
        <c:auto val="1"/>
        <c:lblAlgn val="ctr"/>
        <c:lblOffset val="100"/>
        <c:noMultiLvlLbl val="0"/>
      </c:catAx>
      <c:valAx>
        <c:axId val="-1065426240"/>
        <c:scaling>
          <c:orientation val="minMax"/>
        </c:scaling>
        <c:delete val="0"/>
        <c:axPos val="t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-10654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488223225645002E-2"/>
          <c:y val="0.89701546604195137"/>
          <c:w val="0.98951178023568165"/>
          <c:h val="9.1619361533296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en-US" sz="1100"/>
              <a:t>Île-de-France</a:t>
            </a:r>
            <a:endParaRPr lang="fr-FR" sz="1100"/>
          </a:p>
        </c:rich>
      </c:tx>
      <c:layout>
        <c:manualLayout>
          <c:xMode val="edge"/>
          <c:yMode val="edge"/>
          <c:x val="0.42011120897033111"/>
          <c:y val="2.414833652187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'Reseaux - Internet'!$A$8</c:f>
              <c:strCache>
                <c:ptCount val="1"/>
                <c:pt idx="0">
                  <c:v>Ferroviaire</c:v>
                </c:pt>
              </c:strCache>
            </c:strRef>
          </c:tx>
          <c:spPr>
            <a:solidFill>
              <a:srgbClr val="334F9E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A0D5144-EBA0-4A8C-9A74-55CF88479A54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0DA2-4B59-9B2C-F652D6819E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F365BF-BCF0-48CE-BE58-B66C38084FD5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0DA2-4B59-9B2C-F652D6819E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7187E0-1B32-468C-A030-EC43392A9887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0DA2-4B59-9B2C-F652D6819E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D769A7D-69DC-4E1B-9E35-7C3D3C413D92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0DA2-4B59-9B2C-F652D6819E1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ACD1E48-849A-4FA4-9A8B-322CFDCC2901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0DA2-4B59-9B2C-F652D6819E1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6774162-1FB8-4E55-A0E9-2552ABD66023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10A-447E-8352-6A4E48D6F30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8D44524-129F-4E8C-854A-9478819E7228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0A-447E-8352-6A4E48D6F3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'Reseaux - Internet'!$B$4:$H$5</c:f>
              <c:multiLvlStrCache>
                <c:ptCount val="7"/>
                <c:lvl>
                  <c:pt idx="0">
                    <c:v>Vols sans violence</c:v>
                  </c:pt>
                  <c:pt idx="1">
                    <c:v>Vols violents</c:v>
                  </c:pt>
                  <c:pt idx="2">
                    <c:v>Violences physiques hors du cadre familial</c:v>
                  </c:pt>
                  <c:pt idx="3">
                    <c:v>Violences sexuelles</c:v>
                  </c:pt>
                  <c:pt idx="4">
                    <c:v>Escroqueries et fraudes aux moyens de paiement</c:v>
                  </c:pt>
                  <c:pt idx="5">
                    <c:v>Usage de stupéfiants</c:v>
                  </c:pt>
                  <c:pt idx="6">
                    <c:v>Trafic de stupéfiants</c:v>
                  </c:pt>
                </c:lvl>
                <c:lvl>
                  <c:pt idx="0">
                    <c:v>VICTIMES</c:v>
                  </c:pt>
                  <c:pt idx="5">
                    <c:v>MIS EN CAUSE</c:v>
                  </c:pt>
                </c:lvl>
              </c:multiLvlStrCache>
            </c:multiLvlStrRef>
          </c:cat>
          <c:val>
            <c:numRef>
              <c:f>'Reseaux - Internet'!$B$8:$H$8</c:f>
              <c:numCache>
                <c:formatCode>0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41</c:v>
                </c:pt>
                <c:pt idx="3">
                  <c:v>42</c:v>
                </c:pt>
                <c:pt idx="4">
                  <c:v>34</c:v>
                </c:pt>
                <c:pt idx="5">
                  <c:v>74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DA2-4B59-9B2C-F652D6819E1C}"/>
            </c:ext>
          </c:extLst>
        </c:ser>
        <c:ser>
          <c:idx val="1"/>
          <c:order val="1"/>
          <c:tx>
            <c:strRef>
              <c:f>'Reseaux - Internet'!$A$7</c:f>
              <c:strCache>
                <c:ptCount val="1"/>
                <c:pt idx="0">
                  <c:v>Surface</c:v>
                </c:pt>
              </c:strCache>
            </c:strRef>
          </c:tx>
          <c:spPr>
            <a:solidFill>
              <a:srgbClr val="F5993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F399BD-0EDA-4A46-809A-514C2D698E9F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DA2-4B59-9B2C-F652D6819E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C8E4617-84F6-4691-9757-A44C2AB912C1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0DA2-4B59-9B2C-F652D6819E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ECD9AD-4475-4ED6-9E6B-55B512AA791E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DA2-4B59-9B2C-F652D6819E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8C19E0D-27E9-4033-B198-B6A695D3FA7B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0DA2-4B59-9B2C-F652D6819E1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3A4B899-4F53-4630-94F2-99CF655879F0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DA2-4B59-9B2C-F652D6819E1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E6ED037-6E02-4D1A-8D9F-F331DA0AB3AB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0A-447E-8352-6A4E48D6F30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B4D655A-29A3-4930-8F99-D18E65D32BEE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10A-447E-8352-6A4E48D6F3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'Reseaux - Internet'!$B$4:$H$5</c:f>
              <c:multiLvlStrCache>
                <c:ptCount val="7"/>
                <c:lvl>
                  <c:pt idx="0">
                    <c:v>Vols sans violence</c:v>
                  </c:pt>
                  <c:pt idx="1">
                    <c:v>Vols violents</c:v>
                  </c:pt>
                  <c:pt idx="2">
                    <c:v>Violences physiques hors du cadre familial</c:v>
                  </c:pt>
                  <c:pt idx="3">
                    <c:v>Violences sexuelles</c:v>
                  </c:pt>
                  <c:pt idx="4">
                    <c:v>Escroqueries et fraudes aux moyens de paiement</c:v>
                  </c:pt>
                  <c:pt idx="5">
                    <c:v>Usage de stupéfiants</c:v>
                  </c:pt>
                  <c:pt idx="6">
                    <c:v>Trafic de stupéfiants</c:v>
                  </c:pt>
                </c:lvl>
                <c:lvl>
                  <c:pt idx="0">
                    <c:v>VICTIMES</c:v>
                  </c:pt>
                  <c:pt idx="5">
                    <c:v>MIS EN CAUSE</c:v>
                  </c:pt>
                </c:lvl>
              </c:multiLvlStrCache>
            </c:multiLvlStrRef>
          </c:cat>
          <c:val>
            <c:numRef>
              <c:f>'Reseaux - Internet'!$B$7:$H$7</c:f>
              <c:numCache>
                <c:formatCode>0</c:formatCode>
                <c:ptCount val="7"/>
                <c:pt idx="0">
                  <c:v>24</c:v>
                </c:pt>
                <c:pt idx="1">
                  <c:v>20</c:v>
                </c:pt>
                <c:pt idx="2">
                  <c:v>36</c:v>
                </c:pt>
                <c:pt idx="3">
                  <c:v>28</c:v>
                </c:pt>
                <c:pt idx="4">
                  <c:v>26</c:v>
                </c:pt>
                <c:pt idx="5">
                  <c:v>5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DA2-4B59-9B2C-F652D6819E1C}"/>
            </c:ext>
          </c:extLst>
        </c:ser>
        <c:ser>
          <c:idx val="2"/>
          <c:order val="2"/>
          <c:tx>
            <c:strRef>
              <c:f>'Reseaux - Internet'!$A$6</c:f>
              <c:strCache>
                <c:ptCount val="1"/>
                <c:pt idx="0">
                  <c:v>Métropolitain</c:v>
                </c:pt>
              </c:strCache>
            </c:strRef>
          </c:tx>
          <c:spPr>
            <a:solidFill>
              <a:srgbClr val="94AED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51AB256-3B4F-418F-8323-28DE1060D923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DA2-4B59-9B2C-F652D6819E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2A41BA-441A-4A8A-9FF5-88349FB5BEA5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DA2-4B59-9B2C-F652D6819E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BDDA24-24E0-4ECF-82B0-E20B84A4B5DE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DA2-4B59-9B2C-F652D6819E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95FA9E-31EB-4216-A7BB-B6B980E56FA2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DA2-4B59-9B2C-F652D6819E1C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fld id="{C0168EDA-1413-482C-A5AD-BE1515B2C940}" type="VALUE">
                      <a:rPr lang="en-US"/>
                      <a:pPr>
                        <a:defRPr sz="800"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DA2-4B59-9B2C-F652D6819E1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4DDEFA0-753B-4465-A454-0BCC7C9F15E4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10A-447E-8352-6A4E48D6F30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15E1C58-ED2F-4A24-9DFC-201633236B1C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0A-447E-8352-6A4E48D6F3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'Reseaux - Internet'!$B$4:$H$5</c:f>
              <c:multiLvlStrCache>
                <c:ptCount val="7"/>
                <c:lvl>
                  <c:pt idx="0">
                    <c:v>Vols sans violence</c:v>
                  </c:pt>
                  <c:pt idx="1">
                    <c:v>Vols violents</c:v>
                  </c:pt>
                  <c:pt idx="2">
                    <c:v>Violences physiques hors du cadre familial</c:v>
                  </c:pt>
                  <c:pt idx="3">
                    <c:v>Violences sexuelles</c:v>
                  </c:pt>
                  <c:pt idx="4">
                    <c:v>Escroqueries et fraudes aux moyens de paiement</c:v>
                  </c:pt>
                  <c:pt idx="5">
                    <c:v>Usage de stupéfiants</c:v>
                  </c:pt>
                  <c:pt idx="6">
                    <c:v>Trafic de stupéfiants</c:v>
                  </c:pt>
                </c:lvl>
                <c:lvl>
                  <c:pt idx="0">
                    <c:v>VICTIMES</c:v>
                  </c:pt>
                  <c:pt idx="5">
                    <c:v>MIS EN CAUSE</c:v>
                  </c:pt>
                </c:lvl>
              </c:multiLvlStrCache>
            </c:multiLvlStrRef>
          </c:cat>
          <c:val>
            <c:numRef>
              <c:f>'Reseaux - Internet'!$B$6:$H$6</c:f>
              <c:numCache>
                <c:formatCode>0</c:formatCode>
                <c:ptCount val="7"/>
                <c:pt idx="0">
                  <c:v>44</c:v>
                </c:pt>
                <c:pt idx="1">
                  <c:v>48</c:v>
                </c:pt>
                <c:pt idx="2">
                  <c:v>23</c:v>
                </c:pt>
                <c:pt idx="3">
                  <c:v>31</c:v>
                </c:pt>
                <c:pt idx="4">
                  <c:v>40</c:v>
                </c:pt>
                <c:pt idx="5">
                  <c:v>21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A2-4B59-9B2C-F652D6819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65416992"/>
        <c:axId val="-1065420800"/>
      </c:barChart>
      <c:catAx>
        <c:axId val="-10654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-1065420800"/>
        <c:crosses val="autoZero"/>
        <c:auto val="1"/>
        <c:lblAlgn val="ctr"/>
        <c:lblOffset val="100"/>
        <c:noMultiLvlLbl val="0"/>
      </c:catAx>
      <c:valAx>
        <c:axId val="-1065420800"/>
        <c:scaling>
          <c:orientation val="minMax"/>
          <c:max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-106541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en-US" sz="1100"/>
              <a:t>France hors région Île-de-France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'Reseaux - Internet'!$A$15</c:f>
              <c:strCache>
                <c:ptCount val="1"/>
                <c:pt idx="0">
                  <c:v>Ferroviaire</c:v>
                </c:pt>
              </c:strCache>
            </c:strRef>
          </c:tx>
          <c:spPr>
            <a:solidFill>
              <a:srgbClr val="334F9E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904F45E-D6C1-41A0-865D-AC07693BCC8E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D67-43EF-8090-971D7361ED3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A75B33A-F679-4B76-ACCD-4FD0BE25C06C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D67-43EF-8090-971D7361ED3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7450C57-F2A7-4113-83F0-808E18F7D17C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D67-43EF-8090-971D7361ED3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A18D027-32B1-4C2E-AAFB-61112AE5FDFC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D67-43EF-8090-971D7361ED3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29DA870-D2C6-4F3A-8F39-E4E8338B0D9A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D67-43EF-8090-971D7361ED3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4759397-EAF3-4EEF-A252-940FE5E5C249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D67-43EF-8090-971D7361ED3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62D728C-9949-42E3-9665-C4FABEB19D60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D67-43EF-8090-971D7361ED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'Reseaux - Internet'!$B$11:$H$12</c:f>
              <c:multiLvlStrCache>
                <c:ptCount val="7"/>
                <c:lvl>
                  <c:pt idx="0">
                    <c:v>Vols sans violence</c:v>
                  </c:pt>
                  <c:pt idx="1">
                    <c:v>Vols violents</c:v>
                  </c:pt>
                  <c:pt idx="2">
                    <c:v>Violences physiques hors du cadre familial</c:v>
                  </c:pt>
                  <c:pt idx="3">
                    <c:v>Violences sexuelles</c:v>
                  </c:pt>
                  <c:pt idx="4">
                    <c:v>Escroqueries et fraudes aux moyens de paiement</c:v>
                  </c:pt>
                  <c:pt idx="5">
                    <c:v>Usage de stupéfiants</c:v>
                  </c:pt>
                  <c:pt idx="6">
                    <c:v>Trafic de stupéfiants</c:v>
                  </c:pt>
                </c:lvl>
                <c:lvl>
                  <c:pt idx="0">
                    <c:v>VICTIMES</c:v>
                  </c:pt>
                  <c:pt idx="5">
                    <c:v>MIS EN CAUSE</c:v>
                  </c:pt>
                </c:lvl>
              </c:multiLvlStrCache>
            </c:multiLvlStrRef>
          </c:cat>
          <c:val>
            <c:numRef>
              <c:f>'Reseaux - Internet'!$B$15:$H$15</c:f>
              <c:numCache>
                <c:formatCode>0</c:formatCode>
                <c:ptCount val="7"/>
                <c:pt idx="0">
                  <c:v>38</c:v>
                </c:pt>
                <c:pt idx="1">
                  <c:v>19</c:v>
                </c:pt>
                <c:pt idx="2">
                  <c:v>25</c:v>
                </c:pt>
                <c:pt idx="3">
                  <c:v>26</c:v>
                </c:pt>
                <c:pt idx="4">
                  <c:v>30</c:v>
                </c:pt>
                <c:pt idx="5">
                  <c:v>74</c:v>
                </c:pt>
                <c:pt idx="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7F3-456E-B005-F1D9AEFA4A16}"/>
            </c:ext>
          </c:extLst>
        </c:ser>
        <c:ser>
          <c:idx val="0"/>
          <c:order val="1"/>
          <c:tx>
            <c:strRef>
              <c:f>'Reseaux - Internet'!$A$14</c:f>
              <c:strCache>
                <c:ptCount val="1"/>
                <c:pt idx="0">
                  <c:v>Surface</c:v>
                </c:pt>
              </c:strCache>
            </c:strRef>
          </c:tx>
          <c:spPr>
            <a:solidFill>
              <a:srgbClr val="F5993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18F096F-5E52-4486-A5EA-5319737D8521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D67-43EF-8090-971D7361ED3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6FB4D9E-92E1-4EB6-845D-107B7FCA40C7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D67-43EF-8090-971D7361ED3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F54A253-34AF-4043-BDC6-E41D230D38D4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D67-43EF-8090-971D7361ED3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88AA218-F9E3-4779-AB56-F9EE76F3617D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1D67-43EF-8090-971D7361ED3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BC644B9-F1B1-4948-AC95-3EF038FAC643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D67-43EF-8090-971D7361ED3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6EC93ED-6692-4754-8C6C-EBEE68C2555B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1D67-43EF-8090-971D7361ED3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A806348-C1B1-4AEF-9F1B-754C816906A5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D67-43EF-8090-971D7361ED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'Reseaux - Internet'!$B$11:$H$12</c:f>
              <c:multiLvlStrCache>
                <c:ptCount val="7"/>
                <c:lvl>
                  <c:pt idx="0">
                    <c:v>Vols sans violence</c:v>
                  </c:pt>
                  <c:pt idx="1">
                    <c:v>Vols violents</c:v>
                  </c:pt>
                  <c:pt idx="2">
                    <c:v>Violences physiques hors du cadre familial</c:v>
                  </c:pt>
                  <c:pt idx="3">
                    <c:v>Violences sexuelles</c:v>
                  </c:pt>
                  <c:pt idx="4">
                    <c:v>Escroqueries et fraudes aux moyens de paiement</c:v>
                  </c:pt>
                  <c:pt idx="5">
                    <c:v>Usage de stupéfiants</c:v>
                  </c:pt>
                  <c:pt idx="6">
                    <c:v>Trafic de stupéfiants</c:v>
                  </c:pt>
                </c:lvl>
                <c:lvl>
                  <c:pt idx="0">
                    <c:v>VICTIMES</c:v>
                  </c:pt>
                  <c:pt idx="5">
                    <c:v>MIS EN CAUSE</c:v>
                  </c:pt>
                </c:lvl>
              </c:multiLvlStrCache>
            </c:multiLvlStrRef>
          </c:cat>
          <c:val>
            <c:numRef>
              <c:f>'Reseaux - Internet'!$B$14:$H$14</c:f>
              <c:numCache>
                <c:formatCode>0</c:formatCode>
                <c:ptCount val="7"/>
                <c:pt idx="0">
                  <c:v>48</c:v>
                </c:pt>
                <c:pt idx="1">
                  <c:v>61</c:v>
                </c:pt>
                <c:pt idx="2">
                  <c:v>67</c:v>
                </c:pt>
                <c:pt idx="3">
                  <c:v>67</c:v>
                </c:pt>
                <c:pt idx="4">
                  <c:v>46</c:v>
                </c:pt>
                <c:pt idx="5">
                  <c:v>13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7F3-456E-B005-F1D9AEFA4A16}"/>
            </c:ext>
          </c:extLst>
        </c:ser>
        <c:ser>
          <c:idx val="2"/>
          <c:order val="2"/>
          <c:tx>
            <c:strRef>
              <c:f>'Reseaux - Internet'!$A$13</c:f>
              <c:strCache>
                <c:ptCount val="1"/>
                <c:pt idx="0">
                  <c:v>Métropolitain</c:v>
                </c:pt>
              </c:strCache>
            </c:strRef>
          </c:tx>
          <c:spPr>
            <a:solidFill>
              <a:srgbClr val="94AED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E0BE76A-E7BD-472E-A850-54410E1BFE4A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1D8-457A-99E6-325DBEE2273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D38329-B8DD-4D4E-977B-936A899D311B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1D8-457A-99E6-325DBEE2273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EE76E53-3A18-485F-82A1-92A06E14CD92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1D8-457A-99E6-325DBEE2273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B96E99B-DBC6-4127-BE96-846CE902E57C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1D8-457A-99E6-325DBEE2273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4C36793-FEF8-40D3-90DF-FC5DD4CA1567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1D8-457A-99E6-325DBEE2273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F92DD4C-8395-45D5-B202-88C47D68BE5F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97F3-456E-B005-F1D9AEFA4A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036EACF-9A8C-4688-BA4E-11F2914B5AA8}" type="VALUE">
                      <a:rPr lang="en-US"/>
                      <a:pPr/>
                      <a:t>[VALEUR]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97F3-456E-B005-F1D9AEFA4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'Reseaux - Internet'!$B$11:$H$12</c:f>
              <c:multiLvlStrCache>
                <c:ptCount val="7"/>
                <c:lvl>
                  <c:pt idx="0">
                    <c:v>Vols sans violence</c:v>
                  </c:pt>
                  <c:pt idx="1">
                    <c:v>Vols violents</c:v>
                  </c:pt>
                  <c:pt idx="2">
                    <c:v>Violences physiques hors du cadre familial</c:v>
                  </c:pt>
                  <c:pt idx="3">
                    <c:v>Violences sexuelles</c:v>
                  </c:pt>
                  <c:pt idx="4">
                    <c:v>Escroqueries et fraudes aux moyens de paiement</c:v>
                  </c:pt>
                  <c:pt idx="5">
                    <c:v>Usage de stupéfiants</c:v>
                  </c:pt>
                  <c:pt idx="6">
                    <c:v>Trafic de stupéfiants</c:v>
                  </c:pt>
                </c:lvl>
                <c:lvl>
                  <c:pt idx="0">
                    <c:v>VICTIMES</c:v>
                  </c:pt>
                  <c:pt idx="5">
                    <c:v>MIS EN CAUSE</c:v>
                  </c:pt>
                </c:lvl>
              </c:multiLvlStrCache>
            </c:multiLvlStrRef>
          </c:cat>
          <c:val>
            <c:numRef>
              <c:f>'Reseaux - Internet'!$B$13:$H$13</c:f>
              <c:numCache>
                <c:formatCode>0</c:formatCode>
                <c:ptCount val="7"/>
                <c:pt idx="0">
                  <c:v>15</c:v>
                </c:pt>
                <c:pt idx="1">
                  <c:v>20</c:v>
                </c:pt>
                <c:pt idx="2">
                  <c:v>8</c:v>
                </c:pt>
                <c:pt idx="3">
                  <c:v>7</c:v>
                </c:pt>
                <c:pt idx="4">
                  <c:v>24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D8-457A-99E6-325DBEE2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65416448"/>
        <c:axId val="-1065428960"/>
      </c:barChart>
      <c:catAx>
        <c:axId val="-10654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-1065428960"/>
        <c:crosses val="autoZero"/>
        <c:auto val="1"/>
        <c:lblAlgn val="ctr"/>
        <c:lblOffset val="100"/>
        <c:tickLblSkip val="1"/>
        <c:noMultiLvlLbl val="0"/>
      </c:catAx>
      <c:valAx>
        <c:axId val="-10654289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-106541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9</xdr:row>
      <xdr:rowOff>57148</xdr:rowOff>
    </xdr:from>
    <xdr:to>
      <xdr:col>7</xdr:col>
      <xdr:colOff>495300</xdr:colOff>
      <xdr:row>32</xdr:row>
      <xdr:rowOff>57149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14</xdr:row>
      <xdr:rowOff>28575</xdr:rowOff>
    </xdr:from>
    <xdr:to>
      <xdr:col>10</xdr:col>
      <xdr:colOff>712617</xdr:colOff>
      <xdr:row>39</xdr:row>
      <xdr:rowOff>56259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352424</xdr:colOff>
      <xdr:row>16</xdr:row>
      <xdr:rowOff>28574</xdr:rowOff>
    </xdr:from>
    <xdr:to>
      <xdr:col>15</xdr:col>
      <xdr:colOff>155275</xdr:colOff>
      <xdr:row>35</xdr:row>
      <xdr:rowOff>19049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16</xdr:row>
      <xdr:rowOff>28574</xdr:rowOff>
    </xdr:from>
    <xdr:to>
      <xdr:col>7</xdr:col>
      <xdr:colOff>19050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tabSelected="1" zoomScaleNormal="100" workbookViewId="0">
      <selection sqref="A1:L1"/>
    </sheetView>
  </sheetViews>
  <sheetFormatPr baseColWidth="10" defaultRowHeight="15" x14ac:dyDescent="0.25"/>
  <cols>
    <col min="1" max="1" width="49.85546875" customWidth="1"/>
  </cols>
  <sheetData>
    <row r="1" spans="1:22" ht="18" customHeight="1" x14ac:dyDescent="0.25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3" spans="1:22" ht="14.25" x14ac:dyDescent="0.25">
      <c r="A3" s="1" t="s">
        <v>15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22" ht="14.25" x14ac:dyDescent="0.25">
      <c r="A4" s="2" t="s">
        <v>11</v>
      </c>
      <c r="B4" s="3">
        <v>100</v>
      </c>
      <c r="C4" s="4">
        <v>102.199827334307</v>
      </c>
      <c r="D4" s="4">
        <v>104.998173728251</v>
      </c>
      <c r="E4" s="4">
        <v>120.279087528224</v>
      </c>
      <c r="F4" s="4">
        <v>87.260094302032101</v>
      </c>
      <c r="G4" s="4">
        <v>89.166057909416907</v>
      </c>
      <c r="H4" s="4">
        <v>91.087793863726901</v>
      </c>
      <c r="I4" s="4">
        <v>80.839088856421796</v>
      </c>
      <c r="J4" s="4">
        <v>73.269192455837398</v>
      </c>
    </row>
    <row r="5" spans="1:22" ht="14.25" x14ac:dyDescent="0.25">
      <c r="A5" s="2" t="s">
        <v>12</v>
      </c>
      <c r="B5" s="3">
        <v>100</v>
      </c>
      <c r="C5" s="4">
        <v>107.503620564808</v>
      </c>
      <c r="D5" s="4">
        <v>112.61766835626401</v>
      </c>
      <c r="E5" s="4">
        <v>119.11658218682101</v>
      </c>
      <c r="F5" s="4">
        <v>91.292541636495301</v>
      </c>
      <c r="G5" s="4">
        <v>107.992396813903</v>
      </c>
      <c r="H5" s="4">
        <v>115.477914554671</v>
      </c>
      <c r="I5" s="4">
        <v>118.09377262853</v>
      </c>
      <c r="J5" s="4">
        <v>120.772990586532</v>
      </c>
    </row>
    <row r="6" spans="1:22" ht="14.25" x14ac:dyDescent="0.25">
      <c r="A6" s="2" t="s">
        <v>13</v>
      </c>
      <c r="B6" s="3">
        <v>100</v>
      </c>
      <c r="C6" s="4">
        <v>93.052631578947398</v>
      </c>
      <c r="D6" s="4">
        <v>107.710526315789</v>
      </c>
      <c r="E6" s="4">
        <v>144.18421052631601</v>
      </c>
      <c r="F6" s="4">
        <v>170.18421052631601</v>
      </c>
      <c r="G6" s="4">
        <v>226.13157894736801</v>
      </c>
      <c r="H6" s="4">
        <v>194.710526315789</v>
      </c>
      <c r="I6" s="4">
        <v>154.947368421053</v>
      </c>
      <c r="J6" s="4">
        <v>144.105263157895</v>
      </c>
    </row>
    <row r="7" spans="1:22" x14ac:dyDescent="0.25">
      <c r="A7" s="2" t="s">
        <v>10</v>
      </c>
      <c r="B7" s="3">
        <v>100</v>
      </c>
      <c r="C7" s="4">
        <v>99.258014839703193</v>
      </c>
      <c r="D7" s="4">
        <v>102.939941201176</v>
      </c>
      <c r="E7" s="4">
        <v>111.913761724766</v>
      </c>
      <c r="F7" s="4">
        <v>55.858882822343602</v>
      </c>
      <c r="G7" s="4">
        <v>87.3442531149377</v>
      </c>
      <c r="H7" s="4">
        <v>187.72224555508899</v>
      </c>
      <c r="I7" s="4">
        <v>205.02589948201</v>
      </c>
      <c r="J7" s="4">
        <v>313.10373792524098</v>
      </c>
    </row>
    <row r="10" spans="1:22" ht="14.25" x14ac:dyDescent="0.25">
      <c r="J10" s="165"/>
      <c r="S10" s="4"/>
      <c r="T10" s="4"/>
      <c r="U10" s="4"/>
      <c r="V10" s="4"/>
    </row>
    <row r="11" spans="1:22" ht="14.25" x14ac:dyDescent="0.25">
      <c r="J11" s="165"/>
      <c r="S11" s="4"/>
      <c r="T11" s="4"/>
      <c r="U11" s="4"/>
      <c r="V11" s="4"/>
    </row>
    <row r="12" spans="1:22" ht="14.25" x14ac:dyDescent="0.25">
      <c r="J12" s="165"/>
      <c r="S12" s="4"/>
      <c r="T12" s="4"/>
      <c r="U12" s="4"/>
      <c r="V12" s="4"/>
    </row>
    <row r="13" spans="1:22" ht="14.25" x14ac:dyDescent="0.25">
      <c r="J13" s="165"/>
      <c r="S13" s="4"/>
      <c r="T13" s="4"/>
      <c r="U13" s="4"/>
      <c r="V13" s="4"/>
    </row>
    <row r="14" spans="1:22" ht="14.25" x14ac:dyDescent="0.25">
      <c r="J14" s="165"/>
      <c r="S14" s="4"/>
      <c r="T14" s="4"/>
      <c r="U14" s="4"/>
      <c r="V14" s="4"/>
    </row>
    <row r="15" spans="1:22" ht="14.25" x14ac:dyDescent="0.25">
      <c r="J15" s="165"/>
      <c r="S15" s="4"/>
      <c r="T15" s="4"/>
      <c r="U15" s="4"/>
      <c r="V15" s="4"/>
    </row>
    <row r="16" spans="1:22" ht="14.25" x14ac:dyDescent="0.25">
      <c r="J16" s="165"/>
      <c r="S16" s="4"/>
      <c r="T16" s="4"/>
      <c r="U16" s="4"/>
      <c r="V16" s="4"/>
    </row>
    <row r="17" spans="10:22" ht="14.25" x14ac:dyDescent="0.25">
      <c r="J17" s="165"/>
      <c r="S17" s="4"/>
      <c r="T17" s="4"/>
      <c r="U17" s="4"/>
      <c r="V17" s="4"/>
    </row>
    <row r="18" spans="10:22" ht="14.25" x14ac:dyDescent="0.25">
      <c r="J18" s="165"/>
      <c r="S18" s="3"/>
      <c r="T18" s="3"/>
      <c r="U18" s="3"/>
      <c r="V18" s="3"/>
    </row>
    <row r="19" spans="10:22" ht="14.25" x14ac:dyDescent="0.25">
      <c r="O19" s="34"/>
      <c r="P19" s="34"/>
      <c r="Q19" s="34"/>
      <c r="R19" s="34"/>
    </row>
    <row r="20" spans="10:22" ht="14.25" x14ac:dyDescent="0.25">
      <c r="O20" s="34"/>
      <c r="P20" s="34"/>
      <c r="Q20" s="34"/>
      <c r="R20" s="34"/>
    </row>
    <row r="21" spans="10:22" ht="14.25" x14ac:dyDescent="0.25">
      <c r="O21" s="34"/>
      <c r="P21" s="34"/>
      <c r="Q21" s="34"/>
      <c r="R21" s="34"/>
    </row>
    <row r="22" spans="10:22" ht="14.25" x14ac:dyDescent="0.25">
      <c r="O22" s="34"/>
      <c r="P22" s="34"/>
      <c r="Q22" s="34"/>
      <c r="R22" s="34"/>
    </row>
    <row r="23" spans="10:22" ht="14.25" x14ac:dyDescent="0.25">
      <c r="O23" s="34"/>
      <c r="P23" s="34"/>
      <c r="Q23" s="34"/>
      <c r="R23" s="34"/>
    </row>
    <row r="24" spans="10:22" ht="14.25" x14ac:dyDescent="0.25">
      <c r="O24" s="34"/>
      <c r="P24" s="34"/>
      <c r="Q24" s="34"/>
      <c r="R24" s="34"/>
    </row>
    <row r="25" spans="10:22" ht="14.25" x14ac:dyDescent="0.25">
      <c r="O25" s="34"/>
      <c r="P25" s="34"/>
      <c r="Q25" s="34"/>
      <c r="R25" s="34"/>
    </row>
    <row r="26" spans="10:22" ht="14.25" x14ac:dyDescent="0.25">
      <c r="O26" s="34"/>
      <c r="P26" s="34"/>
      <c r="Q26" s="34"/>
      <c r="R26" s="34"/>
    </row>
    <row r="34" spans="1:10" ht="11.25" customHeight="1" x14ac:dyDescent="0.25"/>
    <row r="35" spans="1:10" ht="20.25" customHeight="1" x14ac:dyDescent="0.25">
      <c r="A35" s="185" t="s">
        <v>14</v>
      </c>
      <c r="B35" s="185"/>
      <c r="C35" s="185"/>
      <c r="D35" s="185"/>
      <c r="E35" s="185"/>
      <c r="F35" s="185"/>
      <c r="G35" s="185"/>
      <c r="H35" s="185"/>
      <c r="I35" s="185"/>
      <c r="J35" s="5"/>
    </row>
    <row r="36" spans="1:10" ht="18.399999999999999" customHeight="1" x14ac:dyDescent="0.25">
      <c r="A36" s="186" t="s">
        <v>24</v>
      </c>
      <c r="B36" s="186"/>
      <c r="C36" s="186"/>
      <c r="D36" s="186"/>
      <c r="E36" s="186"/>
      <c r="F36" s="186"/>
      <c r="G36" s="186"/>
      <c r="H36" s="186"/>
      <c r="I36" s="186"/>
      <c r="J36" s="186"/>
    </row>
    <row r="37" spans="1:10" x14ac:dyDescent="0.25">
      <c r="A37" s="187" t="s">
        <v>25</v>
      </c>
      <c r="B37" s="187"/>
      <c r="C37" s="187"/>
      <c r="D37" s="187"/>
      <c r="E37" s="187"/>
      <c r="F37" s="187"/>
      <c r="G37" s="187"/>
      <c r="H37" s="187"/>
      <c r="I37" s="187"/>
      <c r="J37" s="187"/>
    </row>
  </sheetData>
  <mergeCells count="4">
    <mergeCell ref="A1:L1"/>
    <mergeCell ref="A35:I35"/>
    <mergeCell ref="A36:J36"/>
    <mergeCell ref="A37:J3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Normal="100" workbookViewId="0">
      <selection activeCell="K9" sqref="K9"/>
    </sheetView>
  </sheetViews>
  <sheetFormatPr baseColWidth="10" defaultRowHeight="15" x14ac:dyDescent="0.25"/>
  <cols>
    <col min="1" max="1" width="30.5703125" customWidth="1"/>
    <col min="2" max="2" width="14.140625" customWidth="1"/>
    <col min="3" max="3" width="18.140625" customWidth="1"/>
    <col min="4" max="4" width="15.7109375" customWidth="1"/>
    <col min="5" max="5" width="11.140625" customWidth="1"/>
    <col min="6" max="6" width="10.85546875" customWidth="1"/>
  </cols>
  <sheetData>
    <row r="1" spans="1:9" x14ac:dyDescent="0.25">
      <c r="A1" s="6" t="s">
        <v>349</v>
      </c>
      <c r="B1" s="67"/>
      <c r="C1" s="67"/>
      <c r="D1" s="67"/>
      <c r="E1" s="67"/>
      <c r="F1" s="67"/>
      <c r="G1" s="67"/>
      <c r="H1" s="46"/>
      <c r="I1" s="46"/>
    </row>
    <row r="2" spans="1:9" ht="14.25" x14ac:dyDescent="0.25">
      <c r="A2" s="45"/>
      <c r="B2" s="46"/>
      <c r="C2" s="46"/>
      <c r="D2" s="46"/>
      <c r="E2" s="46"/>
      <c r="F2" s="46"/>
      <c r="G2" s="46"/>
      <c r="H2" s="46"/>
      <c r="I2" s="46"/>
    </row>
    <row r="3" spans="1:9" ht="36" x14ac:dyDescent="0.25">
      <c r="A3" s="175" t="s">
        <v>284</v>
      </c>
      <c r="B3" s="163" t="s">
        <v>59</v>
      </c>
      <c r="C3" s="163" t="s">
        <v>60</v>
      </c>
      <c r="D3" s="163" t="s">
        <v>45</v>
      </c>
      <c r="E3" s="104" t="s">
        <v>61</v>
      </c>
      <c r="F3" s="46"/>
      <c r="G3" s="46"/>
      <c r="H3" s="46"/>
      <c r="I3" s="46"/>
    </row>
    <row r="4" spans="1:9" x14ac:dyDescent="0.25">
      <c r="A4" s="176" t="s">
        <v>285</v>
      </c>
      <c r="B4" s="109">
        <v>62579</v>
      </c>
      <c r="C4" s="71">
        <v>5.0544529488979997</v>
      </c>
      <c r="D4" s="58">
        <v>58.440260734764003</v>
      </c>
      <c r="E4" s="121">
        <v>-12</v>
      </c>
      <c r="F4" s="164"/>
      <c r="G4" s="46"/>
      <c r="H4" s="46"/>
      <c r="I4" s="46"/>
    </row>
    <row r="5" spans="1:9" x14ac:dyDescent="0.25">
      <c r="A5" s="69" t="s">
        <v>286</v>
      </c>
      <c r="B5" s="109">
        <v>12139</v>
      </c>
      <c r="C5" s="71">
        <v>1.4869148067268001</v>
      </c>
      <c r="D5" s="58">
        <v>11.336172279187901</v>
      </c>
      <c r="E5" s="110" t="s">
        <v>57</v>
      </c>
      <c r="F5" s="164"/>
      <c r="G5" s="46"/>
      <c r="H5" s="46"/>
      <c r="I5" s="46"/>
    </row>
    <row r="6" spans="1:9" x14ac:dyDescent="0.25">
      <c r="A6" s="69" t="s">
        <v>287</v>
      </c>
      <c r="B6" s="109">
        <v>7049</v>
      </c>
      <c r="C6" s="71">
        <v>1.3633606637278399</v>
      </c>
      <c r="D6" s="58">
        <v>6.5828057003044398</v>
      </c>
      <c r="E6" s="110" t="s">
        <v>57</v>
      </c>
      <c r="F6" s="164"/>
      <c r="G6" s="46"/>
      <c r="H6" s="46"/>
      <c r="I6" s="46"/>
    </row>
    <row r="7" spans="1:9" ht="14.25" x14ac:dyDescent="0.25">
      <c r="A7" s="69" t="s">
        <v>288</v>
      </c>
      <c r="B7" s="109">
        <v>5227</v>
      </c>
      <c r="C7" s="71">
        <v>0.85960059736238903</v>
      </c>
      <c r="D7" s="58">
        <v>4.88130591509311</v>
      </c>
      <c r="E7" s="110" t="s">
        <v>57</v>
      </c>
      <c r="F7" s="164"/>
      <c r="G7" s="46"/>
      <c r="H7" s="46"/>
      <c r="I7" s="46"/>
    </row>
    <row r="8" spans="1:9" ht="14.25" x14ac:dyDescent="0.25">
      <c r="A8" s="69" t="s">
        <v>289</v>
      </c>
      <c r="B8" s="109">
        <v>4100</v>
      </c>
      <c r="C8" s="71">
        <v>0.67065965429294105</v>
      </c>
      <c r="D8" s="58">
        <v>3.8288414486094799</v>
      </c>
      <c r="E8" s="110" t="s">
        <v>57</v>
      </c>
      <c r="F8" s="164"/>
      <c r="G8" s="46"/>
      <c r="H8" s="46"/>
      <c r="I8" s="46"/>
    </row>
    <row r="9" spans="1:9" ht="14.25" x14ac:dyDescent="0.25">
      <c r="A9" s="69" t="s">
        <v>290</v>
      </c>
      <c r="B9" s="109">
        <v>3843</v>
      </c>
      <c r="C9" s="71">
        <v>0.691177229676053</v>
      </c>
      <c r="D9" s="58">
        <v>3.58883846024542</v>
      </c>
      <c r="E9" s="121">
        <v>3</v>
      </c>
      <c r="F9" s="164"/>
      <c r="G9" s="46"/>
      <c r="H9" s="46"/>
      <c r="I9" s="46"/>
    </row>
    <row r="10" spans="1:9" ht="14.25" x14ac:dyDescent="0.25">
      <c r="A10" s="69" t="s">
        <v>291</v>
      </c>
      <c r="B10" s="109">
        <v>3552</v>
      </c>
      <c r="C10" s="71">
        <v>0.59210697399330103</v>
      </c>
      <c r="D10" s="58">
        <v>3.3170841037709402</v>
      </c>
      <c r="E10" s="110" t="s">
        <v>57</v>
      </c>
      <c r="F10" s="164"/>
      <c r="G10" s="46"/>
      <c r="H10" s="46"/>
      <c r="I10" s="46"/>
    </row>
    <row r="11" spans="1:9" ht="14.25" x14ac:dyDescent="0.25">
      <c r="A11" s="69" t="s">
        <v>292</v>
      </c>
      <c r="B11" s="109">
        <v>2519</v>
      </c>
      <c r="C11" s="71">
        <v>0.649358014609138</v>
      </c>
      <c r="D11" s="58">
        <v>2.3524028314749401</v>
      </c>
      <c r="E11" s="121">
        <v>-10</v>
      </c>
      <c r="F11" s="164"/>
      <c r="G11" s="46"/>
      <c r="H11" s="46"/>
      <c r="I11" s="46"/>
    </row>
    <row r="12" spans="1:9" ht="14.25" x14ac:dyDescent="0.25">
      <c r="A12" s="69" t="s">
        <v>293</v>
      </c>
      <c r="B12" s="109">
        <v>1564</v>
      </c>
      <c r="C12" s="71">
        <v>0.45692983468430498</v>
      </c>
      <c r="D12" s="58">
        <v>1.4605629330793199</v>
      </c>
      <c r="E12" s="121">
        <v>-4</v>
      </c>
      <c r="F12" s="164"/>
      <c r="G12" s="46"/>
      <c r="H12" s="46"/>
      <c r="I12" s="46"/>
    </row>
    <row r="13" spans="1:9" ht="14.25" x14ac:dyDescent="0.25">
      <c r="A13" s="69" t="s">
        <v>294</v>
      </c>
      <c r="B13" s="109">
        <v>1399</v>
      </c>
      <c r="C13" s="71">
        <v>0.41897843533866003</v>
      </c>
      <c r="D13" s="58">
        <v>1.3064754113669901</v>
      </c>
      <c r="E13" s="121">
        <v>-9</v>
      </c>
      <c r="F13" s="164"/>
      <c r="G13" s="46"/>
      <c r="H13" s="46"/>
      <c r="I13" s="46"/>
    </row>
    <row r="14" spans="1:9" ht="14.25" x14ac:dyDescent="0.25">
      <c r="A14" s="69" t="s">
        <v>295</v>
      </c>
      <c r="B14" s="109">
        <v>1316</v>
      </c>
      <c r="C14" s="71">
        <v>0.50976198066545597</v>
      </c>
      <c r="D14" s="58">
        <v>1.22896471862685</v>
      </c>
      <c r="E14" s="121">
        <v>6</v>
      </c>
      <c r="F14" s="164"/>
      <c r="G14" s="46"/>
      <c r="H14" s="46"/>
      <c r="I14" s="46"/>
    </row>
    <row r="15" spans="1:9" x14ac:dyDescent="0.25">
      <c r="A15" s="69" t="s">
        <v>296</v>
      </c>
      <c r="B15" s="109">
        <v>1175</v>
      </c>
      <c r="C15" s="71">
        <v>0.41904765980605402</v>
      </c>
      <c r="D15" s="58">
        <v>1.0972899273454</v>
      </c>
      <c r="E15" s="110" t="s">
        <v>57</v>
      </c>
      <c r="F15" s="164"/>
      <c r="G15" s="46"/>
      <c r="H15" s="46"/>
      <c r="I15" s="46"/>
    </row>
    <row r="16" spans="1:9" x14ac:dyDescent="0.25">
      <c r="A16" s="76" t="s">
        <v>143</v>
      </c>
      <c r="B16" s="117">
        <v>372</v>
      </c>
      <c r="C16" s="78">
        <v>0.42208072180341899</v>
      </c>
      <c r="D16" s="113">
        <v>0.34739732167871401</v>
      </c>
      <c r="E16" s="170">
        <v>17</v>
      </c>
      <c r="F16" s="164"/>
      <c r="G16" s="46"/>
      <c r="H16" s="46"/>
      <c r="I16" s="46"/>
    </row>
    <row r="17" spans="1:9" ht="14.25" x14ac:dyDescent="0.25">
      <c r="A17" s="69" t="s">
        <v>196</v>
      </c>
      <c r="B17" s="173" t="s">
        <v>283</v>
      </c>
      <c r="C17" s="71"/>
      <c r="D17" s="172"/>
      <c r="E17" s="171"/>
      <c r="F17" s="164"/>
      <c r="G17" s="46"/>
      <c r="H17" s="46"/>
      <c r="I17" s="46"/>
    </row>
    <row r="18" spans="1:9" ht="14.25" x14ac:dyDescent="0.25">
      <c r="A18" s="69" t="s">
        <v>232</v>
      </c>
      <c r="B18" s="173" t="s">
        <v>283</v>
      </c>
      <c r="C18" s="71"/>
      <c r="D18" s="58"/>
      <c r="E18" s="171"/>
      <c r="F18" s="164"/>
      <c r="G18" s="46"/>
      <c r="H18" s="46"/>
      <c r="I18" s="46"/>
    </row>
    <row r="19" spans="1:9" ht="14.25" x14ac:dyDescent="0.25">
      <c r="A19" s="69" t="s">
        <v>222</v>
      </c>
      <c r="B19" s="173" t="s">
        <v>283</v>
      </c>
      <c r="C19" s="71"/>
      <c r="D19" s="58"/>
      <c r="E19" s="171"/>
      <c r="F19" s="164"/>
      <c r="G19" s="46"/>
      <c r="H19" s="46"/>
      <c r="I19" s="46"/>
    </row>
    <row r="20" spans="1:9" ht="14.25" x14ac:dyDescent="0.25">
      <c r="A20" s="69" t="s">
        <v>234</v>
      </c>
      <c r="B20" s="173" t="s">
        <v>283</v>
      </c>
      <c r="C20" s="71"/>
      <c r="D20" s="58"/>
      <c r="E20" s="171"/>
      <c r="F20" s="164"/>
      <c r="G20" s="46"/>
      <c r="H20" s="46"/>
      <c r="I20" s="46"/>
    </row>
    <row r="21" spans="1:9" ht="14.25" x14ac:dyDescent="0.25">
      <c r="A21" s="76" t="s">
        <v>297</v>
      </c>
      <c r="B21" s="174" t="s">
        <v>283</v>
      </c>
      <c r="C21" s="78"/>
      <c r="D21" s="113"/>
      <c r="E21" s="118"/>
      <c r="F21" s="164"/>
      <c r="G21" s="46"/>
      <c r="H21" s="46"/>
      <c r="I21" s="46"/>
    </row>
    <row r="22" spans="1:9" ht="14.25" x14ac:dyDescent="0.25">
      <c r="A22" s="207" t="s">
        <v>58</v>
      </c>
      <c r="B22" s="207"/>
      <c r="C22" s="207"/>
      <c r="D22" s="207"/>
      <c r="E22" s="207"/>
      <c r="F22" s="207"/>
      <c r="G22" s="207"/>
      <c r="H22" s="64"/>
      <c r="I22" s="64"/>
    </row>
    <row r="23" spans="1:9" ht="17.100000000000001" customHeight="1" x14ac:dyDescent="0.25">
      <c r="A23" s="207" t="s">
        <v>343</v>
      </c>
      <c r="B23" s="207"/>
      <c r="C23" s="207"/>
      <c r="D23" s="207"/>
      <c r="E23" s="207"/>
      <c r="F23" s="207"/>
      <c r="G23" s="207"/>
      <c r="H23" s="64"/>
      <c r="I23" s="64"/>
    </row>
    <row r="24" spans="1:9" ht="38.25" customHeight="1" x14ac:dyDescent="0.25">
      <c r="A24" s="221" t="s">
        <v>366</v>
      </c>
      <c r="B24" s="221"/>
      <c r="C24" s="221"/>
      <c r="D24" s="221"/>
      <c r="E24" s="221"/>
      <c r="F24" s="221"/>
      <c r="G24" s="221"/>
      <c r="H24" s="221"/>
      <c r="I24" s="64"/>
    </row>
    <row r="25" spans="1:9" x14ac:dyDescent="0.25">
      <c r="A25" s="186" t="s">
        <v>24</v>
      </c>
      <c r="B25" s="186"/>
      <c r="C25" s="186"/>
      <c r="D25" s="186"/>
      <c r="E25" s="186"/>
      <c r="F25" s="186"/>
      <c r="G25" s="186"/>
      <c r="H25" s="186"/>
      <c r="I25" s="186"/>
    </row>
    <row r="26" spans="1:9" ht="15" customHeight="1" x14ac:dyDescent="0.25">
      <c r="A26" s="187" t="s">
        <v>269</v>
      </c>
      <c r="B26" s="187"/>
      <c r="C26" s="187"/>
      <c r="D26" s="187"/>
      <c r="E26" s="187"/>
      <c r="F26" s="187"/>
      <c r="G26" s="187"/>
      <c r="H26" s="187"/>
      <c r="I26" s="64"/>
    </row>
    <row r="27" spans="1:9" ht="14.25" x14ac:dyDescent="0.25">
      <c r="A27" s="85"/>
      <c r="B27" s="86"/>
      <c r="C27" s="87"/>
      <c r="D27" s="88"/>
      <c r="E27" s="89"/>
      <c r="F27" s="90"/>
    </row>
    <row r="28" spans="1:9" ht="14.25" x14ac:dyDescent="0.25">
      <c r="A28" s="91"/>
      <c r="B28" s="92"/>
      <c r="C28" s="93"/>
      <c r="D28" s="94"/>
      <c r="E28" s="95"/>
      <c r="F28" s="96"/>
    </row>
  </sheetData>
  <mergeCells count="5">
    <mergeCell ref="A22:G22"/>
    <mergeCell ref="A23:G23"/>
    <mergeCell ref="A24:H24"/>
    <mergeCell ref="A25:I25"/>
    <mergeCell ref="A26:H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zoomScaleNormal="100" workbookViewId="0">
      <selection activeCell="E29" sqref="E29"/>
    </sheetView>
  </sheetViews>
  <sheetFormatPr baseColWidth="10" defaultRowHeight="15" x14ac:dyDescent="0.25"/>
  <cols>
    <col min="1" max="1" width="14.85546875" customWidth="1"/>
    <col min="2" max="2" width="17.5703125" customWidth="1"/>
    <col min="3" max="16" width="11.5703125" customWidth="1"/>
  </cols>
  <sheetData>
    <row r="1" spans="1:17" x14ac:dyDescent="0.25">
      <c r="A1" s="6" t="s">
        <v>350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14.25" x14ac:dyDescent="0.25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15" customHeight="1" x14ac:dyDescent="0.25">
      <c r="A3" s="8"/>
      <c r="B3" s="9"/>
      <c r="C3" s="191" t="s">
        <v>32</v>
      </c>
      <c r="D3" s="191"/>
      <c r="E3" s="191"/>
      <c r="F3" s="191"/>
      <c r="G3" s="191"/>
      <c r="H3" s="192"/>
      <c r="I3" s="191" t="s">
        <v>31</v>
      </c>
      <c r="J3" s="191"/>
      <c r="K3" s="191"/>
      <c r="L3" s="191"/>
      <c r="M3" s="191"/>
      <c r="N3" s="191"/>
      <c r="O3" s="191"/>
      <c r="P3" s="192"/>
      <c r="Q3" s="10"/>
    </row>
    <row r="4" spans="1:17" ht="62.1" customHeight="1" x14ac:dyDescent="0.25">
      <c r="A4" s="11"/>
      <c r="B4" s="12"/>
      <c r="C4" s="11" t="s">
        <v>18</v>
      </c>
      <c r="D4" s="11" t="s">
        <v>19</v>
      </c>
      <c r="E4" s="11" t="s">
        <v>26</v>
      </c>
      <c r="F4" s="11" t="s">
        <v>33</v>
      </c>
      <c r="G4" s="11" t="s">
        <v>20</v>
      </c>
      <c r="H4" s="13" t="s">
        <v>21</v>
      </c>
      <c r="I4" s="11" t="s">
        <v>18</v>
      </c>
      <c r="J4" s="11" t="s">
        <v>19</v>
      </c>
      <c r="K4" s="11" t="s">
        <v>26</v>
      </c>
      <c r="L4" s="11" t="s">
        <v>33</v>
      </c>
      <c r="M4" s="11" t="s">
        <v>20</v>
      </c>
      <c r="N4" s="11" t="s">
        <v>21</v>
      </c>
      <c r="O4" s="11" t="s">
        <v>29</v>
      </c>
      <c r="P4" s="13" t="s">
        <v>30</v>
      </c>
      <c r="Q4" s="10"/>
    </row>
    <row r="5" spans="1:17" x14ac:dyDescent="0.25">
      <c r="A5" s="193" t="s">
        <v>22</v>
      </c>
      <c r="B5" s="14">
        <v>2024</v>
      </c>
      <c r="C5" s="15">
        <v>82920</v>
      </c>
      <c r="D5" s="15">
        <v>5343</v>
      </c>
      <c r="E5" s="15">
        <v>595</v>
      </c>
      <c r="F5" s="15">
        <v>9349</v>
      </c>
      <c r="G5" s="15">
        <v>3399</v>
      </c>
      <c r="H5" s="16">
        <v>5476</v>
      </c>
      <c r="I5" s="15">
        <v>3376</v>
      </c>
      <c r="J5" s="15">
        <v>1015</v>
      </c>
      <c r="K5" s="15">
        <v>432</v>
      </c>
      <c r="L5" s="15">
        <v>4689</v>
      </c>
      <c r="M5" s="15">
        <v>1429</v>
      </c>
      <c r="N5" s="15">
        <v>272</v>
      </c>
      <c r="O5" s="15">
        <v>21712</v>
      </c>
      <c r="P5" s="16">
        <v>653</v>
      </c>
    </row>
    <row r="6" spans="1:17" ht="15.75" customHeight="1" x14ac:dyDescent="0.25">
      <c r="A6" s="194"/>
      <c r="B6" s="17">
        <v>2023</v>
      </c>
      <c r="C6" s="18">
        <v>90952</v>
      </c>
      <c r="D6" s="18">
        <v>6430</v>
      </c>
      <c r="E6" s="18">
        <v>565</v>
      </c>
      <c r="F6" s="18">
        <v>9308</v>
      </c>
      <c r="G6" s="18">
        <v>3174</v>
      </c>
      <c r="H6" s="19">
        <v>5888</v>
      </c>
      <c r="I6" s="18">
        <v>3916</v>
      </c>
      <c r="J6" s="18">
        <v>1132</v>
      </c>
      <c r="K6" s="18">
        <v>385</v>
      </c>
      <c r="L6" s="18">
        <v>4597</v>
      </c>
      <c r="M6" s="18">
        <v>1310</v>
      </c>
      <c r="N6" s="18">
        <v>272</v>
      </c>
      <c r="O6" s="18">
        <v>14048</v>
      </c>
      <c r="P6" s="19">
        <v>597</v>
      </c>
    </row>
    <row r="7" spans="1:17" x14ac:dyDescent="0.25">
      <c r="A7" s="195" t="s">
        <v>27</v>
      </c>
      <c r="B7" s="196"/>
      <c r="C7" s="20">
        <f>(C5-C6)/C6</f>
        <v>-8.8310317530125776E-2</v>
      </c>
      <c r="D7" s="20">
        <f t="shared" ref="D7:H7" si="0">(D5-D6)/D6</f>
        <v>-0.16905132192846034</v>
      </c>
      <c r="E7" s="20">
        <f t="shared" si="0"/>
        <v>5.3097345132743362E-2</v>
      </c>
      <c r="F7" s="20">
        <f t="shared" si="0"/>
        <v>4.4048130640309408E-3</v>
      </c>
      <c r="G7" s="20">
        <f t="shared" si="0"/>
        <v>7.0888468809073721E-2</v>
      </c>
      <c r="H7" s="21">
        <f t="shared" si="0"/>
        <v>-6.9972826086956527E-2</v>
      </c>
      <c r="I7" s="20">
        <f>(I5-I6)/I6</f>
        <v>-0.13789581205311544</v>
      </c>
      <c r="J7" s="20">
        <f t="shared" ref="J7:P7" si="1">(J5-J6)/J6</f>
        <v>-0.10335689045936396</v>
      </c>
      <c r="K7" s="20">
        <f t="shared" si="1"/>
        <v>0.12207792207792208</v>
      </c>
      <c r="L7" s="20">
        <f t="shared" si="1"/>
        <v>2.0013051990428542E-2</v>
      </c>
      <c r="M7" s="20">
        <f t="shared" si="1"/>
        <v>9.0839694656488543E-2</v>
      </c>
      <c r="N7" s="20">
        <f t="shared" si="1"/>
        <v>0</v>
      </c>
      <c r="O7" s="20">
        <f t="shared" si="1"/>
        <v>0.54555808656036442</v>
      </c>
      <c r="P7" s="21">
        <f t="shared" si="1"/>
        <v>9.380234505862646E-2</v>
      </c>
    </row>
    <row r="8" spans="1:17" x14ac:dyDescent="0.25">
      <c r="A8" s="197" t="s">
        <v>23</v>
      </c>
      <c r="B8" s="22">
        <v>2024</v>
      </c>
      <c r="C8" s="23">
        <v>51078</v>
      </c>
      <c r="D8" s="23">
        <v>3414</v>
      </c>
      <c r="E8" s="23">
        <v>211</v>
      </c>
      <c r="F8" s="23">
        <v>3722</v>
      </c>
      <c r="G8" s="23">
        <v>1486</v>
      </c>
      <c r="H8" s="24">
        <v>2668</v>
      </c>
      <c r="I8" s="23">
        <v>2248</v>
      </c>
      <c r="J8" s="23">
        <v>621</v>
      </c>
      <c r="K8" s="23">
        <v>128</v>
      </c>
      <c r="L8" s="23">
        <v>1760</v>
      </c>
      <c r="M8" s="23">
        <v>640</v>
      </c>
      <c r="N8" s="37">
        <v>120</v>
      </c>
      <c r="O8" s="37">
        <v>10593</v>
      </c>
      <c r="P8" s="24">
        <v>453</v>
      </c>
    </row>
    <row r="9" spans="1:17" x14ac:dyDescent="0.25">
      <c r="A9" s="197"/>
      <c r="B9" s="22">
        <v>2023</v>
      </c>
      <c r="C9" s="23">
        <v>58324</v>
      </c>
      <c r="D9" s="23">
        <v>4583</v>
      </c>
      <c r="E9" s="23">
        <v>172</v>
      </c>
      <c r="F9" s="23">
        <v>3789</v>
      </c>
      <c r="G9" s="23">
        <v>1365</v>
      </c>
      <c r="H9" s="24">
        <v>3155</v>
      </c>
      <c r="I9" s="23">
        <v>2719</v>
      </c>
      <c r="J9" s="23">
        <v>752</v>
      </c>
      <c r="K9" s="23">
        <v>119</v>
      </c>
      <c r="L9" s="23">
        <v>1695</v>
      </c>
      <c r="M9" s="23">
        <v>535</v>
      </c>
      <c r="N9" s="37">
        <v>97</v>
      </c>
      <c r="O9" s="37">
        <v>5694</v>
      </c>
      <c r="P9" s="24">
        <v>360</v>
      </c>
    </row>
    <row r="10" spans="1:17" x14ac:dyDescent="0.25">
      <c r="A10" s="195" t="s">
        <v>28</v>
      </c>
      <c r="B10" s="196"/>
      <c r="C10" s="25">
        <f>(C8-C9)/C9</f>
        <v>-0.12423702078046774</v>
      </c>
      <c r="D10" s="25">
        <f t="shared" ref="D10:H10" si="2">(D8-D9)/D9</f>
        <v>-0.25507309622518004</v>
      </c>
      <c r="E10" s="25">
        <f t="shared" si="2"/>
        <v>0.22674418604651161</v>
      </c>
      <c r="F10" s="25">
        <f t="shared" si="2"/>
        <v>-1.7682765901293217E-2</v>
      </c>
      <c r="G10" s="25">
        <f t="shared" si="2"/>
        <v>8.8644688644688649E-2</v>
      </c>
      <c r="H10" s="26">
        <f t="shared" si="2"/>
        <v>-0.15435816164817751</v>
      </c>
      <c r="I10" s="25">
        <f>(I8-I9)/I9</f>
        <v>-0.17322545053328431</v>
      </c>
      <c r="J10" s="25">
        <f t="shared" ref="J10:P10" si="3">(J8-J9)/J9</f>
        <v>-0.17420212765957446</v>
      </c>
      <c r="K10" s="25">
        <f t="shared" si="3"/>
        <v>7.5630252100840331E-2</v>
      </c>
      <c r="L10" s="25">
        <f t="shared" si="3"/>
        <v>3.8348082595870206E-2</v>
      </c>
      <c r="M10" s="25">
        <f t="shared" si="3"/>
        <v>0.19626168224299065</v>
      </c>
      <c r="N10" s="25">
        <f t="shared" si="3"/>
        <v>0.23711340206185566</v>
      </c>
      <c r="O10" s="25">
        <f t="shared" si="3"/>
        <v>0.86037934668071658</v>
      </c>
      <c r="P10" s="26">
        <f t="shared" si="3"/>
        <v>0.25833333333333336</v>
      </c>
    </row>
    <row r="11" spans="1:17" ht="15" customHeight="1" x14ac:dyDescent="0.25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</row>
    <row r="12" spans="1:17" ht="15" customHeight="1" x14ac:dyDescent="0.25">
      <c r="A12" s="190" t="s">
        <v>340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</row>
    <row r="13" spans="1:17" s="29" customFormat="1" x14ac:dyDescent="0.25">
      <c r="A13" s="186" t="s">
        <v>24</v>
      </c>
      <c r="B13" s="186"/>
      <c r="C13" s="186"/>
      <c r="D13" s="186"/>
      <c r="E13" s="186"/>
      <c r="F13" s="186"/>
      <c r="G13" s="186"/>
      <c r="H13" s="186"/>
      <c r="I13" s="28"/>
      <c r="J13" s="28"/>
      <c r="K13" s="28"/>
      <c r="L13" s="28"/>
      <c r="M13" s="28"/>
      <c r="N13" s="28"/>
      <c r="O13" s="28"/>
      <c r="P13" s="28"/>
    </row>
    <row r="14" spans="1:17" s="29" customFormat="1" x14ac:dyDescent="0.25">
      <c r="A14" s="189" t="s">
        <v>341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30"/>
      <c r="P14" s="28"/>
    </row>
    <row r="16" spans="1:17" ht="14.25" x14ac:dyDescent="0.25">
      <c r="B16" s="31"/>
      <c r="C16" s="32"/>
      <c r="D16" s="32"/>
      <c r="E16" s="32"/>
      <c r="F16" s="32"/>
      <c r="G16" s="32"/>
      <c r="H16" s="32"/>
      <c r="I16" s="33"/>
      <c r="J16" s="33"/>
      <c r="K16" s="33"/>
      <c r="L16" s="33"/>
      <c r="M16" s="33"/>
      <c r="N16" s="33"/>
      <c r="O16" s="33"/>
      <c r="P16" s="33"/>
    </row>
    <row r="17" spans="2:16" ht="14.25" x14ac:dyDescent="0.25">
      <c r="C17" s="32"/>
      <c r="D17" s="32"/>
      <c r="E17" s="32"/>
      <c r="F17" s="32"/>
      <c r="G17" s="32"/>
      <c r="H17" s="32"/>
      <c r="I17" s="33"/>
      <c r="J17" s="33"/>
      <c r="K17" s="33"/>
      <c r="L17" s="33"/>
      <c r="M17" s="33"/>
      <c r="N17" s="33"/>
      <c r="O17" s="33"/>
      <c r="P17" s="33"/>
    </row>
    <row r="18" spans="2:16" ht="14.25" x14ac:dyDescent="0.25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2:16" ht="14.25" x14ac:dyDescent="0.25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2:16" ht="14.25" x14ac:dyDescent="0.25">
      <c r="B20" s="33"/>
      <c r="C20" s="36"/>
      <c r="D20" s="36"/>
      <c r="E20" s="36"/>
      <c r="F20" s="33"/>
      <c r="G20" s="35"/>
    </row>
    <row r="21" spans="2:16" ht="14.25" x14ac:dyDescent="0.25">
      <c r="B21" s="33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2:16" ht="14.25" x14ac:dyDescent="0.25">
      <c r="B22" s="33"/>
      <c r="C22" s="36"/>
      <c r="D22" s="36"/>
      <c r="E22" s="36"/>
    </row>
    <row r="23" spans="2:16" ht="14.25" x14ac:dyDescent="0.25">
      <c r="B23" s="33"/>
      <c r="C23" s="36"/>
      <c r="D23" s="36"/>
      <c r="E23" s="36"/>
    </row>
    <row r="24" spans="2:16" ht="14.25" x14ac:dyDescent="0.25">
      <c r="B24" s="33"/>
      <c r="C24" s="36"/>
      <c r="D24" s="36"/>
      <c r="E24" s="36"/>
    </row>
    <row r="25" spans="2:16" ht="14.25" x14ac:dyDescent="0.25">
      <c r="B25" s="33"/>
      <c r="D25" s="36"/>
      <c r="E25" s="36"/>
    </row>
    <row r="26" spans="2:16" ht="14.25" x14ac:dyDescent="0.25">
      <c r="C26" s="32"/>
    </row>
    <row r="27" spans="2:16" ht="14.25" x14ac:dyDescent="0.25">
      <c r="C27" s="32"/>
    </row>
    <row r="28" spans="2:16" ht="14.25" x14ac:dyDescent="0.25">
      <c r="C28" s="32"/>
    </row>
    <row r="29" spans="2:16" ht="14.25" x14ac:dyDescent="0.25">
      <c r="C29" s="32"/>
    </row>
    <row r="30" spans="2:16" ht="14.25" x14ac:dyDescent="0.25">
      <c r="C30" s="32"/>
    </row>
    <row r="31" spans="2:16" ht="14.25" x14ac:dyDescent="0.25">
      <c r="C31" s="32"/>
    </row>
    <row r="32" spans="2:16" ht="14.25" x14ac:dyDescent="0.25">
      <c r="C32" s="32"/>
    </row>
    <row r="33" spans="3:5" ht="14.25" x14ac:dyDescent="0.25">
      <c r="C33" s="32"/>
    </row>
    <row r="34" spans="3:5" ht="14.25" x14ac:dyDescent="0.25">
      <c r="C34" s="32"/>
    </row>
    <row r="35" spans="3:5" ht="14.25" x14ac:dyDescent="0.25">
      <c r="C35" s="32"/>
    </row>
    <row r="36" spans="3:5" ht="14.25" x14ac:dyDescent="0.25">
      <c r="C36" s="32"/>
      <c r="D36" s="32"/>
      <c r="E36" s="32"/>
    </row>
  </sheetData>
  <mergeCells count="10">
    <mergeCell ref="A11:P11"/>
    <mergeCell ref="A13:H13"/>
    <mergeCell ref="A14:N14"/>
    <mergeCell ref="A12:P12"/>
    <mergeCell ref="C3:H3"/>
    <mergeCell ref="I3:P3"/>
    <mergeCell ref="A5:A6"/>
    <mergeCell ref="A7:B7"/>
    <mergeCell ref="A8:A9"/>
    <mergeCell ref="A10: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showGridLines="0" zoomScaleNormal="100" workbookViewId="0">
      <selection activeCell="C2" sqref="C2"/>
    </sheetView>
  </sheetViews>
  <sheetFormatPr baseColWidth="10" defaultRowHeight="15" x14ac:dyDescent="0.25"/>
  <cols>
    <col min="1" max="1" width="14.85546875" customWidth="1"/>
    <col min="2" max="2" width="17.5703125" customWidth="1"/>
    <col min="3" max="26" width="11.5703125" customWidth="1"/>
  </cols>
  <sheetData>
    <row r="1" spans="1:27" x14ac:dyDescent="0.25">
      <c r="A1" s="6" t="s">
        <v>344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7" ht="14.25" x14ac:dyDescent="0.25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7" x14ac:dyDescent="0.25">
      <c r="A3" s="8"/>
      <c r="B3" s="9"/>
      <c r="C3" s="191" t="s">
        <v>16</v>
      </c>
      <c r="D3" s="191"/>
      <c r="E3" s="191"/>
      <c r="F3" s="191"/>
      <c r="G3" s="191"/>
      <c r="H3" s="192"/>
      <c r="I3" s="191" t="s">
        <v>34</v>
      </c>
      <c r="J3" s="191"/>
      <c r="K3" s="191"/>
      <c r="L3" s="191"/>
      <c r="M3" s="191"/>
      <c r="N3" s="192"/>
      <c r="O3" s="191" t="s">
        <v>17</v>
      </c>
      <c r="P3" s="191"/>
      <c r="Q3" s="191"/>
      <c r="R3" s="191"/>
      <c r="S3" s="191"/>
      <c r="T3" s="191"/>
      <c r="U3" s="10"/>
    </row>
    <row r="4" spans="1:27" ht="64.5" customHeight="1" x14ac:dyDescent="0.25">
      <c r="A4" s="11"/>
      <c r="B4" s="12"/>
      <c r="C4" s="11" t="s">
        <v>18</v>
      </c>
      <c r="D4" s="11" t="s">
        <v>19</v>
      </c>
      <c r="E4" s="11" t="s">
        <v>26</v>
      </c>
      <c r="F4" s="11" t="s">
        <v>33</v>
      </c>
      <c r="G4" s="11" t="s">
        <v>20</v>
      </c>
      <c r="H4" s="13" t="s">
        <v>21</v>
      </c>
      <c r="I4" s="11" t="s">
        <v>18</v>
      </c>
      <c r="J4" s="11" t="s">
        <v>19</v>
      </c>
      <c r="K4" s="11" t="s">
        <v>26</v>
      </c>
      <c r="L4" s="11" t="s">
        <v>33</v>
      </c>
      <c r="M4" s="11" t="s">
        <v>20</v>
      </c>
      <c r="N4" s="13" t="s">
        <v>21</v>
      </c>
      <c r="O4" s="11" t="s">
        <v>18</v>
      </c>
      <c r="P4" s="11" t="s">
        <v>19</v>
      </c>
      <c r="Q4" s="11" t="s">
        <v>26</v>
      </c>
      <c r="R4" s="11" t="s">
        <v>33</v>
      </c>
      <c r="S4" s="11" t="s">
        <v>20</v>
      </c>
      <c r="T4" s="13" t="s">
        <v>21</v>
      </c>
      <c r="U4" s="10"/>
    </row>
    <row r="5" spans="1:27" x14ac:dyDescent="0.25">
      <c r="A5" s="193" t="s">
        <v>22</v>
      </c>
      <c r="B5" s="14">
        <v>2024</v>
      </c>
      <c r="C5" s="15">
        <v>82920</v>
      </c>
      <c r="D5" s="15">
        <v>5343</v>
      </c>
      <c r="E5" s="15">
        <v>595</v>
      </c>
      <c r="F5" s="15">
        <v>9349</v>
      </c>
      <c r="G5" s="15">
        <v>3399</v>
      </c>
      <c r="H5" s="16">
        <v>5476</v>
      </c>
      <c r="I5" s="15">
        <v>505730</v>
      </c>
      <c r="J5" s="15">
        <v>51679</v>
      </c>
      <c r="K5" s="15">
        <v>243765</v>
      </c>
      <c r="L5" s="15">
        <v>196110</v>
      </c>
      <c r="M5" s="15">
        <v>119045</v>
      </c>
      <c r="N5" s="16">
        <v>376327</v>
      </c>
      <c r="O5" s="124">
        <f>C5/(C5+I5)</f>
        <v>0.14086469039327273</v>
      </c>
      <c r="P5" s="38">
        <f t="shared" ref="P5:T5" si="0">D5/(D5+J5)</f>
        <v>9.3700676931710566E-2</v>
      </c>
      <c r="Q5" s="38">
        <f t="shared" si="0"/>
        <v>2.4349320674414798E-3</v>
      </c>
      <c r="R5" s="38">
        <f t="shared" si="0"/>
        <v>4.5502995731508476E-2</v>
      </c>
      <c r="S5" s="38">
        <f t="shared" si="0"/>
        <v>2.7759628891574923E-2</v>
      </c>
      <c r="T5" s="41">
        <f t="shared" si="0"/>
        <v>1.4342475046031592E-2</v>
      </c>
      <c r="V5" s="166"/>
      <c r="W5" s="166"/>
      <c r="X5" s="166"/>
      <c r="Y5" s="166"/>
      <c r="Z5" s="166"/>
      <c r="AA5" s="166"/>
    </row>
    <row r="6" spans="1:27" x14ac:dyDescent="0.25">
      <c r="A6" s="202"/>
      <c r="B6" s="22">
        <v>2023</v>
      </c>
      <c r="C6" s="37">
        <v>90952</v>
      </c>
      <c r="D6" s="37">
        <v>6430</v>
      </c>
      <c r="E6" s="37">
        <v>565</v>
      </c>
      <c r="F6" s="37">
        <v>9308</v>
      </c>
      <c r="G6" s="37">
        <v>3174</v>
      </c>
      <c r="H6" s="24">
        <v>5888</v>
      </c>
      <c r="I6" s="37">
        <v>531596</v>
      </c>
      <c r="J6" s="37">
        <v>56894</v>
      </c>
      <c r="K6" s="37">
        <v>237646</v>
      </c>
      <c r="L6" s="37">
        <v>196588</v>
      </c>
      <c r="M6" s="37">
        <v>110905</v>
      </c>
      <c r="N6" s="24">
        <v>369893</v>
      </c>
      <c r="O6" s="125">
        <f t="shared" ref="O6:O13" si="1">C6/(C6+I6)</f>
        <v>0.14609636526018877</v>
      </c>
      <c r="P6" s="123">
        <f t="shared" ref="P6:P13" si="2">D6/(D6+J6)</f>
        <v>0.10154127976754469</v>
      </c>
      <c r="Q6" s="123">
        <f t="shared" ref="Q6:Q13" si="3">E6/(E6+K6)</f>
        <v>2.3718468080819108E-3</v>
      </c>
      <c r="R6" s="123">
        <f t="shared" ref="R6:R13" si="4">F6/(F6+L6)</f>
        <v>4.5207289116835685E-2</v>
      </c>
      <c r="S6" s="123">
        <f t="shared" ref="S6:S13" si="5">G6/(G6+M6)</f>
        <v>2.7822824533875648E-2</v>
      </c>
      <c r="T6" s="44">
        <f t="shared" ref="T6:T13" si="6">H6/(H6+N6)</f>
        <v>1.5668700652773822E-2</v>
      </c>
      <c r="V6" s="166"/>
      <c r="W6" s="166"/>
      <c r="X6" s="166"/>
      <c r="Y6" s="166"/>
      <c r="Z6" s="166"/>
      <c r="AA6" s="166"/>
    </row>
    <row r="7" spans="1:27" x14ac:dyDescent="0.25">
      <c r="A7" s="202"/>
      <c r="B7" s="22">
        <v>2022</v>
      </c>
      <c r="C7" s="37">
        <v>101553</v>
      </c>
      <c r="D7" s="37">
        <v>8175</v>
      </c>
      <c r="E7" s="37">
        <v>515</v>
      </c>
      <c r="F7" s="37">
        <v>9159</v>
      </c>
      <c r="G7" s="37">
        <v>3084</v>
      </c>
      <c r="H7" s="24">
        <v>7399</v>
      </c>
      <c r="I7" s="37">
        <v>540695</v>
      </c>
      <c r="J7" s="37">
        <v>59887</v>
      </c>
      <c r="K7" s="37">
        <v>216307</v>
      </c>
      <c r="L7" s="37">
        <v>191251</v>
      </c>
      <c r="M7" s="37">
        <v>103030</v>
      </c>
      <c r="N7" s="24">
        <v>347083</v>
      </c>
      <c r="O7" s="125">
        <f t="shared" si="1"/>
        <v>0.15812116191876036</v>
      </c>
      <c r="P7" s="123">
        <f t="shared" si="2"/>
        <v>0.1201110751961447</v>
      </c>
      <c r="Q7" s="123">
        <f t="shared" si="3"/>
        <v>2.3752202267297599E-3</v>
      </c>
      <c r="R7" s="123">
        <f t="shared" si="4"/>
        <v>4.5701312309764978E-2</v>
      </c>
      <c r="S7" s="123">
        <f t="shared" si="5"/>
        <v>2.9063083099308291E-2</v>
      </c>
      <c r="T7" s="44">
        <f t="shared" si="6"/>
        <v>2.0872710038873626E-2</v>
      </c>
      <c r="V7" s="166"/>
      <c r="W7" s="166"/>
      <c r="X7" s="166"/>
      <c r="Y7" s="166"/>
      <c r="Z7" s="166"/>
      <c r="AA7" s="166"/>
    </row>
    <row r="8" spans="1:27" x14ac:dyDescent="0.25">
      <c r="A8" s="202"/>
      <c r="B8" s="22">
        <v>2021</v>
      </c>
      <c r="C8" s="37">
        <v>96632</v>
      </c>
      <c r="D8" s="37">
        <v>10781</v>
      </c>
      <c r="E8" s="37">
        <v>432</v>
      </c>
      <c r="F8" s="37">
        <v>8657</v>
      </c>
      <c r="G8" s="37">
        <v>2842</v>
      </c>
      <c r="H8" s="24">
        <v>8593</v>
      </c>
      <c r="I8" s="37">
        <v>470576</v>
      </c>
      <c r="J8" s="37">
        <v>59910</v>
      </c>
      <c r="K8" s="37">
        <v>187311</v>
      </c>
      <c r="L8" s="37">
        <v>174761</v>
      </c>
      <c r="M8" s="37">
        <v>93543</v>
      </c>
      <c r="N8" s="24">
        <v>317540</v>
      </c>
      <c r="O8" s="123">
        <f t="shared" si="1"/>
        <v>0.1703643107995656</v>
      </c>
      <c r="P8" s="123">
        <f t="shared" si="2"/>
        <v>0.15250880593003352</v>
      </c>
      <c r="Q8" s="123">
        <f t="shared" si="3"/>
        <v>2.3010178808264489E-3</v>
      </c>
      <c r="R8" s="123">
        <f t="shared" si="4"/>
        <v>4.7198203011700052E-2</v>
      </c>
      <c r="S8" s="123">
        <f t="shared" si="5"/>
        <v>2.9485915858276701E-2</v>
      </c>
      <c r="T8" s="44">
        <f t="shared" si="6"/>
        <v>2.634814630840792E-2</v>
      </c>
      <c r="V8" s="166"/>
      <c r="W8" s="166"/>
      <c r="X8" s="166"/>
      <c r="Y8" s="166"/>
      <c r="Z8" s="166"/>
      <c r="AA8" s="166"/>
    </row>
    <row r="9" spans="1:27" x14ac:dyDescent="0.25">
      <c r="A9" s="202"/>
      <c r="B9" s="22">
        <v>2020</v>
      </c>
      <c r="C9" s="37">
        <v>93906</v>
      </c>
      <c r="D9" s="37">
        <v>11211</v>
      </c>
      <c r="E9" s="37">
        <v>352</v>
      </c>
      <c r="F9" s="37">
        <v>7470</v>
      </c>
      <c r="G9" s="37">
        <v>2264</v>
      </c>
      <c r="H9" s="24">
        <v>6467</v>
      </c>
      <c r="I9" s="37">
        <v>443912</v>
      </c>
      <c r="J9" s="37">
        <v>63479</v>
      </c>
      <c r="K9" s="37">
        <v>163350</v>
      </c>
      <c r="L9" s="37">
        <v>161188</v>
      </c>
      <c r="M9" s="37">
        <v>74825</v>
      </c>
      <c r="N9" s="24">
        <v>269024</v>
      </c>
      <c r="O9" s="123">
        <f t="shared" si="1"/>
        <v>0.17460553570166859</v>
      </c>
      <c r="P9" s="123">
        <f t="shared" si="2"/>
        <v>0.15010041504886865</v>
      </c>
      <c r="Q9" s="123">
        <f t="shared" si="3"/>
        <v>2.1502486224969763E-3</v>
      </c>
      <c r="R9" s="123">
        <f t="shared" si="4"/>
        <v>4.4290813361951405E-2</v>
      </c>
      <c r="S9" s="123">
        <f t="shared" si="5"/>
        <v>2.9368651818028512E-2</v>
      </c>
      <c r="T9" s="44">
        <f t="shared" si="6"/>
        <v>2.3474451070996875E-2</v>
      </c>
      <c r="V9" s="166"/>
      <c r="W9" s="166"/>
      <c r="X9" s="166"/>
      <c r="Y9" s="166"/>
      <c r="Z9" s="166"/>
      <c r="AA9" s="166"/>
    </row>
    <row r="10" spans="1:27" x14ac:dyDescent="0.25">
      <c r="A10" s="202"/>
      <c r="B10" s="22">
        <v>2019</v>
      </c>
      <c r="C10" s="37">
        <v>133096</v>
      </c>
      <c r="D10" s="37">
        <v>11797</v>
      </c>
      <c r="E10" s="37">
        <v>425</v>
      </c>
      <c r="F10" s="37">
        <v>9783</v>
      </c>
      <c r="G10" s="37">
        <v>2952</v>
      </c>
      <c r="H10" s="24">
        <v>5479</v>
      </c>
      <c r="I10" s="37">
        <v>571634</v>
      </c>
      <c r="J10" s="37">
        <v>78705</v>
      </c>
      <c r="K10" s="37">
        <v>148121</v>
      </c>
      <c r="L10" s="37">
        <v>175866</v>
      </c>
      <c r="M10" s="37">
        <v>72377</v>
      </c>
      <c r="N10" s="24">
        <v>251388</v>
      </c>
      <c r="O10" s="123">
        <f t="shared" si="1"/>
        <v>0.18886098222014105</v>
      </c>
      <c r="P10" s="123">
        <f t="shared" si="2"/>
        <v>0.13035071048153632</v>
      </c>
      <c r="Q10" s="123">
        <f t="shared" si="3"/>
        <v>2.8610666056305789E-3</v>
      </c>
      <c r="R10" s="123">
        <f t="shared" si="4"/>
        <v>5.2696217054764634E-2</v>
      </c>
      <c r="S10" s="123">
        <f t="shared" si="5"/>
        <v>3.9188094890414048E-2</v>
      </c>
      <c r="T10" s="44">
        <f t="shared" si="6"/>
        <v>2.1330104684525456E-2</v>
      </c>
      <c r="V10" s="166"/>
      <c r="W10" s="166"/>
      <c r="X10" s="166"/>
      <c r="Y10" s="166"/>
      <c r="Z10" s="166"/>
      <c r="AA10" s="166"/>
    </row>
    <row r="11" spans="1:27" x14ac:dyDescent="0.25">
      <c r="A11" s="202"/>
      <c r="B11" s="22">
        <v>2018</v>
      </c>
      <c r="C11" s="37">
        <v>114675</v>
      </c>
      <c r="D11" s="37">
        <v>11810</v>
      </c>
      <c r="E11" s="37">
        <v>361</v>
      </c>
      <c r="F11" s="37">
        <v>9476</v>
      </c>
      <c r="G11" s="37">
        <v>2605</v>
      </c>
      <c r="H11" s="24">
        <v>4093</v>
      </c>
      <c r="I11" s="37">
        <v>571214</v>
      </c>
      <c r="J11" s="37">
        <v>80803</v>
      </c>
      <c r="K11" s="37">
        <v>128855</v>
      </c>
      <c r="L11" s="37">
        <v>173543</v>
      </c>
      <c r="M11" s="37">
        <v>64867</v>
      </c>
      <c r="N11" s="24">
        <v>218083</v>
      </c>
      <c r="O11" s="123">
        <f t="shared" si="1"/>
        <v>0.16719177592875814</v>
      </c>
      <c r="P11" s="123">
        <f t="shared" si="2"/>
        <v>0.12751989461522681</v>
      </c>
      <c r="Q11" s="123">
        <f t="shared" si="3"/>
        <v>2.7937716691431402E-3</v>
      </c>
      <c r="R11" s="123">
        <f t="shared" si="4"/>
        <v>5.1776045110070536E-2</v>
      </c>
      <c r="S11" s="123">
        <f t="shared" si="5"/>
        <v>3.8608608015176668E-2</v>
      </c>
      <c r="T11" s="44">
        <f t="shared" si="6"/>
        <v>1.8422331845023766E-2</v>
      </c>
      <c r="V11" s="166"/>
      <c r="W11" s="166"/>
      <c r="X11" s="166"/>
      <c r="Y11" s="166"/>
      <c r="Z11" s="166"/>
      <c r="AA11" s="166"/>
    </row>
    <row r="12" spans="1:27" x14ac:dyDescent="0.25">
      <c r="A12" s="202"/>
      <c r="B12" s="22">
        <v>2017</v>
      </c>
      <c r="C12" s="37">
        <v>110537</v>
      </c>
      <c r="D12" s="37">
        <v>12577</v>
      </c>
      <c r="E12" s="37">
        <v>345</v>
      </c>
      <c r="F12" s="37">
        <v>9588</v>
      </c>
      <c r="G12" s="37">
        <v>1944</v>
      </c>
      <c r="H12" s="24">
        <v>3536</v>
      </c>
      <c r="I12" s="37">
        <v>587736</v>
      </c>
      <c r="J12" s="37">
        <v>87540</v>
      </c>
      <c r="K12" s="37">
        <v>117340</v>
      </c>
      <c r="L12" s="37">
        <v>162306</v>
      </c>
      <c r="M12" s="37">
        <v>55059</v>
      </c>
      <c r="N12" s="24">
        <v>214682</v>
      </c>
      <c r="O12" s="123">
        <f t="shared" si="1"/>
        <v>0.15830055007139041</v>
      </c>
      <c r="P12" s="123">
        <f t="shared" si="2"/>
        <v>0.12562302106535353</v>
      </c>
      <c r="Q12" s="123">
        <f t="shared" si="3"/>
        <v>2.931554573649998E-3</v>
      </c>
      <c r="R12" s="123">
        <f t="shared" si="4"/>
        <v>5.577856120632483E-2</v>
      </c>
      <c r="S12" s="123">
        <f t="shared" si="5"/>
        <v>3.4103468238513762E-2</v>
      </c>
      <c r="T12" s="44">
        <f t="shared" si="6"/>
        <v>1.6203979506731799E-2</v>
      </c>
      <c r="V12" s="166"/>
      <c r="W12" s="166"/>
      <c r="X12" s="166"/>
      <c r="Y12" s="166"/>
      <c r="Z12" s="166"/>
      <c r="AA12" s="166"/>
    </row>
    <row r="13" spans="1:27" ht="15.75" customHeight="1" x14ac:dyDescent="0.25">
      <c r="A13" s="194"/>
      <c r="B13" s="17">
        <v>2016</v>
      </c>
      <c r="C13" s="18">
        <v>108312</v>
      </c>
      <c r="D13" s="18">
        <v>12152</v>
      </c>
      <c r="E13" s="18">
        <v>367</v>
      </c>
      <c r="F13" s="18">
        <v>8866</v>
      </c>
      <c r="G13" s="18">
        <v>1815</v>
      </c>
      <c r="H13" s="19">
        <v>3800</v>
      </c>
      <c r="I13" s="18">
        <v>587089</v>
      </c>
      <c r="J13" s="18">
        <v>94047</v>
      </c>
      <c r="K13" s="18">
        <v>113454</v>
      </c>
      <c r="L13" s="18">
        <v>154581</v>
      </c>
      <c r="M13" s="18">
        <v>50098</v>
      </c>
      <c r="N13" s="19">
        <v>206682</v>
      </c>
      <c r="O13" s="39">
        <f t="shared" si="1"/>
        <v>0.1557547371947984</v>
      </c>
      <c r="P13" s="39">
        <f t="shared" si="2"/>
        <v>0.11442668951685044</v>
      </c>
      <c r="Q13" s="39">
        <f t="shared" si="3"/>
        <v>3.2243610581527134E-3</v>
      </c>
      <c r="R13" s="39">
        <f t="shared" si="4"/>
        <v>5.4243883338329857E-2</v>
      </c>
      <c r="S13" s="39">
        <f t="shared" si="5"/>
        <v>3.4962340839481437E-2</v>
      </c>
      <c r="T13" s="42">
        <f t="shared" si="6"/>
        <v>1.8053800324968405E-2</v>
      </c>
      <c r="V13" s="166"/>
      <c r="W13" s="166"/>
      <c r="X13" s="166"/>
      <c r="Y13" s="166"/>
      <c r="Z13" s="166"/>
      <c r="AA13" s="166"/>
    </row>
    <row r="14" spans="1:27" x14ac:dyDescent="0.25">
      <c r="A14" s="195" t="s">
        <v>27</v>
      </c>
      <c r="B14" s="196"/>
      <c r="C14" s="20">
        <f>(C5-C6)/C6</f>
        <v>-8.8310317530125776E-2</v>
      </c>
      <c r="D14" s="20">
        <f t="shared" ref="D14:H14" si="7">(D5-D6)/D6</f>
        <v>-0.16905132192846034</v>
      </c>
      <c r="E14" s="20">
        <f t="shared" si="7"/>
        <v>5.3097345132743362E-2</v>
      </c>
      <c r="F14" s="20">
        <f t="shared" si="7"/>
        <v>4.4048130640309408E-3</v>
      </c>
      <c r="G14" s="20">
        <f t="shared" si="7"/>
        <v>7.0888468809073721E-2</v>
      </c>
      <c r="H14" s="21">
        <f t="shared" si="7"/>
        <v>-6.9972826086956527E-2</v>
      </c>
      <c r="I14" s="20">
        <f>(I5-I6)/I6</f>
        <v>-4.8657250995116592E-2</v>
      </c>
      <c r="J14" s="20">
        <f t="shared" ref="J14:N14" si="8">(J5-J6)/J6</f>
        <v>-9.1661686645340454E-2</v>
      </c>
      <c r="K14" s="20">
        <f t="shared" si="8"/>
        <v>2.5748382047246745E-2</v>
      </c>
      <c r="L14" s="20">
        <f t="shared" si="8"/>
        <v>-2.4314810670030725E-3</v>
      </c>
      <c r="M14" s="20">
        <f t="shared" si="8"/>
        <v>7.3396149857986565E-2</v>
      </c>
      <c r="N14" s="21">
        <f t="shared" si="8"/>
        <v>1.7394219409396772E-2</v>
      </c>
      <c r="O14" s="27"/>
      <c r="P14" s="27"/>
      <c r="Q14" s="27"/>
      <c r="R14" s="27"/>
      <c r="S14" s="27"/>
      <c r="T14" s="43"/>
      <c r="V14" s="166"/>
      <c r="W14" s="166"/>
      <c r="X14" s="166"/>
      <c r="Y14" s="166"/>
      <c r="Z14" s="166"/>
      <c r="AA14" s="166"/>
    </row>
    <row r="15" spans="1:27" x14ac:dyDescent="0.25">
      <c r="A15" s="197" t="s">
        <v>23</v>
      </c>
      <c r="B15" s="22">
        <v>2024</v>
      </c>
      <c r="C15" s="23">
        <v>51078</v>
      </c>
      <c r="D15" s="23">
        <v>3414</v>
      </c>
      <c r="E15" s="23">
        <v>211</v>
      </c>
      <c r="F15" s="23">
        <v>3722</v>
      </c>
      <c r="G15" s="23">
        <v>1486</v>
      </c>
      <c r="H15" s="24">
        <v>2668</v>
      </c>
      <c r="I15" s="23">
        <v>147190</v>
      </c>
      <c r="J15" s="23">
        <v>16047</v>
      </c>
      <c r="K15" s="23">
        <v>45139</v>
      </c>
      <c r="L15" s="23">
        <v>36655</v>
      </c>
      <c r="M15" s="23">
        <v>20585</v>
      </c>
      <c r="N15" s="24">
        <v>85831</v>
      </c>
      <c r="O15" s="40">
        <f>C15/(C15+I15)</f>
        <v>0.25762099784130571</v>
      </c>
      <c r="P15" s="40">
        <f t="shared" ref="P15:T15" si="9">D15/(D15+J15)</f>
        <v>0.17542777863419146</v>
      </c>
      <c r="Q15" s="40">
        <f t="shared" si="9"/>
        <v>4.6527012127894158E-3</v>
      </c>
      <c r="R15" s="40">
        <f t="shared" si="9"/>
        <v>9.2181192262921957E-2</v>
      </c>
      <c r="S15" s="40">
        <f t="shared" si="9"/>
        <v>6.7328168184495496E-2</v>
      </c>
      <c r="T15" s="44">
        <f t="shared" si="9"/>
        <v>3.0147233302071211E-2</v>
      </c>
      <c r="V15" s="166"/>
      <c r="W15" s="166"/>
      <c r="X15" s="166"/>
      <c r="Y15" s="166"/>
      <c r="Z15" s="166"/>
      <c r="AA15" s="166"/>
    </row>
    <row r="16" spans="1:27" x14ac:dyDescent="0.25">
      <c r="A16" s="197"/>
      <c r="B16" s="22">
        <v>2023</v>
      </c>
      <c r="C16" s="23">
        <v>58324</v>
      </c>
      <c r="D16" s="23">
        <v>4583</v>
      </c>
      <c r="E16" s="23">
        <v>172</v>
      </c>
      <c r="F16" s="23">
        <v>3789</v>
      </c>
      <c r="G16" s="23">
        <v>1365</v>
      </c>
      <c r="H16" s="24">
        <v>3155</v>
      </c>
      <c r="I16" s="23">
        <v>156537</v>
      </c>
      <c r="J16" s="23">
        <v>19225</v>
      </c>
      <c r="K16" s="23">
        <v>44569</v>
      </c>
      <c r="L16" s="23">
        <v>36968</v>
      </c>
      <c r="M16" s="23">
        <v>18744</v>
      </c>
      <c r="N16" s="24">
        <v>87401</v>
      </c>
      <c r="O16" s="40">
        <f t="shared" ref="O16:O23" si="10">C16/(C16+I16)</f>
        <v>0.27144991413053088</v>
      </c>
      <c r="P16" s="40">
        <f t="shared" ref="P16:P23" si="11">D16/(D16+J16)</f>
        <v>0.19249831989247312</v>
      </c>
      <c r="Q16" s="40">
        <f t="shared" ref="Q16:Q23" si="12">E16/(E16+K16)</f>
        <v>3.8443485840727746E-3</v>
      </c>
      <c r="R16" s="40">
        <f t="shared" ref="R16:R23" si="13">F16/(F16+L16)</f>
        <v>9.2965625536717625E-2</v>
      </c>
      <c r="S16" s="40">
        <f t="shared" ref="S16:S23" si="14">G16/(G16+M16)</f>
        <v>6.7880053707295246E-2</v>
      </c>
      <c r="T16" s="44">
        <f t="shared" ref="T16:T23" si="15">H16/(H16+N16)</f>
        <v>3.48403198021114E-2</v>
      </c>
      <c r="V16" s="166"/>
      <c r="W16" s="166"/>
      <c r="X16" s="166"/>
      <c r="Y16" s="166"/>
      <c r="Z16" s="166"/>
      <c r="AA16" s="166"/>
    </row>
    <row r="17" spans="1:27" x14ac:dyDescent="0.25">
      <c r="A17" s="197"/>
      <c r="B17" s="22">
        <v>2022</v>
      </c>
      <c r="C17" s="23">
        <v>64968</v>
      </c>
      <c r="D17" s="23">
        <v>5896</v>
      </c>
      <c r="E17" s="23">
        <v>173</v>
      </c>
      <c r="F17" s="23">
        <v>3805</v>
      </c>
      <c r="G17" s="23">
        <v>1382</v>
      </c>
      <c r="H17" s="24">
        <v>4009</v>
      </c>
      <c r="I17" s="23">
        <v>159574</v>
      </c>
      <c r="J17" s="23">
        <v>22050</v>
      </c>
      <c r="K17" s="23">
        <v>42174</v>
      </c>
      <c r="L17" s="23">
        <v>36742</v>
      </c>
      <c r="M17" s="23">
        <v>18240</v>
      </c>
      <c r="N17" s="24">
        <v>82079</v>
      </c>
      <c r="O17" s="40">
        <f t="shared" si="10"/>
        <v>0.28933562540638275</v>
      </c>
      <c r="P17" s="40">
        <f t="shared" si="11"/>
        <v>0.21097831532240749</v>
      </c>
      <c r="Q17" s="40">
        <f t="shared" si="12"/>
        <v>4.0852952983682434E-3</v>
      </c>
      <c r="R17" s="40">
        <f t="shared" si="13"/>
        <v>9.3841714553481143E-2</v>
      </c>
      <c r="S17" s="40">
        <f t="shared" si="14"/>
        <v>7.0431148710630928E-2</v>
      </c>
      <c r="T17" s="44">
        <f t="shared" si="15"/>
        <v>4.6568627450980393E-2</v>
      </c>
      <c r="V17" s="166"/>
      <c r="W17" s="166"/>
      <c r="X17" s="166"/>
      <c r="Y17" s="166"/>
      <c r="Z17" s="166"/>
      <c r="AA17" s="166"/>
    </row>
    <row r="18" spans="1:27" x14ac:dyDescent="0.25">
      <c r="A18" s="197"/>
      <c r="B18" s="22">
        <v>2021</v>
      </c>
      <c r="C18" s="23">
        <v>61185</v>
      </c>
      <c r="D18" s="23">
        <v>8106</v>
      </c>
      <c r="E18" s="23">
        <v>139</v>
      </c>
      <c r="F18" s="23">
        <v>3496</v>
      </c>
      <c r="G18" s="23">
        <v>1250</v>
      </c>
      <c r="H18" s="24">
        <v>3870</v>
      </c>
      <c r="I18" s="23">
        <v>140586</v>
      </c>
      <c r="J18" s="23">
        <v>23303</v>
      </c>
      <c r="K18" s="23">
        <v>36417</v>
      </c>
      <c r="L18" s="23">
        <v>32953</v>
      </c>
      <c r="M18" s="23">
        <v>15978</v>
      </c>
      <c r="N18" s="24">
        <v>76121</v>
      </c>
      <c r="O18" s="40">
        <f t="shared" si="10"/>
        <v>0.30323981146943813</v>
      </c>
      <c r="P18" s="40">
        <f t="shared" si="11"/>
        <v>0.25807889458435479</v>
      </c>
      <c r="Q18" s="40">
        <f t="shared" si="12"/>
        <v>3.8023853813327498E-3</v>
      </c>
      <c r="R18" s="40">
        <f t="shared" si="13"/>
        <v>9.5914839913303518E-2</v>
      </c>
      <c r="S18" s="40">
        <f t="shared" si="14"/>
        <v>7.2556303691664728E-2</v>
      </c>
      <c r="T18" s="44">
        <f t="shared" si="15"/>
        <v>4.8380442799814981E-2</v>
      </c>
      <c r="V18" s="166"/>
      <c r="W18" s="166"/>
      <c r="X18" s="166"/>
      <c r="Y18" s="166"/>
      <c r="Z18" s="166"/>
      <c r="AA18" s="166"/>
    </row>
    <row r="19" spans="1:27" x14ac:dyDescent="0.25">
      <c r="A19" s="197"/>
      <c r="B19" s="22">
        <v>2020</v>
      </c>
      <c r="C19" s="23">
        <v>63642</v>
      </c>
      <c r="D19" s="23">
        <v>8592</v>
      </c>
      <c r="E19" s="23">
        <v>123</v>
      </c>
      <c r="F19" s="23">
        <v>3014</v>
      </c>
      <c r="G19" s="23">
        <v>981</v>
      </c>
      <c r="H19" s="24">
        <v>3265</v>
      </c>
      <c r="I19" s="23">
        <v>132260</v>
      </c>
      <c r="J19" s="23">
        <v>25618</v>
      </c>
      <c r="K19" s="23">
        <v>32665</v>
      </c>
      <c r="L19" s="23">
        <v>30930</v>
      </c>
      <c r="M19" s="23">
        <v>12574</v>
      </c>
      <c r="N19" s="24">
        <v>63996</v>
      </c>
      <c r="O19" s="40">
        <f t="shared" si="10"/>
        <v>0.3248665148900981</v>
      </c>
      <c r="P19" s="40">
        <f t="shared" si="11"/>
        <v>0.2511546331482023</v>
      </c>
      <c r="Q19" s="40">
        <f t="shared" si="12"/>
        <v>3.7513724533365864E-3</v>
      </c>
      <c r="R19" s="40">
        <f t="shared" si="13"/>
        <v>8.8793306622672638E-2</v>
      </c>
      <c r="S19" s="40">
        <f t="shared" si="14"/>
        <v>7.2371818517152339E-2</v>
      </c>
      <c r="T19" s="44">
        <f t="shared" si="15"/>
        <v>4.8542245877997652E-2</v>
      </c>
      <c r="V19" s="166"/>
      <c r="W19" s="166"/>
      <c r="X19" s="166"/>
      <c r="Y19" s="166"/>
      <c r="Z19" s="166"/>
      <c r="AA19" s="166"/>
    </row>
    <row r="20" spans="1:27" x14ac:dyDescent="0.25">
      <c r="A20" s="197"/>
      <c r="B20" s="22">
        <v>2019</v>
      </c>
      <c r="C20" s="23">
        <v>90401</v>
      </c>
      <c r="D20" s="23">
        <v>8985</v>
      </c>
      <c r="E20" s="23">
        <v>142</v>
      </c>
      <c r="F20" s="23">
        <v>3971</v>
      </c>
      <c r="G20" s="23">
        <v>1343</v>
      </c>
      <c r="H20" s="24">
        <v>2820</v>
      </c>
      <c r="I20" s="23">
        <v>171075</v>
      </c>
      <c r="J20" s="23">
        <v>32143</v>
      </c>
      <c r="K20" s="23">
        <v>30101</v>
      </c>
      <c r="L20" s="23">
        <v>34401</v>
      </c>
      <c r="M20" s="23">
        <v>12745</v>
      </c>
      <c r="N20" s="24">
        <v>67766</v>
      </c>
      <c r="O20" s="40">
        <f t="shared" si="10"/>
        <v>0.34573345163609664</v>
      </c>
      <c r="P20" s="40">
        <f t="shared" si="11"/>
        <v>0.21846430655514493</v>
      </c>
      <c r="Q20" s="40">
        <f t="shared" si="12"/>
        <v>4.6953013920576665E-3</v>
      </c>
      <c r="R20" s="40">
        <f t="shared" si="13"/>
        <v>0.10348691754404253</v>
      </c>
      <c r="S20" s="40">
        <f t="shared" si="14"/>
        <v>9.5329358319136859E-2</v>
      </c>
      <c r="T20" s="44">
        <f t="shared" si="15"/>
        <v>3.9951265123395571E-2</v>
      </c>
      <c r="V20" s="166"/>
      <c r="W20" s="166"/>
      <c r="X20" s="166"/>
      <c r="Y20" s="166"/>
      <c r="Z20" s="166"/>
      <c r="AA20" s="166"/>
    </row>
    <row r="21" spans="1:27" x14ac:dyDescent="0.25">
      <c r="A21" s="197"/>
      <c r="B21" s="22">
        <v>2018</v>
      </c>
      <c r="C21" s="23">
        <v>73189</v>
      </c>
      <c r="D21" s="23">
        <v>8531</v>
      </c>
      <c r="E21" s="23">
        <v>118</v>
      </c>
      <c r="F21" s="23">
        <v>3645</v>
      </c>
      <c r="G21" s="23">
        <v>1152</v>
      </c>
      <c r="H21" s="24">
        <v>1896</v>
      </c>
      <c r="I21" s="23">
        <v>162952</v>
      </c>
      <c r="J21" s="23">
        <v>32950</v>
      </c>
      <c r="K21" s="23">
        <v>26900</v>
      </c>
      <c r="L21" s="23">
        <v>34750</v>
      </c>
      <c r="M21" s="23">
        <v>12091</v>
      </c>
      <c r="N21" s="24">
        <v>59167</v>
      </c>
      <c r="O21" s="40">
        <f t="shared" si="10"/>
        <v>0.30993770670912718</v>
      </c>
      <c r="P21" s="40">
        <f t="shared" si="11"/>
        <v>0.20566042284419372</v>
      </c>
      <c r="Q21" s="40">
        <f t="shared" si="12"/>
        <v>4.3674587312162259E-3</v>
      </c>
      <c r="R21" s="40">
        <f t="shared" si="13"/>
        <v>9.4934236228675611E-2</v>
      </c>
      <c r="S21" s="40">
        <f t="shared" si="14"/>
        <v>8.6989352865664879E-2</v>
      </c>
      <c r="T21" s="44">
        <f t="shared" si="15"/>
        <v>3.1049899284345674E-2</v>
      </c>
      <c r="V21" s="166"/>
      <c r="W21" s="166"/>
      <c r="X21" s="166"/>
      <c r="Y21" s="166"/>
      <c r="Z21" s="166"/>
      <c r="AA21" s="166"/>
    </row>
    <row r="22" spans="1:27" x14ac:dyDescent="0.25">
      <c r="A22" s="197"/>
      <c r="B22" s="22">
        <v>2017</v>
      </c>
      <c r="C22" s="23">
        <v>70298</v>
      </c>
      <c r="D22" s="23">
        <v>9560</v>
      </c>
      <c r="E22" s="23">
        <v>126</v>
      </c>
      <c r="F22" s="23">
        <v>3869</v>
      </c>
      <c r="G22" s="23">
        <v>886</v>
      </c>
      <c r="H22" s="24">
        <v>1627</v>
      </c>
      <c r="I22" s="23">
        <v>162258</v>
      </c>
      <c r="J22" s="23">
        <v>35599</v>
      </c>
      <c r="K22" s="23">
        <v>25307</v>
      </c>
      <c r="L22" s="23">
        <v>33683</v>
      </c>
      <c r="M22" s="23">
        <v>9768</v>
      </c>
      <c r="N22" s="24">
        <v>59150</v>
      </c>
      <c r="O22" s="40">
        <f t="shared" si="10"/>
        <v>0.30228418101446536</v>
      </c>
      <c r="P22" s="40">
        <f t="shared" si="11"/>
        <v>0.21169645031998052</v>
      </c>
      <c r="Q22" s="40">
        <f t="shared" si="12"/>
        <v>4.9541933708174418E-3</v>
      </c>
      <c r="R22" s="40">
        <f t="shared" si="13"/>
        <v>0.10303046442266724</v>
      </c>
      <c r="S22" s="40">
        <f t="shared" si="14"/>
        <v>8.3161253989112074E-2</v>
      </c>
      <c r="T22" s="44">
        <f t="shared" si="15"/>
        <v>2.6769995228458132E-2</v>
      </c>
      <c r="V22" s="166"/>
      <c r="W22" s="166"/>
      <c r="X22" s="166"/>
      <c r="Y22" s="166"/>
      <c r="Z22" s="166"/>
      <c r="AA22" s="166"/>
    </row>
    <row r="23" spans="1:27" x14ac:dyDescent="0.25">
      <c r="A23" s="197"/>
      <c r="B23" s="22">
        <v>2016</v>
      </c>
      <c r="C23" s="23">
        <v>71744</v>
      </c>
      <c r="D23" s="23">
        <v>8741</v>
      </c>
      <c r="E23" s="23">
        <v>150</v>
      </c>
      <c r="F23" s="23">
        <v>3696</v>
      </c>
      <c r="G23" s="23">
        <v>915</v>
      </c>
      <c r="H23" s="24">
        <v>2116</v>
      </c>
      <c r="I23" s="23">
        <v>157613</v>
      </c>
      <c r="J23" s="23">
        <v>38202</v>
      </c>
      <c r="K23" s="23">
        <v>24655</v>
      </c>
      <c r="L23" s="23">
        <v>31698</v>
      </c>
      <c r="M23" s="23">
        <v>9052</v>
      </c>
      <c r="N23" s="24">
        <v>57042</v>
      </c>
      <c r="O23" s="40">
        <f t="shared" si="10"/>
        <v>0.31280492856115139</v>
      </c>
      <c r="P23" s="40">
        <f t="shared" si="11"/>
        <v>0.1862045459386916</v>
      </c>
      <c r="Q23" s="40">
        <f t="shared" si="12"/>
        <v>6.0471679096956261E-3</v>
      </c>
      <c r="R23" s="40">
        <f t="shared" si="13"/>
        <v>0.10442447872520766</v>
      </c>
      <c r="S23" s="40">
        <f t="shared" si="14"/>
        <v>9.1802949734122605E-2</v>
      </c>
      <c r="T23" s="44">
        <f t="shared" si="15"/>
        <v>3.5768619628790695E-2</v>
      </c>
      <c r="V23" s="166"/>
      <c r="W23" s="166"/>
      <c r="X23" s="166"/>
      <c r="Y23" s="166"/>
      <c r="Z23" s="166"/>
      <c r="AA23" s="166"/>
    </row>
    <row r="24" spans="1:27" x14ac:dyDescent="0.25">
      <c r="A24" s="195" t="s">
        <v>28</v>
      </c>
      <c r="B24" s="196"/>
      <c r="C24" s="25">
        <f>(C15-C16)/C16</f>
        <v>-0.12423702078046774</v>
      </c>
      <c r="D24" s="25">
        <f t="shared" ref="D24:N24" si="16">(D15-D16)/D16</f>
        <v>-0.25507309622518004</v>
      </c>
      <c r="E24" s="25">
        <f t="shared" si="16"/>
        <v>0.22674418604651161</v>
      </c>
      <c r="F24" s="25">
        <f t="shared" si="16"/>
        <v>-1.7682765901293217E-2</v>
      </c>
      <c r="G24" s="25">
        <f t="shared" si="16"/>
        <v>8.8644688644688649E-2</v>
      </c>
      <c r="H24" s="26">
        <f t="shared" si="16"/>
        <v>-0.15435816164817751</v>
      </c>
      <c r="I24" s="25">
        <f t="shared" si="16"/>
        <v>-5.9711122609989974E-2</v>
      </c>
      <c r="J24" s="25">
        <f t="shared" si="16"/>
        <v>-0.16530559167750325</v>
      </c>
      <c r="K24" s="25">
        <f t="shared" si="16"/>
        <v>1.2789158383629878E-2</v>
      </c>
      <c r="L24" s="25">
        <f t="shared" si="16"/>
        <v>-8.4667820818004769E-3</v>
      </c>
      <c r="M24" s="25">
        <f t="shared" si="16"/>
        <v>9.8218096457533072E-2</v>
      </c>
      <c r="N24" s="26">
        <f t="shared" si="16"/>
        <v>-1.796318119929978E-2</v>
      </c>
      <c r="O24" s="27"/>
      <c r="P24" s="27"/>
      <c r="Q24" s="27"/>
      <c r="R24" s="27"/>
      <c r="S24" s="27"/>
      <c r="T24" s="43"/>
      <c r="V24" s="166"/>
      <c r="W24" s="166"/>
      <c r="X24" s="166"/>
      <c r="Y24" s="166"/>
      <c r="Z24" s="166"/>
      <c r="AA24" s="166"/>
    </row>
    <row r="25" spans="1:27" ht="12.2" customHeight="1" x14ac:dyDescent="0.25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</row>
    <row r="26" spans="1:27" ht="15" customHeight="1" x14ac:dyDescent="0.25">
      <c r="A26" s="186" t="s">
        <v>35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</row>
    <row r="27" spans="1:27" s="29" customFormat="1" x14ac:dyDescent="0.25">
      <c r="A27" s="186" t="s">
        <v>24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7" s="29" customFormat="1" x14ac:dyDescent="0.25">
      <c r="A28" s="189" t="s">
        <v>270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28"/>
    </row>
    <row r="29" spans="1:27" s="29" customFormat="1" ht="14.25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8"/>
    </row>
    <row r="30" spans="1:27" x14ac:dyDescent="0.25">
      <c r="A30" s="6" t="s">
        <v>351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7" ht="14.25" x14ac:dyDescent="0.25">
      <c r="A31" s="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7" ht="14.25" customHeight="1" x14ac:dyDescent="0.25">
      <c r="A32" s="8"/>
      <c r="B32" s="9"/>
      <c r="C32" s="198" t="s">
        <v>16</v>
      </c>
      <c r="D32" s="199"/>
      <c r="E32" s="199"/>
      <c r="F32" s="199"/>
      <c r="G32" s="199"/>
      <c r="H32" s="199"/>
      <c r="I32" s="199"/>
      <c r="J32" s="200"/>
      <c r="K32" s="198" t="s">
        <v>42</v>
      </c>
      <c r="L32" s="199"/>
      <c r="M32" s="199"/>
      <c r="N32" s="199"/>
      <c r="O32" s="199"/>
      <c r="P32" s="199"/>
      <c r="Q32" s="199"/>
      <c r="R32" s="200"/>
      <c r="S32" s="201" t="s">
        <v>43</v>
      </c>
      <c r="T32" s="191"/>
      <c r="U32" s="191"/>
      <c r="V32" s="191"/>
      <c r="W32" s="191"/>
      <c r="X32" s="191"/>
      <c r="Y32" s="191"/>
      <c r="Z32" s="191"/>
    </row>
    <row r="33" spans="1:35" ht="60" x14ac:dyDescent="0.25">
      <c r="A33" s="11"/>
      <c r="B33" s="12"/>
      <c r="C33" s="11" t="s">
        <v>18</v>
      </c>
      <c r="D33" s="11" t="s">
        <v>19</v>
      </c>
      <c r="E33" s="11" t="s">
        <v>26</v>
      </c>
      <c r="F33" s="11" t="s">
        <v>33</v>
      </c>
      <c r="G33" s="11" t="s">
        <v>20</v>
      </c>
      <c r="H33" s="8" t="s">
        <v>21</v>
      </c>
      <c r="I33" s="11" t="s">
        <v>29</v>
      </c>
      <c r="J33" s="65" t="s">
        <v>30</v>
      </c>
      <c r="K33" s="11" t="s">
        <v>18</v>
      </c>
      <c r="L33" s="11" t="s">
        <v>19</v>
      </c>
      <c r="M33" s="11" t="s">
        <v>26</v>
      </c>
      <c r="N33" s="11" t="s">
        <v>33</v>
      </c>
      <c r="O33" s="11" t="s">
        <v>20</v>
      </c>
      <c r="P33" s="8" t="s">
        <v>21</v>
      </c>
      <c r="Q33" s="11" t="s">
        <v>29</v>
      </c>
      <c r="R33" s="65" t="s">
        <v>30</v>
      </c>
      <c r="S33" s="11" t="s">
        <v>18</v>
      </c>
      <c r="T33" s="11" t="s">
        <v>19</v>
      </c>
      <c r="U33" s="11" t="s">
        <v>26</v>
      </c>
      <c r="V33" s="11" t="s">
        <v>33</v>
      </c>
      <c r="W33" s="11" t="s">
        <v>20</v>
      </c>
      <c r="X33" s="8" t="s">
        <v>21</v>
      </c>
      <c r="Y33" s="11" t="s">
        <v>29</v>
      </c>
      <c r="Z33" s="65" t="s">
        <v>30</v>
      </c>
    </row>
    <row r="34" spans="1:35" x14ac:dyDescent="0.25">
      <c r="A34" s="193" t="s">
        <v>22</v>
      </c>
      <c r="B34" s="14">
        <v>2024</v>
      </c>
      <c r="C34" s="15">
        <v>3376</v>
      </c>
      <c r="D34" s="15">
        <v>1015</v>
      </c>
      <c r="E34" s="15">
        <v>432</v>
      </c>
      <c r="F34" s="15">
        <v>4689</v>
      </c>
      <c r="G34" s="15">
        <v>1429</v>
      </c>
      <c r="H34" s="15">
        <v>272</v>
      </c>
      <c r="I34" s="15">
        <v>21712</v>
      </c>
      <c r="J34" s="16">
        <v>653</v>
      </c>
      <c r="K34" s="15">
        <v>59881</v>
      </c>
      <c r="L34" s="15">
        <v>16864</v>
      </c>
      <c r="M34" s="15">
        <v>197521</v>
      </c>
      <c r="N34" s="15">
        <v>131718</v>
      </c>
      <c r="O34" s="15">
        <v>79486</v>
      </c>
      <c r="P34" s="15">
        <v>47229</v>
      </c>
      <c r="Q34" s="15">
        <v>268849</v>
      </c>
      <c r="R34" s="16">
        <v>51703</v>
      </c>
      <c r="S34" s="38">
        <f>C34/(C34+K34)</f>
        <v>5.3369587555527453E-2</v>
      </c>
      <c r="T34" s="38">
        <f t="shared" ref="T34:Z41" si="17">D34/(D34+L34)</f>
        <v>5.6770512892219925E-2</v>
      </c>
      <c r="U34" s="38">
        <f t="shared" si="17"/>
        <v>2.1823362111208218E-3</v>
      </c>
      <c r="V34" s="38">
        <f t="shared" si="17"/>
        <v>3.4375068728144449E-2</v>
      </c>
      <c r="W34" s="38">
        <f t="shared" si="17"/>
        <v>1.7660507940431319E-2</v>
      </c>
      <c r="X34" s="38">
        <f t="shared" si="17"/>
        <v>5.7261952379949899E-3</v>
      </c>
      <c r="Y34" s="38">
        <f t="shared" si="17"/>
        <v>7.4724412429747963E-2</v>
      </c>
      <c r="Z34" s="41">
        <f t="shared" si="17"/>
        <v>1.2472304988921996E-2</v>
      </c>
      <c r="AB34" s="166"/>
      <c r="AC34" s="166"/>
      <c r="AD34" s="166"/>
      <c r="AE34" s="166"/>
      <c r="AF34" s="166"/>
      <c r="AG34" s="166"/>
      <c r="AH34" s="166"/>
      <c r="AI34" s="166"/>
    </row>
    <row r="35" spans="1:35" x14ac:dyDescent="0.25">
      <c r="A35" s="202"/>
      <c r="B35" s="22">
        <v>2023</v>
      </c>
      <c r="C35" s="37">
        <v>3916</v>
      </c>
      <c r="D35" s="37">
        <v>1132</v>
      </c>
      <c r="E35" s="37">
        <v>385</v>
      </c>
      <c r="F35" s="37">
        <v>4597</v>
      </c>
      <c r="G35" s="37">
        <v>1310</v>
      </c>
      <c r="H35" s="37">
        <v>272</v>
      </c>
      <c r="I35" s="37">
        <v>14048</v>
      </c>
      <c r="J35" s="24">
        <v>597</v>
      </c>
      <c r="K35" s="37">
        <v>61735</v>
      </c>
      <c r="L35" s="37">
        <v>17758</v>
      </c>
      <c r="M35" s="37">
        <v>194615</v>
      </c>
      <c r="N35" s="37">
        <v>132941</v>
      </c>
      <c r="O35" s="37">
        <v>75236</v>
      </c>
      <c r="P35" s="37">
        <v>50002</v>
      </c>
      <c r="Q35" s="37">
        <v>248839</v>
      </c>
      <c r="R35" s="24">
        <v>48209</v>
      </c>
      <c r="S35" s="125">
        <f t="shared" ref="S35:S42" si="18">C35/(C35+K35)</f>
        <v>5.9648748686234786E-2</v>
      </c>
      <c r="T35" s="123">
        <f t="shared" si="17"/>
        <v>5.9925886712546318E-2</v>
      </c>
      <c r="U35" s="123">
        <f t="shared" si="17"/>
        <v>1.9743589743589744E-3</v>
      </c>
      <c r="V35" s="123">
        <f t="shared" si="17"/>
        <v>3.3423490235425846E-2</v>
      </c>
      <c r="W35" s="123">
        <f t="shared" si="17"/>
        <v>1.7113892300054868E-2</v>
      </c>
      <c r="X35" s="123">
        <f t="shared" si="17"/>
        <v>5.410351275012929E-3</v>
      </c>
      <c r="Y35" s="123">
        <f t="shared" si="17"/>
        <v>5.3437408468277242E-2</v>
      </c>
      <c r="Z35" s="44">
        <f t="shared" si="17"/>
        <v>1.2232102610334795E-2</v>
      </c>
      <c r="AB35" s="166"/>
      <c r="AC35" s="166"/>
      <c r="AD35" s="166"/>
      <c r="AE35" s="166"/>
      <c r="AF35" s="166"/>
      <c r="AG35" s="166"/>
      <c r="AH35" s="166"/>
      <c r="AI35" s="166"/>
    </row>
    <row r="36" spans="1:35" x14ac:dyDescent="0.25">
      <c r="A36" s="202"/>
      <c r="B36" s="22">
        <v>2022</v>
      </c>
      <c r="C36" s="37">
        <v>4468</v>
      </c>
      <c r="D36" s="37">
        <v>1553</v>
      </c>
      <c r="E36" s="37">
        <v>382</v>
      </c>
      <c r="F36" s="37">
        <v>4687</v>
      </c>
      <c r="G36" s="37">
        <v>1271</v>
      </c>
      <c r="H36" s="37">
        <v>319</v>
      </c>
      <c r="I36" s="37">
        <v>12787</v>
      </c>
      <c r="J36" s="24">
        <v>622</v>
      </c>
      <c r="K36" s="37">
        <v>60316</v>
      </c>
      <c r="L36" s="37">
        <v>17955</v>
      </c>
      <c r="M36" s="37">
        <v>179672</v>
      </c>
      <c r="N36" s="37">
        <v>126500</v>
      </c>
      <c r="O36" s="37">
        <v>69026</v>
      </c>
      <c r="P36" s="37">
        <v>50653</v>
      </c>
      <c r="Q36" s="37">
        <v>238863</v>
      </c>
      <c r="R36" s="24">
        <v>48411</v>
      </c>
      <c r="S36" s="123">
        <f t="shared" si="18"/>
        <v>6.8967646332427759E-2</v>
      </c>
      <c r="T36" s="123">
        <f t="shared" si="17"/>
        <v>7.9608365798646705E-2</v>
      </c>
      <c r="U36" s="123">
        <f t="shared" si="17"/>
        <v>2.1215857464982725E-3</v>
      </c>
      <c r="V36" s="123">
        <f t="shared" si="17"/>
        <v>3.5727625450692524E-2</v>
      </c>
      <c r="W36" s="123">
        <f t="shared" si="17"/>
        <v>1.8080430174829652E-2</v>
      </c>
      <c r="X36" s="123">
        <f t="shared" si="17"/>
        <v>6.2583379110099664E-3</v>
      </c>
      <c r="Y36" s="123">
        <f t="shared" si="17"/>
        <v>5.0812636598450228E-2</v>
      </c>
      <c r="Z36" s="44">
        <f t="shared" si="17"/>
        <v>1.268533436665103E-2</v>
      </c>
      <c r="AB36" s="166"/>
      <c r="AC36" s="166"/>
      <c r="AD36" s="166"/>
      <c r="AE36" s="166"/>
      <c r="AF36" s="166"/>
      <c r="AG36" s="166"/>
      <c r="AH36" s="166"/>
      <c r="AI36" s="166"/>
    </row>
    <row r="37" spans="1:35" x14ac:dyDescent="0.25">
      <c r="A37" s="202"/>
      <c r="B37" s="22">
        <v>2021</v>
      </c>
      <c r="C37" s="37">
        <v>4689</v>
      </c>
      <c r="D37" s="37">
        <v>1976</v>
      </c>
      <c r="E37" s="37">
        <v>307</v>
      </c>
      <c r="F37" s="37">
        <v>4736</v>
      </c>
      <c r="G37" s="37">
        <v>1186</v>
      </c>
      <c r="H37" s="37">
        <v>360</v>
      </c>
      <c r="I37" s="37">
        <v>5639</v>
      </c>
      <c r="J37" s="24">
        <v>600</v>
      </c>
      <c r="K37" s="37">
        <v>61421</v>
      </c>
      <c r="L37" s="37">
        <v>19093</v>
      </c>
      <c r="M37" s="37">
        <v>163948</v>
      </c>
      <c r="N37" s="37">
        <v>128458</v>
      </c>
      <c r="O37" s="37">
        <v>64293</v>
      </c>
      <c r="P37" s="37">
        <v>55583</v>
      </c>
      <c r="Q37" s="37">
        <v>215756</v>
      </c>
      <c r="R37" s="24">
        <v>46137</v>
      </c>
      <c r="S37" s="125">
        <f t="shared" si="18"/>
        <v>7.0927242474663435E-2</v>
      </c>
      <c r="T37" s="123">
        <f t="shared" si="17"/>
        <v>9.3787080544876361E-2</v>
      </c>
      <c r="U37" s="123">
        <f t="shared" si="17"/>
        <v>1.8690450823414812E-3</v>
      </c>
      <c r="V37" s="123">
        <f t="shared" si="17"/>
        <v>3.5557157229304623E-2</v>
      </c>
      <c r="W37" s="123">
        <f t="shared" si="17"/>
        <v>1.8112677346935658E-2</v>
      </c>
      <c r="X37" s="123">
        <f t="shared" si="17"/>
        <v>6.4351214629176125E-3</v>
      </c>
      <c r="Y37" s="123">
        <f t="shared" si="17"/>
        <v>2.5470313241039769E-2</v>
      </c>
      <c r="Z37" s="44">
        <f t="shared" si="17"/>
        <v>1.2837794466910584E-2</v>
      </c>
      <c r="AB37" s="166"/>
      <c r="AC37" s="166"/>
      <c r="AD37" s="166"/>
      <c r="AE37" s="166"/>
      <c r="AF37" s="166"/>
      <c r="AG37" s="166"/>
      <c r="AH37" s="166"/>
      <c r="AI37" s="166"/>
    </row>
    <row r="38" spans="1:35" x14ac:dyDescent="0.25">
      <c r="A38" s="202"/>
      <c r="B38" s="22">
        <v>2020</v>
      </c>
      <c r="C38" s="37">
        <v>4544</v>
      </c>
      <c r="D38" s="37">
        <v>1913</v>
      </c>
      <c r="E38" s="37">
        <v>263</v>
      </c>
      <c r="F38" s="37">
        <v>4299</v>
      </c>
      <c r="G38" s="37">
        <v>974</v>
      </c>
      <c r="H38" s="37">
        <v>285</v>
      </c>
      <c r="I38" s="37">
        <v>3534</v>
      </c>
      <c r="J38" s="24">
        <v>456</v>
      </c>
      <c r="K38" s="37">
        <v>60754</v>
      </c>
      <c r="L38" s="37">
        <v>19392</v>
      </c>
      <c r="M38" s="37">
        <v>137762</v>
      </c>
      <c r="N38" s="37">
        <v>121920</v>
      </c>
      <c r="O38" s="37">
        <v>51529</v>
      </c>
      <c r="P38" s="37">
        <v>52382</v>
      </c>
      <c r="Q38" s="37">
        <v>157330</v>
      </c>
      <c r="R38" s="24">
        <v>40764</v>
      </c>
      <c r="S38" s="125">
        <f t="shared" si="18"/>
        <v>6.9588655088976686E-2</v>
      </c>
      <c r="T38" s="123">
        <f t="shared" si="17"/>
        <v>8.9791128842994603E-2</v>
      </c>
      <c r="U38" s="123">
        <f t="shared" si="17"/>
        <v>1.9054519108857092E-3</v>
      </c>
      <c r="V38" s="123">
        <f t="shared" si="17"/>
        <v>3.4059848358804934E-2</v>
      </c>
      <c r="W38" s="123">
        <f t="shared" si="17"/>
        <v>1.8551320876902273E-2</v>
      </c>
      <c r="X38" s="123">
        <f t="shared" si="17"/>
        <v>5.4113581559610381E-3</v>
      </c>
      <c r="Y38" s="123">
        <f t="shared" si="17"/>
        <v>2.1968868112194152E-2</v>
      </c>
      <c r="Z38" s="44">
        <f t="shared" si="17"/>
        <v>1.106259097525473E-2</v>
      </c>
      <c r="AB38" s="166"/>
      <c r="AC38" s="166"/>
      <c r="AD38" s="166"/>
      <c r="AE38" s="166"/>
      <c r="AF38" s="166"/>
      <c r="AG38" s="166"/>
      <c r="AH38" s="166"/>
      <c r="AI38" s="166"/>
    </row>
    <row r="39" spans="1:35" x14ac:dyDescent="0.25">
      <c r="A39" s="202"/>
      <c r="B39" s="22">
        <v>2019</v>
      </c>
      <c r="C39" s="37">
        <v>5904</v>
      </c>
      <c r="D39" s="37">
        <v>1887</v>
      </c>
      <c r="E39" s="37">
        <v>256</v>
      </c>
      <c r="F39" s="37">
        <v>5334</v>
      </c>
      <c r="G39" s="37">
        <v>1154</v>
      </c>
      <c r="H39" s="37">
        <v>504</v>
      </c>
      <c r="I39" s="37">
        <v>7241</v>
      </c>
      <c r="J39" s="24">
        <v>753</v>
      </c>
      <c r="K39" s="37">
        <v>70675</v>
      </c>
      <c r="L39" s="37">
        <v>21189</v>
      </c>
      <c r="M39" s="37">
        <v>120692</v>
      </c>
      <c r="N39" s="37">
        <v>131287</v>
      </c>
      <c r="O39" s="37">
        <v>49936</v>
      </c>
      <c r="P39" s="37">
        <v>60152</v>
      </c>
      <c r="Q39" s="37">
        <v>170243</v>
      </c>
      <c r="R39" s="24">
        <v>46351</v>
      </c>
      <c r="S39" s="125">
        <f t="shared" si="18"/>
        <v>7.7096854228966172E-2</v>
      </c>
      <c r="T39" s="123">
        <f t="shared" si="17"/>
        <v>8.1773270930837236E-2</v>
      </c>
      <c r="U39" s="123">
        <f t="shared" si="17"/>
        <v>2.1166120977610214E-3</v>
      </c>
      <c r="V39" s="123">
        <f t="shared" si="17"/>
        <v>3.9042314139114777E-2</v>
      </c>
      <c r="W39" s="123">
        <f t="shared" si="17"/>
        <v>2.2587590526521824E-2</v>
      </c>
      <c r="X39" s="123">
        <f t="shared" si="17"/>
        <v>8.3091532577156419E-3</v>
      </c>
      <c r="Y39" s="123">
        <f t="shared" si="17"/>
        <v>4.0798043767325508E-2</v>
      </c>
      <c r="Z39" s="44">
        <f t="shared" si="17"/>
        <v>1.5985903532608696E-2</v>
      </c>
      <c r="AB39" s="166"/>
      <c r="AC39" s="166"/>
      <c r="AD39" s="166"/>
      <c r="AE39" s="166"/>
      <c r="AF39" s="166"/>
      <c r="AG39" s="166"/>
      <c r="AH39" s="166"/>
      <c r="AI39" s="166"/>
    </row>
    <row r="40" spans="1:35" x14ac:dyDescent="0.25">
      <c r="A40" s="202"/>
      <c r="B40" s="22">
        <v>2018</v>
      </c>
      <c r="C40" s="37">
        <v>5435</v>
      </c>
      <c r="D40" s="37">
        <v>1650</v>
      </c>
      <c r="E40" s="37">
        <v>271</v>
      </c>
      <c r="F40" s="37">
        <v>5638</v>
      </c>
      <c r="G40" s="37">
        <v>1083</v>
      </c>
      <c r="H40" s="37">
        <v>439</v>
      </c>
      <c r="I40" s="37">
        <v>6483</v>
      </c>
      <c r="J40" s="24">
        <v>870</v>
      </c>
      <c r="K40" s="37">
        <v>72244</v>
      </c>
      <c r="L40" s="37">
        <v>21727</v>
      </c>
      <c r="M40" s="37">
        <v>106631</v>
      </c>
      <c r="N40" s="37">
        <v>134870</v>
      </c>
      <c r="O40" s="37">
        <v>46397</v>
      </c>
      <c r="P40" s="37">
        <v>60609</v>
      </c>
      <c r="Q40" s="37">
        <v>180470</v>
      </c>
      <c r="R40" s="24">
        <v>44645</v>
      </c>
      <c r="S40" s="125">
        <f t="shared" si="18"/>
        <v>6.9967430064753672E-2</v>
      </c>
      <c r="T40" s="123">
        <f t="shared" si="17"/>
        <v>7.0582196175728279E-2</v>
      </c>
      <c r="U40" s="123">
        <f t="shared" si="17"/>
        <v>2.5350320854614508E-3</v>
      </c>
      <c r="V40" s="123">
        <f t="shared" si="17"/>
        <v>4.0125829134284169E-2</v>
      </c>
      <c r="W40" s="123">
        <f t="shared" si="17"/>
        <v>2.280960404380792E-2</v>
      </c>
      <c r="X40" s="123">
        <f t="shared" si="17"/>
        <v>7.191062770279125E-3</v>
      </c>
      <c r="Y40" s="123">
        <f t="shared" si="17"/>
        <v>3.4677164848919244E-2</v>
      </c>
      <c r="Z40" s="44">
        <f t="shared" si="17"/>
        <v>1.9114577611776339E-2</v>
      </c>
      <c r="AB40" s="166"/>
      <c r="AC40" s="166"/>
      <c r="AD40" s="166"/>
      <c r="AE40" s="166"/>
      <c r="AF40" s="166"/>
      <c r="AG40" s="166"/>
      <c r="AH40" s="166"/>
      <c r="AI40" s="166"/>
    </row>
    <row r="41" spans="1:35" x14ac:dyDescent="0.25">
      <c r="A41" s="202"/>
      <c r="B41" s="22">
        <v>2017</v>
      </c>
      <c r="C41" s="37">
        <v>4861</v>
      </c>
      <c r="D41" s="37">
        <v>1848</v>
      </c>
      <c r="E41" s="37">
        <v>286</v>
      </c>
      <c r="F41" s="37">
        <v>5527</v>
      </c>
      <c r="G41" s="37">
        <v>852</v>
      </c>
      <c r="H41" s="37">
        <v>480</v>
      </c>
      <c r="I41" s="37">
        <v>6245</v>
      </c>
      <c r="J41" s="24">
        <v>845</v>
      </c>
      <c r="K41" s="37">
        <v>70647</v>
      </c>
      <c r="L41" s="37">
        <v>21570</v>
      </c>
      <c r="M41" s="37">
        <v>98948</v>
      </c>
      <c r="N41" s="37">
        <v>124936</v>
      </c>
      <c r="O41" s="37">
        <v>40342</v>
      </c>
      <c r="P41" s="37">
        <v>63931</v>
      </c>
      <c r="Q41" s="37">
        <v>182635</v>
      </c>
      <c r="R41" s="24">
        <v>43172</v>
      </c>
      <c r="S41" s="125">
        <f t="shared" si="18"/>
        <v>6.4377284526142928E-2</v>
      </c>
      <c r="T41" s="123">
        <f t="shared" si="17"/>
        <v>7.8913656161926721E-2</v>
      </c>
      <c r="U41" s="123">
        <f t="shared" si="17"/>
        <v>2.8820767075800635E-3</v>
      </c>
      <c r="V41" s="123">
        <f t="shared" si="17"/>
        <v>4.2364501812774506E-2</v>
      </c>
      <c r="W41" s="123">
        <f t="shared" si="17"/>
        <v>2.068262368306064E-2</v>
      </c>
      <c r="X41" s="123">
        <f t="shared" si="17"/>
        <v>7.452143267454317E-3</v>
      </c>
      <c r="Y41" s="123">
        <f t="shared" si="17"/>
        <v>3.3063320626853028E-2</v>
      </c>
      <c r="Z41" s="44">
        <f t="shared" si="17"/>
        <v>1.9197128382215961E-2</v>
      </c>
      <c r="AB41" s="166"/>
      <c r="AC41" s="166"/>
      <c r="AD41" s="166"/>
      <c r="AE41" s="166"/>
      <c r="AF41" s="166"/>
      <c r="AG41" s="166"/>
      <c r="AH41" s="166"/>
      <c r="AI41" s="166"/>
    </row>
    <row r="42" spans="1:35" x14ac:dyDescent="0.25">
      <c r="A42" s="194"/>
      <c r="B42" s="17">
        <v>2016</v>
      </c>
      <c r="C42" s="18">
        <v>4947</v>
      </c>
      <c r="D42" s="18">
        <v>1492</v>
      </c>
      <c r="E42" s="18">
        <v>259</v>
      </c>
      <c r="F42" s="18">
        <v>5286</v>
      </c>
      <c r="G42" s="18">
        <v>752</v>
      </c>
      <c r="H42" s="18">
        <v>544</v>
      </c>
      <c r="I42" s="18">
        <v>6406</v>
      </c>
      <c r="J42" s="19">
        <v>737</v>
      </c>
      <c r="K42" s="18">
        <v>68568</v>
      </c>
      <c r="L42" s="18">
        <v>23290</v>
      </c>
      <c r="M42" s="18">
        <v>96132</v>
      </c>
      <c r="N42" s="18">
        <v>121593</v>
      </c>
      <c r="O42" s="18">
        <v>37498</v>
      </c>
      <c r="P42" s="18">
        <v>63437</v>
      </c>
      <c r="Q42" s="18">
        <v>176110</v>
      </c>
      <c r="R42" s="19">
        <v>40016</v>
      </c>
      <c r="S42" s="126">
        <f t="shared" si="18"/>
        <v>6.7292389308304432E-2</v>
      </c>
      <c r="T42" s="39">
        <f t="shared" ref="T42:Z42" si="19">D42/(D42+L42)</f>
        <v>6.0204987490920826E-2</v>
      </c>
      <c r="U42" s="39">
        <f t="shared" si="19"/>
        <v>2.6869728501623595E-3</v>
      </c>
      <c r="V42" s="39">
        <f t="shared" si="19"/>
        <v>4.1661740713593264E-2</v>
      </c>
      <c r="W42" s="39">
        <f t="shared" si="19"/>
        <v>1.9660130718954248E-2</v>
      </c>
      <c r="X42" s="39">
        <f t="shared" si="19"/>
        <v>8.5025241868679768E-3</v>
      </c>
      <c r="Y42" s="39">
        <f t="shared" si="19"/>
        <v>3.509829275241623E-2</v>
      </c>
      <c r="Z42" s="42">
        <f t="shared" si="19"/>
        <v>1.8084558192034941E-2</v>
      </c>
      <c r="AB42" s="166"/>
      <c r="AC42" s="166"/>
      <c r="AD42" s="166"/>
      <c r="AE42" s="166"/>
      <c r="AF42" s="166"/>
      <c r="AG42" s="166"/>
      <c r="AH42" s="166"/>
      <c r="AI42" s="166"/>
    </row>
    <row r="43" spans="1:35" x14ac:dyDescent="0.25">
      <c r="A43" s="195" t="s">
        <v>27</v>
      </c>
      <c r="B43" s="196"/>
      <c r="C43" s="20">
        <f>(C34-C35)/C35</f>
        <v>-0.13789581205311544</v>
      </c>
      <c r="D43" s="20">
        <f t="shared" ref="D43:R43" si="20">(D34-D35)/D35</f>
        <v>-0.10335689045936396</v>
      </c>
      <c r="E43" s="20">
        <f t="shared" si="20"/>
        <v>0.12207792207792208</v>
      </c>
      <c r="F43" s="20">
        <f t="shared" si="20"/>
        <v>2.0013051990428542E-2</v>
      </c>
      <c r="G43" s="20">
        <f t="shared" si="20"/>
        <v>9.0839694656488543E-2</v>
      </c>
      <c r="H43" s="20">
        <f t="shared" si="20"/>
        <v>0</v>
      </c>
      <c r="I43" s="20">
        <f t="shared" si="20"/>
        <v>0.54555808656036442</v>
      </c>
      <c r="J43" s="21">
        <f t="shared" si="20"/>
        <v>9.380234505862646E-2</v>
      </c>
      <c r="K43" s="20">
        <f t="shared" si="20"/>
        <v>-3.0031586620231636E-2</v>
      </c>
      <c r="L43" s="20">
        <f t="shared" si="20"/>
        <v>-5.0343507151706275E-2</v>
      </c>
      <c r="M43" s="20">
        <f t="shared" si="20"/>
        <v>1.4932045320247668E-2</v>
      </c>
      <c r="N43" s="20">
        <f t="shared" si="20"/>
        <v>-9.1995697339421253E-3</v>
      </c>
      <c r="O43" s="20">
        <f t="shared" si="20"/>
        <v>5.6488914881173906E-2</v>
      </c>
      <c r="P43" s="20">
        <f t="shared" si="20"/>
        <v>-5.5457781688732451E-2</v>
      </c>
      <c r="Q43" s="20">
        <f t="shared" si="20"/>
        <v>8.0413440015431659E-2</v>
      </c>
      <c r="R43" s="21">
        <f t="shared" si="20"/>
        <v>7.2476093675454795E-2</v>
      </c>
      <c r="S43" s="27"/>
      <c r="T43" s="27"/>
      <c r="U43" s="27"/>
      <c r="V43" s="27"/>
      <c r="W43" s="27"/>
      <c r="X43" s="27"/>
      <c r="Y43" s="27"/>
      <c r="Z43" s="43"/>
      <c r="AB43" s="166"/>
      <c r="AC43" s="166"/>
      <c r="AD43" s="166"/>
      <c r="AE43" s="166"/>
      <c r="AF43" s="166"/>
      <c r="AG43" s="166"/>
      <c r="AH43" s="166"/>
      <c r="AI43" s="166"/>
    </row>
    <row r="44" spans="1:35" x14ac:dyDescent="0.25">
      <c r="A44" s="197" t="s">
        <v>23</v>
      </c>
      <c r="B44" s="22">
        <v>2024</v>
      </c>
      <c r="C44" s="23">
        <v>2248</v>
      </c>
      <c r="D44" s="23">
        <v>621</v>
      </c>
      <c r="E44" s="23">
        <v>128</v>
      </c>
      <c r="F44" s="23">
        <v>1760</v>
      </c>
      <c r="G44" s="23">
        <v>640</v>
      </c>
      <c r="H44" s="23">
        <v>120</v>
      </c>
      <c r="I44" s="23">
        <v>10593</v>
      </c>
      <c r="J44" s="24">
        <v>453</v>
      </c>
      <c r="K44" s="23">
        <v>13253</v>
      </c>
      <c r="L44" s="23">
        <v>4557</v>
      </c>
      <c r="M44" s="23">
        <v>33985</v>
      </c>
      <c r="N44" s="23">
        <v>22964</v>
      </c>
      <c r="O44" s="23">
        <v>12478</v>
      </c>
      <c r="P44" s="23">
        <v>7415</v>
      </c>
      <c r="Q44" s="23">
        <v>74783</v>
      </c>
      <c r="R44" s="24">
        <v>16516</v>
      </c>
      <c r="S44" s="40">
        <f>C44/(C44+K44)</f>
        <v>0.14502290174827431</v>
      </c>
      <c r="T44" s="40">
        <f t="shared" ref="T44:Z51" si="21">D44/(D44+L44)</f>
        <v>0.11993047508690614</v>
      </c>
      <c r="U44" s="40">
        <f t="shared" si="21"/>
        <v>3.752235218245244E-3</v>
      </c>
      <c r="V44" s="40">
        <f t="shared" si="21"/>
        <v>7.1185892250444915E-2</v>
      </c>
      <c r="W44" s="40">
        <f t="shared" si="21"/>
        <v>4.878792498856533E-2</v>
      </c>
      <c r="X44" s="40">
        <f t="shared" si="21"/>
        <v>1.5925680159256803E-2</v>
      </c>
      <c r="Y44" s="40">
        <f t="shared" si="21"/>
        <v>0.12407468140929535</v>
      </c>
      <c r="Z44" s="41">
        <f t="shared" si="21"/>
        <v>2.6695739289292239E-2</v>
      </c>
      <c r="AB44" s="166"/>
      <c r="AC44" s="166"/>
      <c r="AD44" s="166"/>
      <c r="AE44" s="166"/>
      <c r="AF44" s="166"/>
      <c r="AG44" s="166"/>
      <c r="AH44" s="166"/>
      <c r="AI44" s="166"/>
    </row>
    <row r="45" spans="1:35" x14ac:dyDescent="0.25">
      <c r="A45" s="197"/>
      <c r="B45" s="22">
        <v>2023</v>
      </c>
      <c r="C45" s="23">
        <v>2719</v>
      </c>
      <c r="D45" s="23">
        <v>752</v>
      </c>
      <c r="E45" s="23">
        <v>119</v>
      </c>
      <c r="F45" s="23">
        <v>1695</v>
      </c>
      <c r="G45" s="23">
        <v>535</v>
      </c>
      <c r="H45" s="23">
        <v>97</v>
      </c>
      <c r="I45" s="23">
        <v>5694</v>
      </c>
      <c r="J45" s="24">
        <v>360</v>
      </c>
      <c r="K45" s="23">
        <v>13667</v>
      </c>
      <c r="L45" s="23">
        <v>5301</v>
      </c>
      <c r="M45" s="23">
        <v>34328</v>
      </c>
      <c r="N45" s="23">
        <v>23495</v>
      </c>
      <c r="O45" s="23">
        <v>11573</v>
      </c>
      <c r="P45" s="23">
        <v>8111</v>
      </c>
      <c r="Q45" s="23">
        <v>64486</v>
      </c>
      <c r="R45" s="24">
        <v>15371</v>
      </c>
      <c r="S45" s="40">
        <f t="shared" ref="S45:S52" si="22">C45/(C45+K45)</f>
        <v>0.16593433418772122</v>
      </c>
      <c r="T45" s="40">
        <f t="shared" si="21"/>
        <v>0.12423591607467371</v>
      </c>
      <c r="U45" s="40">
        <f t="shared" si="21"/>
        <v>3.4545824019508232E-3</v>
      </c>
      <c r="V45" s="40">
        <f t="shared" si="21"/>
        <v>6.728860658991663E-2</v>
      </c>
      <c r="W45" s="40">
        <f t="shared" si="21"/>
        <v>4.4185662371985464E-2</v>
      </c>
      <c r="X45" s="40">
        <f t="shared" si="21"/>
        <v>1.1817738791423001E-2</v>
      </c>
      <c r="Y45" s="40">
        <f t="shared" si="21"/>
        <v>8.1134226275292112E-2</v>
      </c>
      <c r="Z45" s="44">
        <f t="shared" si="21"/>
        <v>2.2884749856970314E-2</v>
      </c>
      <c r="AB45" s="166"/>
      <c r="AC45" s="166"/>
      <c r="AD45" s="166"/>
      <c r="AE45" s="166"/>
      <c r="AF45" s="166"/>
      <c r="AG45" s="166"/>
      <c r="AH45" s="166"/>
      <c r="AI45" s="166"/>
    </row>
    <row r="46" spans="1:35" x14ac:dyDescent="0.25">
      <c r="A46" s="197"/>
      <c r="B46" s="22">
        <v>2022</v>
      </c>
      <c r="C46" s="23">
        <v>2939</v>
      </c>
      <c r="D46" s="23">
        <v>1060</v>
      </c>
      <c r="E46" s="23">
        <v>112</v>
      </c>
      <c r="F46" s="23">
        <v>1852</v>
      </c>
      <c r="G46" s="23">
        <v>534</v>
      </c>
      <c r="H46" s="23">
        <v>127</v>
      </c>
      <c r="I46" s="23">
        <v>5137</v>
      </c>
      <c r="J46" s="24">
        <v>382</v>
      </c>
      <c r="K46" s="23">
        <v>14689</v>
      </c>
      <c r="L46" s="23">
        <v>5897</v>
      </c>
      <c r="M46" s="23">
        <v>32847</v>
      </c>
      <c r="N46" s="23">
        <v>22975</v>
      </c>
      <c r="O46" s="23">
        <v>10882</v>
      </c>
      <c r="P46" s="23">
        <v>8165</v>
      </c>
      <c r="Q46" s="23">
        <v>61591</v>
      </c>
      <c r="R46" s="24">
        <v>15912</v>
      </c>
      <c r="S46" s="40">
        <f t="shared" si="22"/>
        <v>0.16672339459950081</v>
      </c>
      <c r="T46" s="40">
        <f t="shared" si="21"/>
        <v>0.15236452493891045</v>
      </c>
      <c r="U46" s="40">
        <f t="shared" si="21"/>
        <v>3.3981613519827665E-3</v>
      </c>
      <c r="V46" s="40">
        <f t="shared" si="21"/>
        <v>7.459620574374673E-2</v>
      </c>
      <c r="W46" s="40">
        <f t="shared" si="21"/>
        <v>4.6776454099509458E-2</v>
      </c>
      <c r="X46" s="40">
        <f t="shared" si="21"/>
        <v>1.5315967197298601E-2</v>
      </c>
      <c r="Y46" s="40">
        <f t="shared" si="21"/>
        <v>7.6984174559405344E-2</v>
      </c>
      <c r="Z46" s="44">
        <f t="shared" si="21"/>
        <v>2.3444212593592733E-2</v>
      </c>
      <c r="AB46" s="166"/>
      <c r="AC46" s="166"/>
      <c r="AD46" s="166"/>
      <c r="AE46" s="166"/>
      <c r="AF46" s="166"/>
      <c r="AG46" s="166"/>
      <c r="AH46" s="166"/>
      <c r="AI46" s="166"/>
    </row>
    <row r="47" spans="1:35" x14ac:dyDescent="0.25">
      <c r="A47" s="197"/>
      <c r="B47" s="22">
        <v>2021</v>
      </c>
      <c r="C47" s="23">
        <v>3093</v>
      </c>
      <c r="D47" s="23">
        <v>1491</v>
      </c>
      <c r="E47" s="23">
        <v>98</v>
      </c>
      <c r="F47" s="23">
        <v>1788</v>
      </c>
      <c r="G47" s="23">
        <v>496</v>
      </c>
      <c r="H47" s="23">
        <v>100</v>
      </c>
      <c r="I47" s="23">
        <v>2403</v>
      </c>
      <c r="J47" s="24">
        <v>397</v>
      </c>
      <c r="K47" s="23">
        <v>12994</v>
      </c>
      <c r="L47" s="23">
        <v>6692</v>
      </c>
      <c r="M47" s="23">
        <v>29487</v>
      </c>
      <c r="N47" s="23">
        <v>22211</v>
      </c>
      <c r="O47" s="23">
        <v>10220</v>
      </c>
      <c r="P47" s="23">
        <v>9107</v>
      </c>
      <c r="Q47" s="23">
        <v>55051</v>
      </c>
      <c r="R47" s="24">
        <v>14191</v>
      </c>
      <c r="S47" s="40">
        <f t="shared" si="22"/>
        <v>0.1922670479268975</v>
      </c>
      <c r="T47" s="40">
        <f t="shared" si="21"/>
        <v>0.18220701454234389</v>
      </c>
      <c r="U47" s="40">
        <f t="shared" si="21"/>
        <v>3.3124894372148048E-3</v>
      </c>
      <c r="V47" s="40">
        <f t="shared" si="21"/>
        <v>7.450310429601234E-2</v>
      </c>
      <c r="W47" s="40">
        <f t="shared" si="21"/>
        <v>4.6285927584919749E-2</v>
      </c>
      <c r="X47" s="40">
        <f t="shared" si="21"/>
        <v>1.0861301183881828E-2</v>
      </c>
      <c r="Y47" s="40">
        <f t="shared" si="21"/>
        <v>4.1824764159153413E-2</v>
      </c>
      <c r="Z47" s="44">
        <f t="shared" si="21"/>
        <v>2.7214148615300245E-2</v>
      </c>
      <c r="AB47" s="166"/>
      <c r="AC47" s="166"/>
      <c r="AD47" s="166"/>
      <c r="AE47" s="166"/>
      <c r="AF47" s="166"/>
      <c r="AG47" s="166"/>
      <c r="AH47" s="166"/>
      <c r="AI47" s="166"/>
    </row>
    <row r="48" spans="1:35" x14ac:dyDescent="0.25">
      <c r="A48" s="197"/>
      <c r="B48" s="22">
        <v>2020</v>
      </c>
      <c r="C48" s="23">
        <v>3178</v>
      </c>
      <c r="D48" s="23">
        <v>1372</v>
      </c>
      <c r="E48" s="23">
        <v>79</v>
      </c>
      <c r="F48" s="23">
        <v>1544</v>
      </c>
      <c r="G48" s="23">
        <v>357</v>
      </c>
      <c r="H48" s="23">
        <v>79</v>
      </c>
      <c r="I48" s="23">
        <v>1394</v>
      </c>
      <c r="J48" s="24">
        <v>266</v>
      </c>
      <c r="K48" s="23">
        <v>13010</v>
      </c>
      <c r="L48" s="23">
        <v>6675</v>
      </c>
      <c r="M48" s="23">
        <v>25437</v>
      </c>
      <c r="N48" s="23">
        <v>21134</v>
      </c>
      <c r="O48" s="23">
        <v>7972</v>
      </c>
      <c r="P48" s="23">
        <v>8548</v>
      </c>
      <c r="Q48" s="23">
        <v>38493</v>
      </c>
      <c r="R48" s="24">
        <v>12841</v>
      </c>
      <c r="S48" s="40">
        <f t="shared" si="22"/>
        <v>0.19631826043983197</v>
      </c>
      <c r="T48" s="40">
        <f t="shared" si="21"/>
        <v>0.17049832235615758</v>
      </c>
      <c r="U48" s="40">
        <f t="shared" si="21"/>
        <v>3.0960965668600095E-3</v>
      </c>
      <c r="V48" s="40">
        <f t="shared" si="21"/>
        <v>6.8083605256195431E-2</v>
      </c>
      <c r="W48" s="40">
        <f t="shared" si="21"/>
        <v>4.2862288389962783E-2</v>
      </c>
      <c r="X48" s="40">
        <f t="shared" si="21"/>
        <v>9.1572968586994315E-3</v>
      </c>
      <c r="Y48" s="40">
        <f t="shared" si="21"/>
        <v>3.4948730162709656E-2</v>
      </c>
      <c r="Z48" s="44">
        <f t="shared" si="21"/>
        <v>2.0294499122606242E-2</v>
      </c>
      <c r="AB48" s="166"/>
      <c r="AC48" s="166"/>
      <c r="AD48" s="166"/>
      <c r="AE48" s="166"/>
      <c r="AF48" s="166"/>
      <c r="AG48" s="166"/>
      <c r="AH48" s="166"/>
      <c r="AI48" s="166"/>
    </row>
    <row r="49" spans="1:35" x14ac:dyDescent="0.25">
      <c r="A49" s="197"/>
      <c r="B49" s="22">
        <v>2019</v>
      </c>
      <c r="C49" s="23">
        <v>4109</v>
      </c>
      <c r="D49" s="23">
        <v>1295</v>
      </c>
      <c r="E49" s="23">
        <v>81</v>
      </c>
      <c r="F49" s="23">
        <v>1913</v>
      </c>
      <c r="G49" s="23">
        <v>436</v>
      </c>
      <c r="H49" s="23">
        <v>135</v>
      </c>
      <c r="I49" s="23">
        <v>2600</v>
      </c>
      <c r="J49" s="24">
        <v>415</v>
      </c>
      <c r="K49" s="23">
        <v>15339</v>
      </c>
      <c r="L49" s="23">
        <v>7399</v>
      </c>
      <c r="M49" s="23">
        <v>23233</v>
      </c>
      <c r="N49" s="23">
        <v>23379</v>
      </c>
      <c r="O49" s="23">
        <v>8591</v>
      </c>
      <c r="P49" s="23">
        <v>10231</v>
      </c>
      <c r="Q49" s="23">
        <v>45119</v>
      </c>
      <c r="R49" s="24">
        <v>15066</v>
      </c>
      <c r="S49" s="40">
        <f t="shared" si="22"/>
        <v>0.21128136569313039</v>
      </c>
      <c r="T49" s="40">
        <f t="shared" si="21"/>
        <v>0.14895330112721417</v>
      </c>
      <c r="U49" s="40">
        <f t="shared" si="21"/>
        <v>3.47430728317749E-3</v>
      </c>
      <c r="V49" s="40">
        <f t="shared" si="21"/>
        <v>7.5636564921714375E-2</v>
      </c>
      <c r="W49" s="40">
        <f t="shared" si="21"/>
        <v>4.8299545807023371E-2</v>
      </c>
      <c r="X49" s="40">
        <f t="shared" si="21"/>
        <v>1.3023345552768666E-2</v>
      </c>
      <c r="Y49" s="40">
        <f t="shared" si="21"/>
        <v>5.4485634652863636E-2</v>
      </c>
      <c r="Z49" s="44">
        <f t="shared" si="21"/>
        <v>2.6807053807893548E-2</v>
      </c>
      <c r="AB49" s="166"/>
      <c r="AC49" s="166"/>
      <c r="AD49" s="166"/>
      <c r="AE49" s="166"/>
      <c r="AF49" s="166"/>
      <c r="AG49" s="166"/>
      <c r="AH49" s="166"/>
      <c r="AI49" s="166"/>
    </row>
    <row r="50" spans="1:35" x14ac:dyDescent="0.25">
      <c r="A50" s="197"/>
      <c r="B50" s="22">
        <v>2018</v>
      </c>
      <c r="C50" s="23">
        <v>3521</v>
      </c>
      <c r="D50" s="23">
        <v>1067</v>
      </c>
      <c r="E50" s="23">
        <v>97</v>
      </c>
      <c r="F50" s="23">
        <v>1914</v>
      </c>
      <c r="G50" s="23">
        <v>403</v>
      </c>
      <c r="H50" s="23">
        <v>129</v>
      </c>
      <c r="I50" s="23">
        <v>2741</v>
      </c>
      <c r="J50" s="24">
        <v>510</v>
      </c>
      <c r="K50" s="23">
        <v>15103</v>
      </c>
      <c r="L50" s="23">
        <v>7248</v>
      </c>
      <c r="M50" s="23">
        <v>21292</v>
      </c>
      <c r="N50" s="23">
        <v>25201</v>
      </c>
      <c r="O50" s="23">
        <v>8236</v>
      </c>
      <c r="P50" s="23">
        <v>10618</v>
      </c>
      <c r="Q50" s="23">
        <v>48644</v>
      </c>
      <c r="R50" s="24">
        <v>14294</v>
      </c>
      <c r="S50" s="40">
        <f t="shared" si="22"/>
        <v>0.18905713058419243</v>
      </c>
      <c r="T50" s="40">
        <f t="shared" si="21"/>
        <v>0.12832230907997594</v>
      </c>
      <c r="U50" s="40">
        <f t="shared" si="21"/>
        <v>4.535041376408434E-3</v>
      </c>
      <c r="V50" s="40">
        <f t="shared" si="21"/>
        <v>7.0588235294117646E-2</v>
      </c>
      <c r="W50" s="40">
        <f t="shared" si="21"/>
        <v>4.6648917698807732E-2</v>
      </c>
      <c r="X50" s="40">
        <f t="shared" si="21"/>
        <v>1.2003349772029404E-2</v>
      </c>
      <c r="Y50" s="40">
        <f t="shared" si="21"/>
        <v>5.3342415101683367E-2</v>
      </c>
      <c r="Z50" s="44">
        <f t="shared" si="21"/>
        <v>3.4450148608484193E-2</v>
      </c>
      <c r="AB50" s="166"/>
      <c r="AC50" s="166"/>
      <c r="AD50" s="166"/>
      <c r="AE50" s="166"/>
      <c r="AF50" s="166"/>
      <c r="AG50" s="166"/>
      <c r="AH50" s="166"/>
      <c r="AI50" s="166"/>
    </row>
    <row r="51" spans="1:35" x14ac:dyDescent="0.25">
      <c r="A51" s="197"/>
      <c r="B51" s="22">
        <v>2017</v>
      </c>
      <c r="C51" s="23">
        <v>3202</v>
      </c>
      <c r="D51" s="23">
        <v>1215</v>
      </c>
      <c r="E51" s="23">
        <v>97</v>
      </c>
      <c r="F51" s="23">
        <v>1990</v>
      </c>
      <c r="G51" s="23">
        <v>332</v>
      </c>
      <c r="H51" s="23">
        <v>167</v>
      </c>
      <c r="I51" s="23">
        <v>2841</v>
      </c>
      <c r="J51" s="24">
        <v>505</v>
      </c>
      <c r="K51" s="23">
        <v>13737</v>
      </c>
      <c r="L51" s="23">
        <v>7150</v>
      </c>
      <c r="M51" s="23">
        <v>20667</v>
      </c>
      <c r="N51" s="23">
        <v>24290</v>
      </c>
      <c r="O51" s="23">
        <v>6854</v>
      </c>
      <c r="P51" s="23">
        <v>11548</v>
      </c>
      <c r="Q51" s="23">
        <v>49252</v>
      </c>
      <c r="R51" s="24">
        <v>13007</v>
      </c>
      <c r="S51" s="40">
        <f t="shared" si="22"/>
        <v>0.18903122970659425</v>
      </c>
      <c r="T51" s="40">
        <f t="shared" si="21"/>
        <v>0.1452480573819486</v>
      </c>
      <c r="U51" s="40">
        <f t="shared" si="21"/>
        <v>4.6715469081101907E-3</v>
      </c>
      <c r="V51" s="40">
        <f t="shared" si="21"/>
        <v>7.5722983257229828E-2</v>
      </c>
      <c r="W51" s="40">
        <f t="shared" si="21"/>
        <v>4.620094628444197E-2</v>
      </c>
      <c r="X51" s="40">
        <f t="shared" si="21"/>
        <v>1.4255228339735382E-2</v>
      </c>
      <c r="Y51" s="40">
        <f t="shared" si="21"/>
        <v>5.4537077918338353E-2</v>
      </c>
      <c r="Z51" s="44">
        <f t="shared" si="21"/>
        <v>3.7374185908821786E-2</v>
      </c>
      <c r="AB51" s="166"/>
      <c r="AC51" s="166"/>
      <c r="AD51" s="166"/>
      <c r="AE51" s="166"/>
      <c r="AF51" s="166"/>
      <c r="AG51" s="166"/>
      <c r="AH51" s="166"/>
      <c r="AI51" s="166"/>
    </row>
    <row r="52" spans="1:35" x14ac:dyDescent="0.25">
      <c r="A52" s="197"/>
      <c r="B52" s="22">
        <v>2016</v>
      </c>
      <c r="C52" s="23">
        <v>3587</v>
      </c>
      <c r="D52" s="23">
        <v>869</v>
      </c>
      <c r="E52" s="23">
        <v>90</v>
      </c>
      <c r="F52" s="23">
        <v>1988</v>
      </c>
      <c r="G52" s="23">
        <v>314</v>
      </c>
      <c r="H52" s="23">
        <v>183</v>
      </c>
      <c r="I52" s="23">
        <v>2547</v>
      </c>
      <c r="J52" s="24">
        <v>425</v>
      </c>
      <c r="K52" s="23">
        <v>14172</v>
      </c>
      <c r="L52" s="23">
        <v>8570</v>
      </c>
      <c r="M52" s="23">
        <v>20205</v>
      </c>
      <c r="N52" s="23">
        <v>23489</v>
      </c>
      <c r="O52" s="23">
        <v>6397</v>
      </c>
      <c r="P52" s="23">
        <v>12068</v>
      </c>
      <c r="Q52" s="23">
        <v>45454</v>
      </c>
      <c r="R52" s="24">
        <v>11074</v>
      </c>
      <c r="S52" s="40">
        <f t="shared" si="22"/>
        <v>0.20198209358635058</v>
      </c>
      <c r="T52" s="40">
        <f t="shared" ref="T52:Z52" si="23">D52/(D52+L52)</f>
        <v>9.2064837376840764E-2</v>
      </c>
      <c r="U52" s="40">
        <f t="shared" si="23"/>
        <v>4.434589800443459E-3</v>
      </c>
      <c r="V52" s="40">
        <f t="shared" si="23"/>
        <v>7.8031165364838881E-2</v>
      </c>
      <c r="W52" s="40">
        <f t="shared" si="23"/>
        <v>4.6788854120101329E-2</v>
      </c>
      <c r="X52" s="40">
        <f t="shared" si="23"/>
        <v>1.4937556117867928E-2</v>
      </c>
      <c r="Y52" s="40">
        <f t="shared" si="23"/>
        <v>5.306139455428012E-2</v>
      </c>
      <c r="Z52" s="42">
        <f t="shared" si="23"/>
        <v>3.6959735629185149E-2</v>
      </c>
      <c r="AB52" s="166"/>
      <c r="AC52" s="166"/>
      <c r="AD52" s="166"/>
      <c r="AE52" s="166"/>
      <c r="AF52" s="166"/>
      <c r="AG52" s="166"/>
      <c r="AH52" s="166"/>
      <c r="AI52" s="166"/>
    </row>
    <row r="53" spans="1:35" x14ac:dyDescent="0.25">
      <c r="A53" s="195" t="s">
        <v>28</v>
      </c>
      <c r="B53" s="196"/>
      <c r="C53" s="25">
        <f>(C44-C45)/C45</f>
        <v>-0.17322545053328431</v>
      </c>
      <c r="D53" s="25">
        <f t="shared" ref="D53:R53" si="24">(D44-D45)/D45</f>
        <v>-0.17420212765957446</v>
      </c>
      <c r="E53" s="25">
        <f t="shared" si="24"/>
        <v>7.5630252100840331E-2</v>
      </c>
      <c r="F53" s="25">
        <f t="shared" si="24"/>
        <v>3.8348082595870206E-2</v>
      </c>
      <c r="G53" s="25">
        <f t="shared" si="24"/>
        <v>0.19626168224299065</v>
      </c>
      <c r="H53" s="25">
        <f t="shared" si="24"/>
        <v>0.23711340206185566</v>
      </c>
      <c r="I53" s="25">
        <f t="shared" si="24"/>
        <v>0.86037934668071658</v>
      </c>
      <c r="J53" s="26">
        <f t="shared" si="24"/>
        <v>0.25833333333333336</v>
      </c>
      <c r="K53" s="25">
        <f t="shared" si="24"/>
        <v>-3.0291944098924415E-2</v>
      </c>
      <c r="L53" s="25">
        <f t="shared" si="24"/>
        <v>-0.14035087719298245</v>
      </c>
      <c r="M53" s="25">
        <f t="shared" si="24"/>
        <v>-9.9918433931484498E-3</v>
      </c>
      <c r="N53" s="25">
        <f t="shared" si="24"/>
        <v>-2.2600553309214726E-2</v>
      </c>
      <c r="O53" s="25">
        <f t="shared" si="24"/>
        <v>7.8199256891039487E-2</v>
      </c>
      <c r="P53" s="25">
        <f t="shared" si="24"/>
        <v>-8.5809394649241769E-2</v>
      </c>
      <c r="Q53" s="25">
        <f t="shared" si="24"/>
        <v>0.15967806965853054</v>
      </c>
      <c r="R53" s="26">
        <f t="shared" si="24"/>
        <v>7.4490924468154321E-2</v>
      </c>
      <c r="S53" s="27"/>
      <c r="T53" s="27"/>
      <c r="U53" s="27"/>
      <c r="V53" s="27"/>
      <c r="W53" s="27"/>
      <c r="X53" s="27"/>
      <c r="Y53" s="27"/>
      <c r="Z53" s="43"/>
      <c r="AB53" s="166"/>
      <c r="AC53" s="166"/>
      <c r="AD53" s="166"/>
      <c r="AE53" s="166"/>
      <c r="AF53" s="166"/>
      <c r="AG53" s="166"/>
      <c r="AH53" s="166"/>
      <c r="AI53" s="166"/>
    </row>
    <row r="54" spans="1:35" ht="11.85" customHeight="1" x14ac:dyDescent="0.25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</row>
    <row r="55" spans="1:35" x14ac:dyDescent="0.25">
      <c r="A55" s="186" t="s">
        <v>369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</row>
    <row r="56" spans="1:35" x14ac:dyDescent="0.25">
      <c r="A56" s="186" t="s">
        <v>24</v>
      </c>
      <c r="B56" s="186"/>
      <c r="C56" s="186"/>
      <c r="D56" s="186"/>
      <c r="E56" s="186"/>
      <c r="F56" s="186"/>
      <c r="G56" s="186"/>
      <c r="H56" s="186"/>
      <c r="I56" s="186"/>
      <c r="J56" s="186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35" x14ac:dyDescent="0.25">
      <c r="A57" s="189" t="s">
        <v>362</v>
      </c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28"/>
    </row>
    <row r="58" spans="1:35" x14ac:dyDescent="0.25">
      <c r="C58" s="32"/>
    </row>
    <row r="59" spans="1:35" x14ac:dyDescent="0.25">
      <c r="C59" s="32"/>
    </row>
    <row r="60" spans="1:35" x14ac:dyDescent="0.25">
      <c r="C60" s="32"/>
    </row>
    <row r="61" spans="1:35" x14ac:dyDescent="0.25">
      <c r="C61" s="32"/>
    </row>
    <row r="62" spans="1:35" x14ac:dyDescent="0.25">
      <c r="C62" s="32"/>
    </row>
    <row r="63" spans="1:35" x14ac:dyDescent="0.25">
      <c r="C63" s="32"/>
    </row>
    <row r="64" spans="1:35" x14ac:dyDescent="0.25">
      <c r="C64" s="32"/>
      <c r="D64" s="32"/>
    </row>
  </sheetData>
  <mergeCells count="22">
    <mergeCell ref="A15:A23"/>
    <mergeCell ref="C3:H3"/>
    <mergeCell ref="I3:N3"/>
    <mergeCell ref="O3:T3"/>
    <mergeCell ref="A5:A13"/>
    <mergeCell ref="A14:B14"/>
    <mergeCell ref="A44:A52"/>
    <mergeCell ref="A24:B24"/>
    <mergeCell ref="A25:T25"/>
    <mergeCell ref="A27:J27"/>
    <mergeCell ref="A28:S28"/>
    <mergeCell ref="A26:T26"/>
    <mergeCell ref="C32:J32"/>
    <mergeCell ref="K32:R32"/>
    <mergeCell ref="S32:Z32"/>
    <mergeCell ref="A34:A42"/>
    <mergeCell ref="A43:B43"/>
    <mergeCell ref="A53:B53"/>
    <mergeCell ref="A54:T54"/>
    <mergeCell ref="A55:T55"/>
    <mergeCell ref="A56:J56"/>
    <mergeCell ref="A57:S5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="105" zoomScaleNormal="105" workbookViewId="0">
      <selection activeCell="L4" sqref="L4"/>
    </sheetView>
  </sheetViews>
  <sheetFormatPr baseColWidth="10" defaultRowHeight="15" x14ac:dyDescent="0.25"/>
  <cols>
    <col min="1" max="1" width="22" customWidth="1"/>
    <col min="2" max="8" width="12" customWidth="1"/>
    <col min="10" max="10" width="20.5703125" customWidth="1"/>
    <col min="11" max="11" width="11.7109375" customWidth="1"/>
    <col min="12" max="12" width="26.140625" customWidth="1"/>
    <col min="13" max="13" width="18.5703125" customWidth="1"/>
  </cols>
  <sheetData>
    <row r="1" spans="1:12" x14ac:dyDescent="0.25">
      <c r="A1" s="203" t="s">
        <v>345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14.2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2" ht="46.15" x14ac:dyDescent="0.25">
      <c r="A3" s="138" t="s">
        <v>274</v>
      </c>
      <c r="B3" s="138" t="s">
        <v>275</v>
      </c>
      <c r="C3" s="138" t="s">
        <v>18</v>
      </c>
      <c r="D3" s="139" t="s">
        <v>19</v>
      </c>
      <c r="E3" s="138" t="s">
        <v>26</v>
      </c>
      <c r="F3" s="138" t="s">
        <v>33</v>
      </c>
      <c r="G3" s="140" t="s">
        <v>20</v>
      </c>
      <c r="H3" s="138" t="s">
        <v>21</v>
      </c>
      <c r="I3" s="5"/>
      <c r="J3" s="5"/>
    </row>
    <row r="4" spans="1:12" ht="15" customHeight="1" x14ac:dyDescent="0.25">
      <c r="A4" s="204" t="s">
        <v>276</v>
      </c>
      <c r="B4" s="138">
        <v>2024</v>
      </c>
      <c r="C4" s="141">
        <v>11.5</v>
      </c>
      <c r="D4" s="141">
        <v>0.8</v>
      </c>
      <c r="E4" s="141">
        <v>0</v>
      </c>
      <c r="F4" s="141">
        <v>0.8</v>
      </c>
      <c r="G4" s="141">
        <v>0.3</v>
      </c>
      <c r="H4" s="141">
        <v>0.6</v>
      </c>
      <c r="I4" s="5"/>
      <c r="J4" s="5"/>
    </row>
    <row r="5" spans="1:12" x14ac:dyDescent="0.25">
      <c r="A5" s="205"/>
      <c r="B5" s="138">
        <v>2023</v>
      </c>
      <c r="C5" s="141">
        <v>14</v>
      </c>
      <c r="D5" s="141">
        <v>1.1000000000000001</v>
      </c>
      <c r="E5" s="141">
        <v>0</v>
      </c>
      <c r="F5" s="141">
        <v>0.9</v>
      </c>
      <c r="G5" s="141">
        <v>0.3</v>
      </c>
      <c r="H5" s="141">
        <v>0.8</v>
      </c>
      <c r="I5" s="5"/>
      <c r="J5" s="5"/>
    </row>
    <row r="6" spans="1:12" ht="14.25" x14ac:dyDescent="0.25">
      <c r="A6" s="142"/>
      <c r="B6" s="138"/>
      <c r="C6" s="141"/>
      <c r="D6" s="141"/>
      <c r="E6" s="141"/>
      <c r="F6" s="141"/>
      <c r="G6" s="141"/>
      <c r="H6" s="141"/>
      <c r="I6" s="5"/>
      <c r="J6" s="5"/>
    </row>
    <row r="7" spans="1:12" ht="15" customHeight="1" x14ac:dyDescent="0.25">
      <c r="A7" s="204" t="s">
        <v>277</v>
      </c>
      <c r="B7" s="138">
        <v>2024</v>
      </c>
      <c r="C7" s="141">
        <v>15.4</v>
      </c>
      <c r="D7" s="141">
        <v>1.1000000000000001</v>
      </c>
      <c r="E7" s="141">
        <v>0</v>
      </c>
      <c r="F7" s="141">
        <v>0.6</v>
      </c>
      <c r="G7" s="141">
        <v>0.3</v>
      </c>
      <c r="H7" s="141">
        <v>0.7</v>
      </c>
      <c r="I7" s="5"/>
      <c r="J7" s="5"/>
    </row>
    <row r="8" spans="1:12" x14ac:dyDescent="0.25">
      <c r="A8" s="205"/>
      <c r="B8" s="138">
        <v>2023</v>
      </c>
      <c r="C8" s="141">
        <v>19.8</v>
      </c>
      <c r="D8" s="141">
        <v>1.6</v>
      </c>
      <c r="E8" s="141">
        <v>0</v>
      </c>
      <c r="F8" s="141">
        <v>0.6</v>
      </c>
      <c r="G8" s="141">
        <v>0.3</v>
      </c>
      <c r="H8" s="141">
        <v>1</v>
      </c>
      <c r="I8" s="5"/>
      <c r="J8" s="5"/>
    </row>
    <row r="9" spans="1:12" ht="14.25" x14ac:dyDescent="0.25">
      <c r="A9" s="143"/>
      <c r="B9" s="138"/>
      <c r="C9" s="141"/>
      <c r="D9" s="141"/>
      <c r="E9" s="141"/>
      <c r="F9" s="141"/>
      <c r="G9" s="141"/>
      <c r="H9" s="141"/>
      <c r="I9" s="5"/>
      <c r="J9" s="5"/>
    </row>
    <row r="10" spans="1:12" ht="15" customHeight="1" x14ac:dyDescent="0.25">
      <c r="A10" s="204" t="s">
        <v>278</v>
      </c>
      <c r="B10" s="138">
        <v>2024</v>
      </c>
      <c r="C10" s="141">
        <v>7.6</v>
      </c>
      <c r="D10" s="141">
        <v>0.4</v>
      </c>
      <c r="E10" s="141">
        <v>0</v>
      </c>
      <c r="F10" s="141">
        <v>0.8</v>
      </c>
      <c r="G10" s="141">
        <v>0.3</v>
      </c>
      <c r="H10" s="141">
        <v>0.4</v>
      </c>
      <c r="I10" s="5"/>
      <c r="J10" s="5"/>
    </row>
    <row r="11" spans="1:12" x14ac:dyDescent="0.25">
      <c r="A11" s="205"/>
      <c r="B11" s="138">
        <v>2023</v>
      </c>
      <c r="C11" s="141">
        <v>8.3000000000000007</v>
      </c>
      <c r="D11" s="141">
        <v>0.6</v>
      </c>
      <c r="E11" s="141">
        <v>0</v>
      </c>
      <c r="F11" s="141">
        <v>0.9</v>
      </c>
      <c r="G11" s="141">
        <v>0.3</v>
      </c>
      <c r="H11" s="141">
        <v>0.5</v>
      </c>
      <c r="I11" s="5"/>
      <c r="J11" s="5"/>
    </row>
    <row r="12" spans="1:12" ht="14.25" x14ac:dyDescent="0.25">
      <c r="A12" s="144"/>
      <c r="B12" s="145"/>
      <c r="C12" s="146"/>
      <c r="D12" s="147"/>
      <c r="E12" s="147"/>
      <c r="F12" s="147"/>
      <c r="G12" s="147"/>
      <c r="H12" s="141"/>
      <c r="I12" s="98"/>
      <c r="J12" s="5"/>
    </row>
    <row r="13" spans="1:12" ht="15" customHeight="1" x14ac:dyDescent="0.25">
      <c r="A13" s="206" t="s">
        <v>279</v>
      </c>
      <c r="B13" s="138">
        <v>2024</v>
      </c>
      <c r="C13" s="141">
        <v>12</v>
      </c>
      <c r="D13" s="141">
        <v>0.8</v>
      </c>
      <c r="E13" s="141">
        <v>0.1</v>
      </c>
      <c r="F13" s="141">
        <v>1.1000000000000001</v>
      </c>
      <c r="G13" s="141">
        <v>0.5</v>
      </c>
      <c r="H13" s="141">
        <v>0.7</v>
      </c>
      <c r="I13" s="5"/>
      <c r="J13" s="5"/>
    </row>
    <row r="14" spans="1:12" x14ac:dyDescent="0.25">
      <c r="A14" s="206"/>
      <c r="B14" s="138">
        <v>2023</v>
      </c>
      <c r="C14" s="141">
        <v>14.3</v>
      </c>
      <c r="D14" s="141">
        <v>1.1000000000000001</v>
      </c>
      <c r="E14" s="141">
        <v>0.1</v>
      </c>
      <c r="F14" s="141">
        <v>1.2</v>
      </c>
      <c r="G14" s="141">
        <v>0.4</v>
      </c>
      <c r="H14" s="141">
        <v>0.9</v>
      </c>
      <c r="I14" s="5"/>
      <c r="J14" s="5"/>
    </row>
    <row r="15" spans="1:12" ht="14.2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2" ht="14.2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4.2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4.2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4.2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4.2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14.2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4.2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4.2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4.2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4.2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4.2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4.2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4.2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4.2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4.2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4.2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4.2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4.2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4.2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4.2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4.2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4.2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4.2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4.2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6.350000000000001" customHeight="1" x14ac:dyDescent="0.25">
      <c r="A40" s="185" t="s">
        <v>281</v>
      </c>
      <c r="B40" s="185"/>
      <c r="C40" s="185"/>
      <c r="D40" s="185"/>
      <c r="E40" s="185"/>
      <c r="F40" s="185"/>
      <c r="G40" s="185"/>
      <c r="H40" s="185"/>
      <c r="I40" s="185"/>
      <c r="J40" s="5"/>
    </row>
    <row r="41" spans="1:10" s="29" customFormat="1" x14ac:dyDescent="0.25">
      <c r="A41" s="186" t="s">
        <v>280</v>
      </c>
      <c r="B41" s="186"/>
      <c r="C41" s="186"/>
      <c r="D41" s="186"/>
      <c r="E41" s="186"/>
      <c r="F41" s="186"/>
      <c r="G41" s="186"/>
      <c r="H41" s="186"/>
      <c r="I41" s="186"/>
      <c r="J41" s="186"/>
    </row>
    <row r="42" spans="1:10" ht="18.399999999999999" customHeight="1" x14ac:dyDescent="0.25">
      <c r="A42" s="187" t="s">
        <v>282</v>
      </c>
      <c r="B42" s="187"/>
      <c r="C42" s="187"/>
      <c r="D42" s="187"/>
      <c r="E42" s="187"/>
      <c r="F42" s="187"/>
      <c r="G42" s="187"/>
      <c r="H42" s="187"/>
      <c r="I42" s="187"/>
      <c r="J42" s="187"/>
    </row>
    <row r="43" spans="1:1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</sheetData>
  <mergeCells count="8">
    <mergeCell ref="A41:J41"/>
    <mergeCell ref="A42:J42"/>
    <mergeCell ref="A1:L1"/>
    <mergeCell ref="A4:A5"/>
    <mergeCell ref="A7:A8"/>
    <mergeCell ref="A10:A11"/>
    <mergeCell ref="A13:A14"/>
    <mergeCell ref="A40:I4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zoomScaleNormal="100" workbookViewId="0">
      <selection activeCell="I7" sqref="I7"/>
    </sheetView>
  </sheetViews>
  <sheetFormatPr baseColWidth="10" defaultRowHeight="15" x14ac:dyDescent="0.25"/>
  <cols>
    <col min="1" max="1" width="44.42578125" customWidth="1"/>
    <col min="2" max="4" width="17.28515625" customWidth="1"/>
    <col min="5" max="5" width="19.42578125" customWidth="1"/>
    <col min="6" max="6" width="18.85546875" customWidth="1"/>
  </cols>
  <sheetData>
    <row r="1" spans="1:8" x14ac:dyDescent="0.25">
      <c r="A1" s="6" t="s">
        <v>346</v>
      </c>
      <c r="B1" s="67"/>
      <c r="C1" s="67"/>
      <c r="D1" s="67"/>
      <c r="E1" s="67"/>
      <c r="F1" s="67"/>
      <c r="G1" s="67"/>
      <c r="H1" s="46"/>
    </row>
    <row r="2" spans="1:8" ht="14.25" x14ac:dyDescent="0.25">
      <c r="A2" s="45"/>
      <c r="B2" s="46"/>
      <c r="C2" s="46"/>
      <c r="D2" s="46"/>
      <c r="E2" s="46"/>
      <c r="F2" s="46"/>
      <c r="G2" s="46"/>
      <c r="H2" s="46"/>
    </row>
    <row r="3" spans="1:8" ht="36" x14ac:dyDescent="0.25">
      <c r="A3" s="68" t="s">
        <v>44</v>
      </c>
      <c r="B3" s="11" t="s">
        <v>59</v>
      </c>
      <c r="C3" s="11" t="s">
        <v>60</v>
      </c>
      <c r="D3" s="13" t="s">
        <v>45</v>
      </c>
      <c r="E3" s="11" t="s">
        <v>61</v>
      </c>
      <c r="F3" s="12" t="s">
        <v>62</v>
      </c>
      <c r="G3" s="46"/>
      <c r="H3" s="46"/>
    </row>
    <row r="4" spans="1:8" ht="14.25" x14ac:dyDescent="0.25">
      <c r="A4" s="148" t="s">
        <v>22</v>
      </c>
      <c r="B4" s="152">
        <v>107082</v>
      </c>
      <c r="C4" s="149">
        <v>1.5743396023802301</v>
      </c>
      <c r="D4" s="150" t="s">
        <v>298</v>
      </c>
      <c r="E4" s="156">
        <v>-8</v>
      </c>
      <c r="F4" s="158">
        <v>-21</v>
      </c>
      <c r="G4" s="46"/>
      <c r="H4" s="169"/>
    </row>
    <row r="5" spans="1:8" x14ac:dyDescent="0.25">
      <c r="A5" s="151" t="s">
        <v>23</v>
      </c>
      <c r="B5" s="153">
        <v>62579</v>
      </c>
      <c r="C5" s="154">
        <v>5.0544529488979997</v>
      </c>
      <c r="D5" s="155">
        <v>58.440260734764003</v>
      </c>
      <c r="E5" s="157">
        <v>-12</v>
      </c>
      <c r="F5" s="159">
        <v>-28</v>
      </c>
      <c r="G5" s="46"/>
      <c r="H5" s="169"/>
    </row>
    <row r="6" spans="1:8" x14ac:dyDescent="0.25">
      <c r="A6" s="69" t="s">
        <v>46</v>
      </c>
      <c r="B6" s="70">
        <v>55989</v>
      </c>
      <c r="C6" s="71">
        <v>7.8685126825994098</v>
      </c>
      <c r="D6" s="72">
        <v>52.2860985039502</v>
      </c>
      <c r="E6" s="73">
        <v>-13</v>
      </c>
      <c r="F6" s="74">
        <v>-30</v>
      </c>
      <c r="G6" s="46"/>
      <c r="H6" s="169"/>
    </row>
    <row r="7" spans="1:8" x14ac:dyDescent="0.25">
      <c r="A7" s="69" t="s">
        <v>47</v>
      </c>
      <c r="B7" s="70">
        <v>8156</v>
      </c>
      <c r="C7" s="71">
        <v>5.6891225177226996</v>
      </c>
      <c r="D7" s="72">
        <v>7.6165928914289998</v>
      </c>
      <c r="E7" s="73">
        <v>-2</v>
      </c>
      <c r="F7" s="74">
        <v>17</v>
      </c>
      <c r="G7" s="46"/>
      <c r="H7" s="169"/>
    </row>
    <row r="8" spans="1:8" x14ac:dyDescent="0.25">
      <c r="A8" s="69" t="s">
        <v>48</v>
      </c>
      <c r="B8" s="70">
        <v>3746</v>
      </c>
      <c r="C8" s="71">
        <v>1.94837685540506</v>
      </c>
      <c r="D8" s="72">
        <v>3.4982536747539301</v>
      </c>
      <c r="E8" s="73">
        <v>6</v>
      </c>
      <c r="F8" s="74">
        <v>-16</v>
      </c>
      <c r="G8" s="46"/>
      <c r="H8" s="169"/>
    </row>
    <row r="9" spans="1:8" x14ac:dyDescent="0.25">
      <c r="A9" s="69" t="s">
        <v>49</v>
      </c>
      <c r="B9" s="70">
        <v>2654</v>
      </c>
      <c r="C9" s="71">
        <v>3.1455262178543602</v>
      </c>
      <c r="D9" s="72">
        <v>2.4784744401486698</v>
      </c>
      <c r="E9" s="75" t="s">
        <v>57</v>
      </c>
      <c r="F9" s="74">
        <v>8</v>
      </c>
      <c r="G9" s="46"/>
      <c r="H9" s="169"/>
    </row>
    <row r="10" spans="1:8" x14ac:dyDescent="0.25">
      <c r="A10" s="69" t="s">
        <v>50</v>
      </c>
      <c r="B10" s="70">
        <v>2210</v>
      </c>
      <c r="C10" s="71">
        <v>2.6551394368701602</v>
      </c>
      <c r="D10" s="72">
        <v>2.0638389271772999</v>
      </c>
      <c r="E10" s="75" t="s">
        <v>57</v>
      </c>
      <c r="F10" s="74">
        <v>-13</v>
      </c>
      <c r="G10" s="46"/>
      <c r="H10" s="169"/>
    </row>
    <row r="11" spans="1:8" x14ac:dyDescent="0.25">
      <c r="A11" s="69" t="s">
        <v>51</v>
      </c>
      <c r="B11" s="70">
        <v>1833</v>
      </c>
      <c r="C11" s="71">
        <v>1.53512445144216</v>
      </c>
      <c r="D11" s="72">
        <v>1.7117722866588201</v>
      </c>
      <c r="E11" s="73">
        <v>-6</v>
      </c>
      <c r="F11" s="74">
        <v>-11</v>
      </c>
      <c r="G11" s="46"/>
      <c r="H11" s="169"/>
    </row>
    <row r="12" spans="1:8" x14ac:dyDescent="0.25">
      <c r="A12" s="69" t="s">
        <v>52</v>
      </c>
      <c r="B12" s="70">
        <v>1618</v>
      </c>
      <c r="C12" s="71">
        <v>2.3655627861007802</v>
      </c>
      <c r="D12" s="72">
        <v>1.51099157654881</v>
      </c>
      <c r="E12" s="73">
        <v>-15</v>
      </c>
      <c r="F12" s="74">
        <v>-19</v>
      </c>
      <c r="G12" s="46"/>
      <c r="H12" s="169"/>
    </row>
    <row r="13" spans="1:8" x14ac:dyDescent="0.25">
      <c r="A13" s="69" t="s">
        <v>53</v>
      </c>
      <c r="B13" s="70">
        <v>1541</v>
      </c>
      <c r="C13" s="71">
        <v>2.7101843839914501</v>
      </c>
      <c r="D13" s="72">
        <v>1.43908406641639</v>
      </c>
      <c r="E13" s="73">
        <v>-17</v>
      </c>
      <c r="F13" s="74">
        <v>-46</v>
      </c>
      <c r="G13" s="46"/>
      <c r="H13" s="169"/>
    </row>
    <row r="14" spans="1:8" x14ac:dyDescent="0.25">
      <c r="A14" s="69" t="s">
        <v>54</v>
      </c>
      <c r="B14" s="70">
        <v>1414</v>
      </c>
      <c r="C14" s="71">
        <v>2.7368253986687501</v>
      </c>
      <c r="D14" s="72">
        <v>1.3204833678862899</v>
      </c>
      <c r="E14" s="73">
        <v>-5</v>
      </c>
      <c r="F14" s="74">
        <v>-65</v>
      </c>
      <c r="G14" s="46"/>
      <c r="H14" s="169"/>
    </row>
    <row r="15" spans="1:8" x14ac:dyDescent="0.25">
      <c r="A15" s="69" t="s">
        <v>56</v>
      </c>
      <c r="B15" s="70">
        <v>1289</v>
      </c>
      <c r="C15" s="71">
        <v>2.4913700795924099</v>
      </c>
      <c r="D15" s="72">
        <v>1.2037503968920999</v>
      </c>
      <c r="E15" s="75" t="s">
        <v>57</v>
      </c>
      <c r="F15" s="74">
        <v>27</v>
      </c>
      <c r="G15" s="46"/>
      <c r="H15" s="169"/>
    </row>
    <row r="16" spans="1:8" x14ac:dyDescent="0.25">
      <c r="A16" s="69" t="s">
        <v>55</v>
      </c>
      <c r="B16" s="70">
        <v>1268</v>
      </c>
      <c r="C16" s="71">
        <v>3.4937578010266401</v>
      </c>
      <c r="D16" s="72">
        <v>1.18413925776508</v>
      </c>
      <c r="E16" s="73">
        <v>-14</v>
      </c>
      <c r="F16" s="74">
        <v>-5</v>
      </c>
      <c r="G16" s="46"/>
      <c r="H16" s="169"/>
    </row>
    <row r="17" spans="1:9" ht="15" customHeight="1" x14ac:dyDescent="0.25">
      <c r="A17" s="76" t="s">
        <v>64</v>
      </c>
      <c r="B17" s="77">
        <v>1124</v>
      </c>
      <c r="C17" s="78">
        <v>2.5005061077753701</v>
      </c>
      <c r="D17" s="79">
        <v>1.0496628751797701</v>
      </c>
      <c r="E17" s="102">
        <v>16</v>
      </c>
      <c r="F17" s="80">
        <v>14</v>
      </c>
      <c r="G17" s="46"/>
      <c r="H17" s="46"/>
    </row>
    <row r="18" spans="1:9" ht="5.45" customHeight="1" x14ac:dyDescent="0.25">
      <c r="A18" s="46"/>
      <c r="B18" s="46"/>
      <c r="C18" s="81"/>
      <c r="D18" s="71"/>
      <c r="E18" s="82"/>
      <c r="F18" s="83"/>
      <c r="G18" s="46"/>
      <c r="H18" s="46"/>
    </row>
    <row r="19" spans="1:9" ht="14.25" x14ac:dyDescent="0.25">
      <c r="A19" s="207" t="s">
        <v>58</v>
      </c>
      <c r="B19" s="207"/>
      <c r="C19" s="207"/>
      <c r="D19" s="207"/>
      <c r="E19" s="207"/>
      <c r="F19" s="207"/>
      <c r="G19" s="207"/>
      <c r="H19" s="64"/>
      <c r="I19" s="64"/>
    </row>
    <row r="20" spans="1:9" ht="23.1" customHeight="1" x14ac:dyDescent="0.25">
      <c r="A20" s="208" t="s">
        <v>367</v>
      </c>
      <c r="B20" s="208"/>
      <c r="C20" s="208"/>
      <c r="D20" s="208"/>
      <c r="E20" s="208"/>
      <c r="F20" s="208"/>
      <c r="G20" s="208"/>
      <c r="H20" s="208"/>
      <c r="I20" s="64"/>
    </row>
    <row r="21" spans="1:9" ht="33.950000000000003" customHeight="1" x14ac:dyDescent="0.25">
      <c r="A21" s="209" t="s">
        <v>368</v>
      </c>
      <c r="B21" s="209"/>
      <c r="C21" s="209"/>
      <c r="D21" s="209"/>
      <c r="E21" s="209"/>
      <c r="F21" s="209"/>
      <c r="G21" s="209"/>
      <c r="H21" s="209"/>
      <c r="I21" s="162"/>
    </row>
    <row r="22" spans="1:9" ht="15" customHeight="1" x14ac:dyDescent="0.25">
      <c r="A22" s="162" t="s">
        <v>24</v>
      </c>
      <c r="B22" s="162"/>
      <c r="C22" s="162"/>
      <c r="D22" s="162"/>
      <c r="E22" s="162"/>
      <c r="F22" s="162"/>
      <c r="G22" s="162"/>
      <c r="H22" s="162"/>
      <c r="I22" s="84"/>
    </row>
    <row r="23" spans="1:9" ht="15.6" customHeight="1" x14ac:dyDescent="0.25">
      <c r="A23" s="187" t="s">
        <v>63</v>
      </c>
      <c r="B23" s="187"/>
      <c r="C23" s="187"/>
      <c r="D23" s="187"/>
      <c r="E23" s="187"/>
      <c r="F23" s="187"/>
      <c r="G23" s="187"/>
      <c r="H23" s="187"/>
      <c r="I23" s="64"/>
    </row>
    <row r="24" spans="1:9" ht="14.25" x14ac:dyDescent="0.25">
      <c r="A24" s="85"/>
      <c r="B24" s="86"/>
      <c r="C24" s="87"/>
      <c r="D24" s="88"/>
      <c r="E24" s="89"/>
      <c r="F24" s="90"/>
    </row>
    <row r="25" spans="1:9" ht="14.25" x14ac:dyDescent="0.25">
      <c r="A25" s="100"/>
      <c r="B25" s="100"/>
      <c r="C25" s="100"/>
      <c r="D25" s="94"/>
      <c r="E25" s="167"/>
      <c r="F25" s="96"/>
    </row>
    <row r="26" spans="1:9" ht="14.25" x14ac:dyDescent="0.25">
      <c r="A26" s="100"/>
      <c r="B26" s="100"/>
      <c r="C26" s="100"/>
      <c r="D26" s="94"/>
      <c r="E26" s="167"/>
    </row>
    <row r="27" spans="1:9" ht="14.25" x14ac:dyDescent="0.25">
      <c r="A27" s="100"/>
      <c r="B27" s="100"/>
      <c r="C27" s="100"/>
      <c r="D27" s="94"/>
      <c r="E27" s="167"/>
    </row>
    <row r="28" spans="1:9" ht="14.25" x14ac:dyDescent="0.25">
      <c r="A28" s="100"/>
      <c r="B28" s="100"/>
      <c r="C28" s="100"/>
      <c r="D28" s="94"/>
      <c r="E28" s="167"/>
    </row>
    <row r="29" spans="1:9" ht="14.25" x14ac:dyDescent="0.25">
      <c r="A29" s="100"/>
      <c r="B29" s="100"/>
      <c r="C29" s="100"/>
      <c r="D29" s="94"/>
      <c r="E29" s="167"/>
    </row>
    <row r="30" spans="1:9" ht="14.25" x14ac:dyDescent="0.25">
      <c r="A30" s="100"/>
      <c r="B30" s="100"/>
      <c r="C30" s="100"/>
      <c r="D30" s="94"/>
      <c r="E30" s="167"/>
    </row>
    <row r="31" spans="1:9" ht="14.25" x14ac:dyDescent="0.25">
      <c r="A31" s="100"/>
      <c r="B31" s="100"/>
      <c r="C31" s="100"/>
      <c r="D31" s="94"/>
      <c r="E31" s="167"/>
    </row>
    <row r="32" spans="1:9" ht="14.25" x14ac:dyDescent="0.25">
      <c r="A32" s="100"/>
      <c r="B32" s="100"/>
      <c r="C32" s="100"/>
      <c r="D32" s="94"/>
      <c r="E32" s="167"/>
    </row>
    <row r="33" spans="1:5" ht="14.25" x14ac:dyDescent="0.25">
      <c r="A33" s="100"/>
      <c r="B33" s="100"/>
      <c r="C33" s="100"/>
      <c r="D33" s="94"/>
      <c r="E33" s="167"/>
    </row>
    <row r="34" spans="1:5" ht="14.25" x14ac:dyDescent="0.25">
      <c r="A34" s="100"/>
      <c r="B34" s="100"/>
      <c r="C34" s="100"/>
      <c r="D34" s="94"/>
      <c r="E34" s="167"/>
    </row>
    <row r="35" spans="1:5" ht="14.25" x14ac:dyDescent="0.25">
      <c r="A35" s="100"/>
      <c r="B35" s="100"/>
      <c r="C35" s="100"/>
      <c r="D35" s="94"/>
      <c r="E35" s="167"/>
    </row>
    <row r="36" spans="1:5" ht="14.25" x14ac:dyDescent="0.25">
      <c r="A36" s="100"/>
      <c r="B36" s="100"/>
      <c r="C36" s="100"/>
      <c r="D36" s="94"/>
      <c r="E36" s="167"/>
    </row>
  </sheetData>
  <mergeCells count="4">
    <mergeCell ref="A19:G19"/>
    <mergeCell ref="A20:H20"/>
    <mergeCell ref="A21:H21"/>
    <mergeCell ref="A23:H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workbookViewId="0">
      <selection activeCell="L4" sqref="L4"/>
    </sheetView>
  </sheetViews>
  <sheetFormatPr baseColWidth="10" defaultRowHeight="15" x14ac:dyDescent="0.25"/>
  <cols>
    <col min="1" max="1" width="13.5703125" customWidth="1"/>
    <col min="2" max="6" width="16.7109375" customWidth="1"/>
  </cols>
  <sheetData>
    <row r="1" spans="1:16" ht="14.25" customHeight="1" x14ac:dyDescent="0.25">
      <c r="A1" s="183" t="s">
        <v>360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</row>
    <row r="3" spans="1:16" ht="23.1" customHeight="1" x14ac:dyDescent="0.25">
      <c r="D3" s="198" t="s">
        <v>353</v>
      </c>
      <c r="E3" s="199"/>
      <c r="F3" s="210"/>
    </row>
    <row r="4" spans="1:16" s="177" customFormat="1" ht="39.4" customHeight="1" x14ac:dyDescent="0.25">
      <c r="A4" s="182"/>
      <c r="B4" s="181" t="s">
        <v>355</v>
      </c>
      <c r="C4" s="181" t="s">
        <v>354</v>
      </c>
      <c r="D4" s="181" t="s">
        <v>356</v>
      </c>
      <c r="E4" s="181" t="s">
        <v>357</v>
      </c>
      <c r="F4" s="181" t="s">
        <v>358</v>
      </c>
    </row>
    <row r="5" spans="1:16" ht="14.25" x14ac:dyDescent="0.25">
      <c r="A5" s="178">
        <v>2024</v>
      </c>
      <c r="B5" s="179">
        <v>4569</v>
      </c>
      <c r="C5" s="180">
        <v>47.953600350186036</v>
      </c>
      <c r="D5" s="180">
        <v>12.190851389800832</v>
      </c>
      <c r="E5" s="180">
        <v>23.134165025169619</v>
      </c>
      <c r="F5" s="180">
        <v>64.674983585029537</v>
      </c>
    </row>
    <row r="6" spans="1:16" ht="14.25" x14ac:dyDescent="0.25">
      <c r="A6" s="178">
        <v>2023</v>
      </c>
      <c r="B6" s="179">
        <v>4308</v>
      </c>
      <c r="C6" s="180">
        <v>41.24883936861653</v>
      </c>
      <c r="D6" s="180">
        <v>11.420612813370473</v>
      </c>
      <c r="E6" s="180">
        <v>27.181987000928505</v>
      </c>
      <c r="F6" s="180">
        <v>61.397400185701024</v>
      </c>
    </row>
    <row r="7" spans="1:16" ht="14.25" x14ac:dyDescent="0.25">
      <c r="A7" s="178">
        <v>2022</v>
      </c>
      <c r="B7" s="179">
        <v>4767</v>
      </c>
      <c r="C7" s="180">
        <v>41.619467170127962</v>
      </c>
      <c r="D7" s="180">
        <v>12.544577302286552</v>
      </c>
      <c r="E7" s="180">
        <v>24.354940213971052</v>
      </c>
      <c r="F7" s="180">
        <v>63.10048248374239</v>
      </c>
    </row>
    <row r="8" spans="1:16" ht="14.25" x14ac:dyDescent="0.25">
      <c r="A8" s="178">
        <v>2021</v>
      </c>
      <c r="B8" s="179">
        <v>5636</v>
      </c>
      <c r="C8" s="180">
        <v>41.376863023420867</v>
      </c>
      <c r="D8" s="180">
        <v>13.804116394606103</v>
      </c>
      <c r="E8" s="180">
        <v>24.680624556422995</v>
      </c>
      <c r="F8" s="180">
        <v>61.515259048970904</v>
      </c>
    </row>
    <row r="9" spans="1:16" ht="14.25" x14ac:dyDescent="0.25">
      <c r="A9" s="178">
        <v>2020</v>
      </c>
      <c r="B9" s="179">
        <v>5250</v>
      </c>
      <c r="C9" s="180">
        <v>40.514285714285712</v>
      </c>
      <c r="D9" s="180">
        <v>11.714285714285715</v>
      </c>
      <c r="E9" s="180">
        <v>24.514285714285712</v>
      </c>
      <c r="F9" s="180">
        <v>63.771428571428565</v>
      </c>
    </row>
    <row r="10" spans="1:16" ht="14.25" x14ac:dyDescent="0.25">
      <c r="A10" s="178">
        <v>2019</v>
      </c>
      <c r="B10" s="179">
        <v>5330</v>
      </c>
      <c r="C10" s="180">
        <v>42.232645403377113</v>
      </c>
      <c r="D10" s="180">
        <v>10.375234521575985</v>
      </c>
      <c r="E10" s="180">
        <v>23.639774859287055</v>
      </c>
      <c r="F10" s="180">
        <v>65.984990619136966</v>
      </c>
    </row>
    <row r="12" spans="1:16" ht="25.15" customHeight="1" x14ac:dyDescent="0.25">
      <c r="A12" s="185" t="s">
        <v>361</v>
      </c>
      <c r="B12" s="185"/>
      <c r="C12" s="185"/>
      <c r="D12" s="185"/>
      <c r="E12" s="185"/>
      <c r="F12" s="185"/>
      <c r="G12" s="185"/>
      <c r="H12" s="185"/>
      <c r="I12" s="185"/>
      <c r="J12" s="5"/>
    </row>
    <row r="13" spans="1:16" x14ac:dyDescent="0.25">
      <c r="A13" s="186" t="s">
        <v>24</v>
      </c>
      <c r="B13" s="186"/>
      <c r="C13" s="186"/>
      <c r="D13" s="186"/>
      <c r="E13" s="186"/>
      <c r="F13" s="186"/>
      <c r="G13" s="186"/>
      <c r="H13" s="186"/>
      <c r="I13" s="186"/>
      <c r="J13" s="186"/>
    </row>
    <row r="14" spans="1:16" x14ac:dyDescent="0.25">
      <c r="A14" s="187" t="s">
        <v>359</v>
      </c>
      <c r="B14" s="187"/>
      <c r="C14" s="187"/>
      <c r="D14" s="187"/>
      <c r="E14" s="187"/>
      <c r="F14" s="187"/>
      <c r="G14" s="187"/>
      <c r="H14" s="187"/>
      <c r="I14" s="187"/>
      <c r="J14" s="187"/>
    </row>
  </sheetData>
  <mergeCells count="5">
    <mergeCell ref="A14:J14"/>
    <mergeCell ref="D3:F3"/>
    <mergeCell ref="A1:P1"/>
    <mergeCell ref="A12:I12"/>
    <mergeCell ref="A13:J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Normal="100" workbookViewId="0">
      <selection activeCell="A3" sqref="A3"/>
    </sheetView>
  </sheetViews>
  <sheetFormatPr baseColWidth="10" defaultRowHeight="15" x14ac:dyDescent="0.25"/>
  <cols>
    <col min="1" max="1" width="17.42578125" customWidth="1"/>
    <col min="2" max="2" width="11" customWidth="1"/>
    <col min="6" max="6" width="18.140625" customWidth="1"/>
    <col min="7" max="7" width="11" customWidth="1"/>
  </cols>
  <sheetData>
    <row r="1" spans="1:8" x14ac:dyDescent="0.25">
      <c r="A1" s="6" t="s">
        <v>352</v>
      </c>
    </row>
    <row r="3" spans="1:8" x14ac:dyDescent="0.25">
      <c r="A3" s="45" t="s">
        <v>36</v>
      </c>
      <c r="B3" s="46"/>
      <c r="C3" s="46"/>
      <c r="D3" s="46"/>
      <c r="E3" s="46"/>
      <c r="F3" s="46"/>
    </row>
    <row r="4" spans="1:8" ht="12.95" customHeight="1" x14ac:dyDescent="0.25">
      <c r="A4" s="62"/>
      <c r="B4" s="211" t="s">
        <v>271</v>
      </c>
      <c r="C4" s="212"/>
      <c r="D4" s="212"/>
      <c r="E4" s="212"/>
      <c r="F4" s="212"/>
      <c r="G4" s="213" t="s">
        <v>272</v>
      </c>
      <c r="H4" s="214"/>
    </row>
    <row r="5" spans="1:8" ht="60" x14ac:dyDescent="0.25">
      <c r="A5" s="131"/>
      <c r="B5" s="127" t="s">
        <v>18</v>
      </c>
      <c r="C5" s="127" t="s">
        <v>19</v>
      </c>
      <c r="D5" s="127" t="s">
        <v>33</v>
      </c>
      <c r="E5" s="127" t="s">
        <v>20</v>
      </c>
      <c r="F5" s="132" t="s">
        <v>21</v>
      </c>
      <c r="G5" s="127" t="s">
        <v>29</v>
      </c>
      <c r="H5" s="61" t="s">
        <v>30</v>
      </c>
    </row>
    <row r="6" spans="1:8" x14ac:dyDescent="0.25">
      <c r="A6" s="49" t="s">
        <v>37</v>
      </c>
      <c r="B6" s="50">
        <v>44</v>
      </c>
      <c r="C6" s="50">
        <v>48</v>
      </c>
      <c r="D6" s="50">
        <v>23</v>
      </c>
      <c r="E6" s="50">
        <v>31</v>
      </c>
      <c r="F6" s="128">
        <v>40</v>
      </c>
      <c r="G6" s="75">
        <v>21</v>
      </c>
      <c r="H6" s="135">
        <v>45</v>
      </c>
    </row>
    <row r="7" spans="1:8" ht="14.25" x14ac:dyDescent="0.25">
      <c r="A7" s="51" t="s">
        <v>38</v>
      </c>
      <c r="B7" s="50">
        <v>24</v>
      </c>
      <c r="C7" s="50">
        <v>20</v>
      </c>
      <c r="D7" s="50">
        <v>36</v>
      </c>
      <c r="E7" s="50">
        <v>28</v>
      </c>
      <c r="F7" s="129">
        <v>26</v>
      </c>
      <c r="G7" s="75">
        <v>5</v>
      </c>
      <c r="H7" s="52">
        <v>7</v>
      </c>
    </row>
    <row r="8" spans="1:8" ht="14.25" x14ac:dyDescent="0.25">
      <c r="A8" s="53" t="s">
        <v>39</v>
      </c>
      <c r="B8" s="55">
        <v>32</v>
      </c>
      <c r="C8" s="55">
        <v>32</v>
      </c>
      <c r="D8" s="55">
        <v>41</v>
      </c>
      <c r="E8" s="55">
        <v>42</v>
      </c>
      <c r="F8" s="130">
        <v>34</v>
      </c>
      <c r="G8" s="55">
        <v>74</v>
      </c>
      <c r="H8" s="56">
        <v>48</v>
      </c>
    </row>
    <row r="9" spans="1:8" ht="14.25" x14ac:dyDescent="0.25">
      <c r="A9" s="57"/>
      <c r="B9" s="58"/>
      <c r="C9" s="58"/>
      <c r="D9" s="58"/>
      <c r="E9" s="58"/>
      <c r="F9" s="58"/>
      <c r="G9" s="58"/>
      <c r="H9" s="58"/>
    </row>
    <row r="10" spans="1:8" x14ac:dyDescent="0.25">
      <c r="A10" s="59" t="s">
        <v>40</v>
      </c>
      <c r="B10" s="46"/>
      <c r="C10" s="46"/>
      <c r="D10" s="46"/>
      <c r="E10" s="46"/>
      <c r="F10" s="46"/>
    </row>
    <row r="11" spans="1:8" ht="14.25" x14ac:dyDescent="0.25">
      <c r="A11" s="59"/>
      <c r="B11" s="215" t="s">
        <v>271</v>
      </c>
      <c r="C11" s="216"/>
      <c r="D11" s="216"/>
      <c r="E11" s="216"/>
      <c r="F11" s="217"/>
      <c r="G11" s="216" t="s">
        <v>272</v>
      </c>
      <c r="H11" s="218"/>
    </row>
    <row r="12" spans="1:8" ht="60" x14ac:dyDescent="0.25">
      <c r="A12" s="60"/>
      <c r="B12" s="47" t="s">
        <v>18</v>
      </c>
      <c r="C12" s="48" t="s">
        <v>19</v>
      </c>
      <c r="D12" s="48" t="s">
        <v>33</v>
      </c>
      <c r="E12" s="48" t="s">
        <v>20</v>
      </c>
      <c r="F12" s="134" t="s">
        <v>21</v>
      </c>
      <c r="G12" s="48" t="s">
        <v>29</v>
      </c>
      <c r="H12" s="61" t="s">
        <v>30</v>
      </c>
    </row>
    <row r="13" spans="1:8" x14ac:dyDescent="0.25">
      <c r="A13" s="62" t="s">
        <v>37</v>
      </c>
      <c r="B13" s="50">
        <v>15</v>
      </c>
      <c r="C13" s="50">
        <v>20</v>
      </c>
      <c r="D13" s="50">
        <v>8</v>
      </c>
      <c r="E13" s="50">
        <v>7</v>
      </c>
      <c r="F13" s="129">
        <v>24</v>
      </c>
      <c r="G13" s="50">
        <v>13</v>
      </c>
      <c r="H13" s="52">
        <v>12</v>
      </c>
    </row>
    <row r="14" spans="1:8" ht="14.25" x14ac:dyDescent="0.25">
      <c r="A14" s="62" t="s">
        <v>38</v>
      </c>
      <c r="B14" s="50">
        <v>48</v>
      </c>
      <c r="C14" s="50">
        <v>61</v>
      </c>
      <c r="D14" s="50">
        <v>67</v>
      </c>
      <c r="E14" s="50">
        <v>67</v>
      </c>
      <c r="F14" s="129">
        <v>46</v>
      </c>
      <c r="G14" s="50">
        <v>13</v>
      </c>
      <c r="H14" s="52">
        <v>18</v>
      </c>
    </row>
    <row r="15" spans="1:8" ht="14.25" x14ac:dyDescent="0.25">
      <c r="A15" s="63" t="s">
        <v>39</v>
      </c>
      <c r="B15" s="54">
        <v>38</v>
      </c>
      <c r="C15" s="55">
        <v>19</v>
      </c>
      <c r="D15" s="55">
        <v>25</v>
      </c>
      <c r="E15" s="55">
        <v>26</v>
      </c>
      <c r="F15" s="130">
        <v>30</v>
      </c>
      <c r="G15" s="55">
        <v>74</v>
      </c>
      <c r="H15" s="56">
        <v>70</v>
      </c>
    </row>
    <row r="16" spans="1:8" ht="14.25" x14ac:dyDescent="0.25">
      <c r="B16" s="58"/>
      <c r="C16" s="58"/>
      <c r="D16" s="58"/>
      <c r="E16" s="58"/>
      <c r="F16" s="58"/>
      <c r="G16" s="58"/>
      <c r="H16" s="58"/>
    </row>
    <row r="36" spans="1:15" ht="14.25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15" x14ac:dyDescent="0.25">
      <c r="A37" s="186" t="s">
        <v>41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</row>
    <row r="38" spans="1:15" x14ac:dyDescent="0.25">
      <c r="A38" s="186" t="s">
        <v>24</v>
      </c>
      <c r="B38" s="186"/>
      <c r="C38" s="186"/>
      <c r="D38" s="186"/>
      <c r="E38" s="186"/>
      <c r="F38" s="186"/>
      <c r="G38" s="186"/>
      <c r="H38" s="186"/>
      <c r="I38" s="186"/>
      <c r="J38" s="64"/>
    </row>
    <row r="39" spans="1:15" x14ac:dyDescent="0.25">
      <c r="A39" s="189" t="s">
        <v>273</v>
      </c>
      <c r="B39" s="189"/>
      <c r="C39" s="189"/>
      <c r="D39" s="189"/>
      <c r="E39" s="189"/>
      <c r="F39" s="189"/>
      <c r="G39" s="189"/>
      <c r="H39" s="189"/>
      <c r="I39" s="189"/>
      <c r="J39" s="189"/>
    </row>
  </sheetData>
  <mergeCells count="7">
    <mergeCell ref="A37:O37"/>
    <mergeCell ref="A38:I38"/>
    <mergeCell ref="A39:J39"/>
    <mergeCell ref="B4:F4"/>
    <mergeCell ref="G4:H4"/>
    <mergeCell ref="B11:F11"/>
    <mergeCell ref="G11:H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Normal="100" workbookViewId="0">
      <selection activeCell="H13" sqref="H13"/>
    </sheetView>
  </sheetViews>
  <sheetFormatPr baseColWidth="10" defaultRowHeight="15" x14ac:dyDescent="0.25"/>
  <cols>
    <col min="1" max="1" width="11.7109375" customWidth="1"/>
    <col min="2" max="2" width="16.85546875" customWidth="1"/>
    <col min="3" max="3" width="14.140625" customWidth="1"/>
    <col min="4" max="4" width="18.140625" customWidth="1"/>
    <col min="5" max="5" width="15.7109375" customWidth="1"/>
    <col min="6" max="6" width="11.140625" customWidth="1"/>
    <col min="7" max="7" width="10.85546875" customWidth="1"/>
  </cols>
  <sheetData>
    <row r="1" spans="1:10" x14ac:dyDescent="0.25">
      <c r="A1" s="6" t="s">
        <v>347</v>
      </c>
      <c r="B1" s="6"/>
      <c r="C1" s="67"/>
      <c r="D1" s="67"/>
      <c r="E1" s="67"/>
      <c r="F1" s="67"/>
      <c r="G1" s="67"/>
      <c r="H1" s="67"/>
      <c r="I1" s="46"/>
      <c r="J1" s="46"/>
    </row>
    <row r="2" spans="1:10" ht="14.25" x14ac:dyDescent="0.25">
      <c r="A2" s="45"/>
      <c r="B2" s="45"/>
      <c r="C2" s="46"/>
      <c r="D2" s="46"/>
      <c r="E2" s="46"/>
      <c r="F2" s="46"/>
      <c r="G2" s="46"/>
      <c r="H2" s="46"/>
      <c r="I2" s="46"/>
      <c r="J2" s="46"/>
    </row>
    <row r="3" spans="1:10" ht="36" x14ac:dyDescent="0.25">
      <c r="A3" s="136" t="s">
        <v>339</v>
      </c>
      <c r="B3" s="137" t="s">
        <v>299</v>
      </c>
      <c r="C3" s="133" t="s">
        <v>59</v>
      </c>
      <c r="D3" s="133" t="s">
        <v>60</v>
      </c>
      <c r="E3" s="133" t="s">
        <v>45</v>
      </c>
      <c r="F3" s="104" t="s">
        <v>61</v>
      </c>
      <c r="G3" s="46"/>
      <c r="H3" s="46"/>
      <c r="I3" s="46"/>
      <c r="J3" s="46"/>
    </row>
    <row r="4" spans="1:10" ht="14.25" x14ac:dyDescent="0.25">
      <c r="A4" s="161" t="s">
        <v>315</v>
      </c>
      <c r="B4" s="160" t="s">
        <v>71</v>
      </c>
      <c r="C4" s="109">
        <v>41001</v>
      </c>
      <c r="D4" s="71">
        <v>19.397692677076499</v>
      </c>
      <c r="E4" s="58">
        <v>38.289348349862699</v>
      </c>
      <c r="F4" s="121">
        <v>-15</v>
      </c>
      <c r="G4" s="164"/>
      <c r="H4" s="46"/>
      <c r="I4" s="46"/>
      <c r="J4" s="46"/>
    </row>
    <row r="5" spans="1:10" ht="14.25" x14ac:dyDescent="0.25">
      <c r="A5" s="107" t="s">
        <v>316</v>
      </c>
      <c r="B5" s="131" t="s">
        <v>300</v>
      </c>
      <c r="C5" s="109">
        <v>6395</v>
      </c>
      <c r="D5" s="71">
        <v>12.2797989146924</v>
      </c>
      <c r="E5" s="58">
        <v>5.9720587960628304</v>
      </c>
      <c r="F5" s="121">
        <v>-3</v>
      </c>
      <c r="G5" s="164"/>
      <c r="H5" s="46"/>
      <c r="I5" s="46"/>
      <c r="J5" s="46"/>
    </row>
    <row r="6" spans="1:10" ht="14.25" x14ac:dyDescent="0.25">
      <c r="A6" s="107" t="s">
        <v>317</v>
      </c>
      <c r="B6" s="131" t="s">
        <v>301</v>
      </c>
      <c r="C6" s="109">
        <v>3233</v>
      </c>
      <c r="D6" s="71">
        <v>3.68552749325992</v>
      </c>
      <c r="E6" s="58">
        <v>3.0191815617937698</v>
      </c>
      <c r="F6" s="121">
        <v>7</v>
      </c>
      <c r="G6" s="164"/>
      <c r="H6" s="46"/>
      <c r="I6" s="46"/>
      <c r="J6" s="46"/>
    </row>
    <row r="7" spans="1:10" ht="14.25" x14ac:dyDescent="0.25">
      <c r="A7" s="107" t="s">
        <v>318</v>
      </c>
      <c r="B7" s="131" t="s">
        <v>302</v>
      </c>
      <c r="C7" s="109">
        <v>2099</v>
      </c>
      <c r="D7" s="71">
        <v>4.1021411652504298</v>
      </c>
      <c r="E7" s="58">
        <v>1.9601800489344601</v>
      </c>
      <c r="F7" s="110" t="s">
        <v>57</v>
      </c>
      <c r="G7" s="164"/>
      <c r="H7" s="46"/>
      <c r="I7" s="46"/>
      <c r="J7" s="46"/>
    </row>
    <row r="8" spans="1:10" ht="14.25" x14ac:dyDescent="0.25">
      <c r="A8" s="107" t="s">
        <v>319</v>
      </c>
      <c r="B8" s="131" t="s">
        <v>303</v>
      </c>
      <c r="C8" s="109">
        <v>2085</v>
      </c>
      <c r="D8" s="71">
        <v>7.8581981547367796</v>
      </c>
      <c r="E8" s="58">
        <v>1.9471059561831101</v>
      </c>
      <c r="F8" s="121">
        <v>4</v>
      </c>
      <c r="G8" s="164"/>
      <c r="H8" s="46"/>
      <c r="I8" s="46"/>
      <c r="J8" s="46"/>
    </row>
    <row r="9" spans="1:10" ht="14.25" x14ac:dyDescent="0.25">
      <c r="A9" s="107" t="s">
        <v>320</v>
      </c>
      <c r="B9" s="131" t="s">
        <v>321</v>
      </c>
      <c r="C9" s="109">
        <v>1574</v>
      </c>
      <c r="D9" s="71">
        <v>10.5703559940097</v>
      </c>
      <c r="E9" s="58">
        <v>1.4699015707588601</v>
      </c>
      <c r="F9" s="121">
        <v>-18</v>
      </c>
      <c r="G9" s="164"/>
      <c r="H9" s="46"/>
      <c r="I9" s="46"/>
      <c r="J9" s="46"/>
    </row>
    <row r="10" spans="1:10" ht="14.25" x14ac:dyDescent="0.25">
      <c r="A10" s="107" t="s">
        <v>322</v>
      </c>
      <c r="B10" s="131" t="s">
        <v>305</v>
      </c>
      <c r="C10" s="109">
        <v>1410</v>
      </c>
      <c r="D10" s="71">
        <v>3.9864179066499701</v>
      </c>
      <c r="E10" s="58">
        <v>1.3167479128144799</v>
      </c>
      <c r="F10" s="121">
        <v>-17</v>
      </c>
      <c r="G10" s="164"/>
      <c r="H10" s="46"/>
      <c r="I10" s="46"/>
      <c r="J10" s="46"/>
    </row>
    <row r="11" spans="1:10" ht="14.25" x14ac:dyDescent="0.25">
      <c r="A11" s="107" t="s">
        <v>323</v>
      </c>
      <c r="B11" s="131" t="s">
        <v>304</v>
      </c>
      <c r="C11" s="109">
        <v>1356</v>
      </c>
      <c r="D11" s="71">
        <v>4.1714092349340097</v>
      </c>
      <c r="E11" s="58">
        <v>1.2663192693449901</v>
      </c>
      <c r="F11" s="121">
        <v>-22</v>
      </c>
      <c r="G11" s="164"/>
      <c r="H11" s="46"/>
      <c r="I11" s="46"/>
      <c r="J11" s="46"/>
    </row>
    <row r="12" spans="1:10" ht="14.25" x14ac:dyDescent="0.25">
      <c r="A12" s="107" t="s">
        <v>324</v>
      </c>
      <c r="B12" s="131" t="s">
        <v>306</v>
      </c>
      <c r="C12" s="109">
        <v>1326</v>
      </c>
      <c r="D12" s="71">
        <v>4.3177977277833701</v>
      </c>
      <c r="E12" s="58">
        <v>1.2383033563063801</v>
      </c>
      <c r="F12" s="121">
        <v>-5</v>
      </c>
      <c r="G12" s="164"/>
      <c r="H12" s="46"/>
      <c r="I12" s="46"/>
      <c r="J12" s="46"/>
    </row>
    <row r="13" spans="1:10" ht="14.25" x14ac:dyDescent="0.25">
      <c r="A13" s="107" t="s">
        <v>325</v>
      </c>
      <c r="B13" s="131" t="s">
        <v>307</v>
      </c>
      <c r="C13" s="109">
        <v>1222</v>
      </c>
      <c r="D13" s="71">
        <v>5.1195039695008298</v>
      </c>
      <c r="E13" s="58">
        <v>1.1411815244392101</v>
      </c>
      <c r="F13" s="110" t="s">
        <v>57</v>
      </c>
      <c r="G13" s="164"/>
      <c r="H13" s="46"/>
      <c r="I13" s="46"/>
      <c r="J13" s="46"/>
    </row>
    <row r="14" spans="1:10" ht="14.25" x14ac:dyDescent="0.25">
      <c r="A14" s="107" t="s">
        <v>326</v>
      </c>
      <c r="B14" s="131" t="s">
        <v>308</v>
      </c>
      <c r="C14" s="109">
        <v>1172</v>
      </c>
      <c r="D14" s="71">
        <v>4.0177025734550504</v>
      </c>
      <c r="E14" s="58">
        <v>1.0944883360415401</v>
      </c>
      <c r="F14" s="121">
        <v>-5</v>
      </c>
      <c r="G14" s="164"/>
      <c r="H14" s="46"/>
      <c r="I14" s="46"/>
      <c r="J14" s="46"/>
    </row>
    <row r="15" spans="1:10" ht="14.25" x14ac:dyDescent="0.25">
      <c r="A15" s="107" t="s">
        <v>327</v>
      </c>
      <c r="B15" s="131" t="s">
        <v>311</v>
      </c>
      <c r="C15" s="109">
        <v>883</v>
      </c>
      <c r="D15" s="71">
        <v>5.64617716079775</v>
      </c>
      <c r="E15" s="58">
        <v>0.82460170710296798</v>
      </c>
      <c r="F15" s="121">
        <v>12</v>
      </c>
      <c r="G15" s="164"/>
      <c r="H15" s="46"/>
      <c r="I15" s="46"/>
      <c r="J15" s="46"/>
    </row>
    <row r="16" spans="1:10" ht="14.25" x14ac:dyDescent="0.25">
      <c r="A16" s="107" t="s">
        <v>328</v>
      </c>
      <c r="B16" s="131" t="s">
        <v>312</v>
      </c>
      <c r="C16" s="109">
        <v>840</v>
      </c>
      <c r="D16" s="71">
        <v>19.005384859043399</v>
      </c>
      <c r="E16" s="58">
        <v>0.78444556508096597</v>
      </c>
      <c r="F16" s="121">
        <v>5</v>
      </c>
      <c r="G16" s="164"/>
      <c r="H16" s="46"/>
      <c r="I16" s="46"/>
      <c r="J16" s="46"/>
    </row>
    <row r="17" spans="1:10" ht="14.25" x14ac:dyDescent="0.25">
      <c r="A17" s="107" t="s">
        <v>329</v>
      </c>
      <c r="B17" s="131" t="s">
        <v>310</v>
      </c>
      <c r="C17" s="109">
        <v>744</v>
      </c>
      <c r="D17" s="71">
        <v>3.2655927665364501</v>
      </c>
      <c r="E17" s="58">
        <v>0.69479464335742702</v>
      </c>
      <c r="F17" s="121">
        <v>-10</v>
      </c>
      <c r="G17" s="164"/>
      <c r="H17" s="46"/>
      <c r="I17" s="46"/>
      <c r="J17" s="46"/>
    </row>
    <row r="18" spans="1:10" ht="14.25" x14ac:dyDescent="0.25">
      <c r="A18" s="107" t="s">
        <v>330</v>
      </c>
      <c r="B18" s="131" t="s">
        <v>309</v>
      </c>
      <c r="C18" s="109">
        <v>709</v>
      </c>
      <c r="D18" s="71">
        <v>4.3709580967529096</v>
      </c>
      <c r="E18" s="58">
        <v>0.662109411479053</v>
      </c>
      <c r="F18" s="121">
        <v>-15</v>
      </c>
      <c r="G18" s="164"/>
      <c r="H18" s="46"/>
      <c r="I18" s="46"/>
      <c r="J18" s="46"/>
    </row>
    <row r="19" spans="1:10" ht="14.25" x14ac:dyDescent="0.25">
      <c r="A19" s="107" t="s">
        <v>331</v>
      </c>
      <c r="B19" s="131" t="s">
        <v>313</v>
      </c>
      <c r="C19" s="109">
        <v>686</v>
      </c>
      <c r="D19" s="71">
        <v>12.4117966347024</v>
      </c>
      <c r="E19" s="58">
        <v>0.64063054481612203</v>
      </c>
      <c r="F19" s="110" t="s">
        <v>57</v>
      </c>
      <c r="G19" s="164"/>
      <c r="H19" s="46"/>
      <c r="I19" s="46"/>
      <c r="J19" s="46"/>
    </row>
    <row r="20" spans="1:10" ht="14.25" x14ac:dyDescent="0.25">
      <c r="A20" s="107" t="s">
        <v>332</v>
      </c>
      <c r="B20" s="131" t="s">
        <v>333</v>
      </c>
      <c r="C20" s="109">
        <v>637</v>
      </c>
      <c r="D20" s="71">
        <v>13.528437327443401</v>
      </c>
      <c r="E20" s="58">
        <v>0.59487122018639904</v>
      </c>
      <c r="F20" s="121">
        <v>8</v>
      </c>
      <c r="G20" s="164"/>
      <c r="H20" s="46"/>
      <c r="I20" s="46"/>
      <c r="J20" s="46"/>
    </row>
    <row r="21" spans="1:10" ht="14.25" x14ac:dyDescent="0.25">
      <c r="A21" s="107" t="s">
        <v>334</v>
      </c>
      <c r="B21" s="131" t="s">
        <v>335</v>
      </c>
      <c r="C21" s="109">
        <v>626</v>
      </c>
      <c r="D21" s="71">
        <v>233.40790454884399</v>
      </c>
      <c r="E21" s="58">
        <v>0.58459871873891001</v>
      </c>
      <c r="F21" s="121">
        <v>-16</v>
      </c>
      <c r="G21" s="164"/>
      <c r="H21" s="46"/>
      <c r="I21" s="46"/>
      <c r="J21" s="46"/>
    </row>
    <row r="22" spans="1:10" ht="14.25" x14ac:dyDescent="0.25">
      <c r="A22" s="107" t="s">
        <v>336</v>
      </c>
      <c r="B22" s="131" t="s">
        <v>314</v>
      </c>
      <c r="C22" s="109">
        <v>620</v>
      </c>
      <c r="D22" s="71">
        <v>6.9282258154633496</v>
      </c>
      <c r="E22" s="58">
        <v>0.57899553613118904</v>
      </c>
      <c r="F22" s="121">
        <v>6</v>
      </c>
      <c r="G22" s="164"/>
      <c r="H22" s="46"/>
      <c r="I22" s="46"/>
      <c r="J22" s="46"/>
    </row>
    <row r="23" spans="1:10" x14ac:dyDescent="0.25">
      <c r="A23" s="115" t="s">
        <v>337</v>
      </c>
      <c r="B23" s="60" t="s">
        <v>338</v>
      </c>
      <c r="C23" s="117">
        <v>618</v>
      </c>
      <c r="D23" s="78">
        <v>3.58117622516211</v>
      </c>
      <c r="E23" s="113">
        <v>0.57712780859528201</v>
      </c>
      <c r="F23" s="170">
        <v>-15</v>
      </c>
      <c r="G23" s="164"/>
      <c r="H23" s="46"/>
      <c r="I23" s="46"/>
      <c r="J23" s="46"/>
    </row>
    <row r="24" spans="1:10" ht="14.25" x14ac:dyDescent="0.25">
      <c r="A24" s="207" t="s">
        <v>58</v>
      </c>
      <c r="B24" s="207"/>
      <c r="C24" s="207"/>
      <c r="D24" s="207"/>
      <c r="E24" s="207"/>
      <c r="F24" s="207"/>
      <c r="G24" s="207"/>
      <c r="H24" s="207"/>
      <c r="I24" s="64"/>
      <c r="J24" s="64"/>
    </row>
    <row r="25" spans="1:10" ht="28.5" customHeight="1" x14ac:dyDescent="0.25">
      <c r="A25" s="207" t="s">
        <v>363</v>
      </c>
      <c r="B25" s="207"/>
      <c r="C25" s="207"/>
      <c r="D25" s="207"/>
      <c r="E25" s="207"/>
      <c r="F25" s="207"/>
      <c r="G25" s="207"/>
      <c r="H25" s="207"/>
      <c r="I25" s="64"/>
      <c r="J25" s="64"/>
    </row>
    <row r="26" spans="1:10" ht="38.25" customHeight="1" x14ac:dyDescent="0.25">
      <c r="A26" s="209" t="s">
        <v>364</v>
      </c>
      <c r="B26" s="209"/>
      <c r="C26" s="209"/>
      <c r="D26" s="209"/>
      <c r="E26" s="209"/>
      <c r="F26" s="209"/>
      <c r="G26" s="209"/>
      <c r="H26" s="209"/>
      <c r="I26" s="209"/>
      <c r="J26" s="64"/>
    </row>
    <row r="27" spans="1:10" x14ac:dyDescent="0.25">
      <c r="A27" s="186" t="s">
        <v>24</v>
      </c>
      <c r="B27" s="186"/>
      <c r="C27" s="186"/>
      <c r="D27" s="186"/>
      <c r="E27" s="186"/>
      <c r="F27" s="186"/>
      <c r="G27" s="186"/>
      <c r="H27" s="186"/>
      <c r="I27" s="186"/>
      <c r="J27" s="186"/>
    </row>
    <row r="28" spans="1:10" ht="24.75" customHeight="1" x14ac:dyDescent="0.25">
      <c r="A28" s="187" t="s">
        <v>269</v>
      </c>
      <c r="B28" s="187"/>
      <c r="C28" s="187"/>
      <c r="D28" s="187"/>
      <c r="E28" s="187"/>
      <c r="F28" s="187"/>
      <c r="G28" s="187"/>
      <c r="H28" s="187"/>
      <c r="I28" s="187"/>
      <c r="J28" s="64"/>
    </row>
    <row r="29" spans="1:10" ht="14.25" x14ac:dyDescent="0.25">
      <c r="A29" s="85"/>
      <c r="B29" s="85"/>
      <c r="C29" s="86"/>
      <c r="D29" s="87"/>
      <c r="E29" s="88"/>
      <c r="F29" s="89"/>
      <c r="G29" s="90"/>
    </row>
    <row r="30" spans="1:10" ht="14.25" x14ac:dyDescent="0.25">
      <c r="A30" s="91"/>
      <c r="B30" s="91"/>
      <c r="C30" s="92"/>
      <c r="D30" s="93"/>
      <c r="E30" s="94"/>
      <c r="F30" s="95"/>
      <c r="G30" s="96"/>
    </row>
  </sheetData>
  <mergeCells count="5">
    <mergeCell ref="A24:H24"/>
    <mergeCell ref="A25:H25"/>
    <mergeCell ref="A26:I26"/>
    <mergeCell ref="A27:J27"/>
    <mergeCell ref="A28:I2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5.5703125" customWidth="1"/>
    <col min="2" max="2" width="26.7109375" customWidth="1"/>
    <col min="3" max="3" width="12.7109375" bestFit="1" customWidth="1"/>
    <col min="4" max="4" width="19.42578125" customWidth="1"/>
    <col min="5" max="5" width="9.28515625" customWidth="1"/>
    <col min="6" max="6" width="10.7109375" customWidth="1"/>
    <col min="10" max="10" width="44.5703125" customWidth="1"/>
  </cols>
  <sheetData>
    <row r="1" spans="1:10" x14ac:dyDescent="0.25">
      <c r="A1" s="203" t="s">
        <v>348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14.25" customHeight="1" x14ac:dyDescent="0.25">
      <c r="A2" s="97"/>
      <c r="B2" s="98"/>
      <c r="C2" s="98"/>
      <c r="D2" s="98"/>
      <c r="E2" s="98"/>
      <c r="F2" s="98"/>
      <c r="G2" s="98"/>
      <c r="H2" s="5"/>
    </row>
    <row r="3" spans="1:10" ht="14.25" hidden="1" x14ac:dyDescent="0.25">
      <c r="A3" s="97"/>
      <c r="B3" s="98"/>
      <c r="C3" s="98"/>
      <c r="D3" s="98"/>
      <c r="E3" s="98"/>
      <c r="F3" s="103"/>
      <c r="G3" s="5"/>
      <c r="H3" s="5"/>
    </row>
    <row r="4" spans="1:10" s="99" customFormat="1" ht="36" x14ac:dyDescent="0.25">
      <c r="A4" s="219" t="s">
        <v>69</v>
      </c>
      <c r="B4" s="220"/>
      <c r="C4" s="66" t="s">
        <v>59</v>
      </c>
      <c r="D4" s="66" t="s">
        <v>60</v>
      </c>
      <c r="E4" s="66" t="s">
        <v>45</v>
      </c>
      <c r="F4" s="104" t="s">
        <v>61</v>
      </c>
      <c r="G4" s="105"/>
      <c r="H4" s="106"/>
    </row>
    <row r="5" spans="1:10" s="101" customFormat="1" ht="14.25" x14ac:dyDescent="0.25">
      <c r="A5" s="107" t="s">
        <v>70</v>
      </c>
      <c r="B5" s="108" t="s">
        <v>71</v>
      </c>
      <c r="C5" s="109">
        <v>41001</v>
      </c>
      <c r="D5" s="71">
        <v>19.397692677076499</v>
      </c>
      <c r="E5" s="58">
        <v>38.289348349862699</v>
      </c>
      <c r="F5" s="121">
        <v>-15</v>
      </c>
      <c r="G5" s="168"/>
      <c r="H5" s="111"/>
    </row>
    <row r="6" spans="1:10" s="101" customFormat="1" x14ac:dyDescent="0.25">
      <c r="A6" s="107" t="s">
        <v>72</v>
      </c>
      <c r="B6" s="108" t="s">
        <v>73</v>
      </c>
      <c r="C6" s="109">
        <v>8288</v>
      </c>
      <c r="D6" s="71">
        <v>4.3438564934050703</v>
      </c>
      <c r="E6" s="58">
        <v>7.7398629087988597</v>
      </c>
      <c r="F6" s="121">
        <v>-2</v>
      </c>
      <c r="G6" s="168"/>
      <c r="H6" s="111"/>
    </row>
    <row r="7" spans="1:10" s="101" customFormat="1" ht="14.25" x14ac:dyDescent="0.25">
      <c r="A7" s="107" t="s">
        <v>74</v>
      </c>
      <c r="B7" s="108" t="s">
        <v>75</v>
      </c>
      <c r="C7" s="109">
        <v>7268</v>
      </c>
      <c r="D7" s="71">
        <v>4.3217529619884303</v>
      </c>
      <c r="E7" s="58">
        <v>6.7873218654862599</v>
      </c>
      <c r="F7" s="121">
        <v>-7</v>
      </c>
      <c r="G7" s="168"/>
      <c r="H7" s="111"/>
    </row>
    <row r="8" spans="1:10" s="101" customFormat="1" ht="14.25" x14ac:dyDescent="0.25">
      <c r="A8" s="107" t="s">
        <v>76</v>
      </c>
      <c r="B8" s="108" t="s">
        <v>77</v>
      </c>
      <c r="C8" s="109">
        <v>3903</v>
      </c>
      <c r="D8" s="71">
        <v>2.36913747735115</v>
      </c>
      <c r="E8" s="58">
        <v>3.6448702863226301</v>
      </c>
      <c r="F8" s="121">
        <v>-4</v>
      </c>
      <c r="G8" s="168"/>
      <c r="H8" s="111"/>
    </row>
    <row r="9" spans="1:10" s="101" customFormat="1" x14ac:dyDescent="0.25">
      <c r="A9" s="107" t="s">
        <v>78</v>
      </c>
      <c r="B9" s="108" t="s">
        <v>79</v>
      </c>
      <c r="C9" s="109">
        <v>3825</v>
      </c>
      <c r="D9" s="71">
        <v>1.84799481691807</v>
      </c>
      <c r="E9" s="58">
        <v>3.5720289124222599</v>
      </c>
      <c r="F9" s="121">
        <v>7</v>
      </c>
      <c r="G9" s="168"/>
      <c r="H9" s="111"/>
    </row>
    <row r="10" spans="1:10" s="101" customFormat="1" ht="14.25" x14ac:dyDescent="0.25">
      <c r="A10" s="107" t="s">
        <v>80</v>
      </c>
      <c r="B10" s="108" t="s">
        <v>81</v>
      </c>
      <c r="C10" s="109">
        <v>3138</v>
      </c>
      <c r="D10" s="71">
        <v>2.2105892720905702</v>
      </c>
      <c r="E10" s="58">
        <v>2.9304645038381798</v>
      </c>
      <c r="F10" s="121">
        <v>-8</v>
      </c>
      <c r="G10" s="168"/>
      <c r="H10" s="111"/>
    </row>
    <row r="11" spans="1:10" s="101" customFormat="1" ht="14.25" x14ac:dyDescent="0.25">
      <c r="A11" s="107" t="s">
        <v>82</v>
      </c>
      <c r="B11" s="108" t="s">
        <v>83</v>
      </c>
      <c r="C11" s="109">
        <v>2833</v>
      </c>
      <c r="D11" s="71">
        <v>1.6913634789669101</v>
      </c>
      <c r="E11" s="58">
        <v>2.6456360546123499</v>
      </c>
      <c r="F11" s="110" t="s">
        <v>57</v>
      </c>
      <c r="G11" s="168"/>
      <c r="H11" s="111"/>
    </row>
    <row r="12" spans="1:10" s="101" customFormat="1" ht="14.25" x14ac:dyDescent="0.25">
      <c r="A12" s="107" t="s">
        <v>84</v>
      </c>
      <c r="B12" s="108" t="s">
        <v>85</v>
      </c>
      <c r="C12" s="109">
        <v>2425</v>
      </c>
      <c r="D12" s="71">
        <v>1.9081792036007501</v>
      </c>
      <c r="E12" s="58">
        <v>2.2646196372873102</v>
      </c>
      <c r="F12" s="121">
        <v>-5</v>
      </c>
      <c r="G12" s="168"/>
      <c r="H12" s="111"/>
    </row>
    <row r="13" spans="1:10" s="101" customFormat="1" ht="14.25" x14ac:dyDescent="0.25">
      <c r="A13" s="107" t="s">
        <v>88</v>
      </c>
      <c r="B13" s="108" t="s">
        <v>89</v>
      </c>
      <c r="C13" s="109">
        <v>2344</v>
      </c>
      <c r="D13" s="71">
        <v>1.6096015755417501</v>
      </c>
      <c r="E13" s="58">
        <v>2.1889766720830801</v>
      </c>
      <c r="F13" s="110" t="s">
        <v>57</v>
      </c>
      <c r="G13" s="168"/>
      <c r="H13" s="111"/>
    </row>
    <row r="14" spans="1:10" s="101" customFormat="1" ht="14.25" x14ac:dyDescent="0.25">
      <c r="A14" s="107" t="s">
        <v>86</v>
      </c>
      <c r="B14" s="108" t="s">
        <v>87</v>
      </c>
      <c r="C14" s="109">
        <v>2262</v>
      </c>
      <c r="D14" s="71">
        <v>0.86437854736255604</v>
      </c>
      <c r="E14" s="58">
        <v>2.1123998431108899</v>
      </c>
      <c r="F14" s="121">
        <v>-5</v>
      </c>
      <c r="G14" s="168"/>
      <c r="H14" s="111"/>
    </row>
    <row r="15" spans="1:10" s="101" customFormat="1" ht="14.25" x14ac:dyDescent="0.25">
      <c r="A15" s="107" t="s">
        <v>90</v>
      </c>
      <c r="B15" s="108" t="s">
        <v>91</v>
      </c>
      <c r="C15" s="109">
        <v>2044</v>
      </c>
      <c r="D15" s="71">
        <v>1.83387628871529</v>
      </c>
      <c r="E15" s="58">
        <v>1.9088175416970199</v>
      </c>
      <c r="F15" s="121">
        <v>-13</v>
      </c>
      <c r="G15" s="168"/>
      <c r="H15" s="111"/>
    </row>
    <row r="16" spans="1:10" s="101" customFormat="1" ht="14.25" x14ac:dyDescent="0.25">
      <c r="A16" s="107" t="s">
        <v>92</v>
      </c>
      <c r="B16" s="108" t="s">
        <v>93</v>
      </c>
      <c r="C16" s="109">
        <v>1837</v>
      </c>
      <c r="D16" s="71">
        <v>1.2469826685021801</v>
      </c>
      <c r="E16" s="58">
        <v>1.7155077417306399</v>
      </c>
      <c r="F16" s="121">
        <v>-13</v>
      </c>
      <c r="G16" s="168"/>
      <c r="H16" s="111"/>
    </row>
    <row r="17" spans="1:8" s="101" customFormat="1" x14ac:dyDescent="0.25">
      <c r="A17" s="107" t="s">
        <v>96</v>
      </c>
      <c r="B17" s="108" t="s">
        <v>97</v>
      </c>
      <c r="C17" s="109">
        <v>1691</v>
      </c>
      <c r="D17" s="71">
        <v>1.38910452457056</v>
      </c>
      <c r="E17" s="58">
        <v>1.57916363160942</v>
      </c>
      <c r="F17" s="121">
        <v>-3</v>
      </c>
      <c r="G17" s="168"/>
      <c r="H17" s="111"/>
    </row>
    <row r="18" spans="1:8" s="101" customFormat="1" ht="14.25" x14ac:dyDescent="0.25">
      <c r="A18" s="107" t="s">
        <v>100</v>
      </c>
      <c r="B18" s="108" t="s">
        <v>101</v>
      </c>
      <c r="C18" s="109">
        <v>1673</v>
      </c>
      <c r="D18" s="71">
        <v>1.13749321787517</v>
      </c>
      <c r="E18" s="58">
        <v>1.56235408378626</v>
      </c>
      <c r="F18" s="121">
        <v>8</v>
      </c>
      <c r="G18" s="168"/>
      <c r="H18" s="111"/>
    </row>
    <row r="19" spans="1:8" s="101" customFormat="1" ht="14.25" x14ac:dyDescent="0.25">
      <c r="A19" s="107" t="s">
        <v>94</v>
      </c>
      <c r="B19" s="108" t="s">
        <v>95</v>
      </c>
      <c r="C19" s="109">
        <v>1643</v>
      </c>
      <c r="D19" s="71">
        <v>1.13123184469282</v>
      </c>
      <c r="E19" s="58">
        <v>1.53433817074765</v>
      </c>
      <c r="F19" s="121">
        <v>-12</v>
      </c>
      <c r="G19" s="168"/>
      <c r="H19" s="111"/>
    </row>
    <row r="20" spans="1:8" s="101" customFormat="1" ht="14.25" x14ac:dyDescent="0.25">
      <c r="A20" s="107" t="s">
        <v>98</v>
      </c>
      <c r="B20" s="108" t="s">
        <v>99</v>
      </c>
      <c r="C20" s="109">
        <v>1528</v>
      </c>
      <c r="D20" s="71">
        <v>1.1536028193811301</v>
      </c>
      <c r="E20" s="58">
        <v>1.4269438374329999</v>
      </c>
      <c r="F20" s="121">
        <v>-13</v>
      </c>
      <c r="G20" s="168"/>
      <c r="H20" s="111"/>
    </row>
    <row r="21" spans="1:8" s="101" customFormat="1" ht="14.25" x14ac:dyDescent="0.25">
      <c r="A21" s="107" t="s">
        <v>102</v>
      </c>
      <c r="B21" s="108" t="s">
        <v>103</v>
      </c>
      <c r="C21" s="109">
        <v>1515</v>
      </c>
      <c r="D21" s="71">
        <v>1.3094627918092501</v>
      </c>
      <c r="E21" s="58">
        <v>1.4148036084496001</v>
      </c>
      <c r="F21" s="110" t="s">
        <v>57</v>
      </c>
      <c r="G21" s="168"/>
      <c r="H21" s="111"/>
    </row>
    <row r="22" spans="1:8" s="101" customFormat="1" x14ac:dyDescent="0.25">
      <c r="A22" s="107" t="s">
        <v>104</v>
      </c>
      <c r="B22" s="108" t="s">
        <v>105</v>
      </c>
      <c r="C22" s="109">
        <v>1357</v>
      </c>
      <c r="D22" s="71">
        <v>1.0508138580433299</v>
      </c>
      <c r="E22" s="58">
        <v>1.26725313311294</v>
      </c>
      <c r="F22" s="121">
        <v>13</v>
      </c>
      <c r="G22" s="168"/>
      <c r="H22" s="111"/>
    </row>
    <row r="23" spans="1:8" s="101" customFormat="1" ht="14.25" x14ac:dyDescent="0.25">
      <c r="A23" s="107" t="s">
        <v>108</v>
      </c>
      <c r="B23" s="108" t="s">
        <v>109</v>
      </c>
      <c r="C23" s="109">
        <v>913</v>
      </c>
      <c r="D23" s="71">
        <v>0.82309201321274506</v>
      </c>
      <c r="E23" s="58">
        <v>0.85261762014157405</v>
      </c>
      <c r="F23" s="121">
        <v>-9</v>
      </c>
      <c r="G23" s="168"/>
      <c r="H23" s="111"/>
    </row>
    <row r="24" spans="1:8" s="101" customFormat="1" ht="14.25" x14ac:dyDescent="0.25">
      <c r="A24" s="107" t="s">
        <v>106</v>
      </c>
      <c r="B24" s="108" t="s">
        <v>107</v>
      </c>
      <c r="C24" s="109">
        <v>869</v>
      </c>
      <c r="D24" s="71">
        <v>0.68957034768152803</v>
      </c>
      <c r="E24" s="58">
        <v>0.81152761435161802</v>
      </c>
      <c r="F24" s="121">
        <v>-11</v>
      </c>
      <c r="G24" s="168"/>
      <c r="H24" s="111"/>
    </row>
    <row r="25" spans="1:8" s="101" customFormat="1" ht="14.25" x14ac:dyDescent="0.25">
      <c r="A25" s="107" t="s">
        <v>110</v>
      </c>
      <c r="B25" s="108" t="s">
        <v>111</v>
      </c>
      <c r="C25" s="109">
        <v>754</v>
      </c>
      <c r="D25" s="71">
        <v>0.97663207005845498</v>
      </c>
      <c r="E25" s="58">
        <v>0.70413328103696204</v>
      </c>
      <c r="F25" s="121">
        <v>-15</v>
      </c>
      <c r="G25" s="168"/>
      <c r="H25" s="111"/>
    </row>
    <row r="26" spans="1:8" s="101" customFormat="1" ht="14.25" x14ac:dyDescent="0.25">
      <c r="A26" s="107" t="s">
        <v>112</v>
      </c>
      <c r="B26" s="108" t="s">
        <v>113</v>
      </c>
      <c r="C26" s="109">
        <v>744</v>
      </c>
      <c r="D26" s="71">
        <v>0.67125962229015002</v>
      </c>
      <c r="E26" s="58">
        <v>0.69479464335742702</v>
      </c>
      <c r="F26" s="110" t="s">
        <v>57</v>
      </c>
      <c r="G26" s="168"/>
      <c r="H26" s="111"/>
    </row>
    <row r="27" spans="1:8" s="101" customFormat="1" ht="14.25" x14ac:dyDescent="0.25">
      <c r="A27" s="107" t="s">
        <v>114</v>
      </c>
      <c r="B27" s="108" t="s">
        <v>115</v>
      </c>
      <c r="C27" s="109">
        <v>696</v>
      </c>
      <c r="D27" s="71">
        <v>0.90648606407918697</v>
      </c>
      <c r="E27" s="58">
        <v>0.64996918249565705</v>
      </c>
      <c r="F27" s="121">
        <v>6</v>
      </c>
      <c r="G27" s="168"/>
      <c r="H27" s="111"/>
    </row>
    <row r="28" spans="1:8" s="101" customFormat="1" ht="14.25" x14ac:dyDescent="0.25">
      <c r="A28" s="107" t="s">
        <v>116</v>
      </c>
      <c r="B28" s="108" t="s">
        <v>117</v>
      </c>
      <c r="C28" s="109">
        <v>572</v>
      </c>
      <c r="D28" s="71">
        <v>0.54438809160566903</v>
      </c>
      <c r="E28" s="58">
        <v>0.53417007526941995</v>
      </c>
      <c r="F28" s="121">
        <v>9</v>
      </c>
      <c r="G28" s="168"/>
      <c r="H28" s="111"/>
    </row>
    <row r="29" spans="1:8" s="101" customFormat="1" ht="14.25" x14ac:dyDescent="0.25">
      <c r="A29" s="107" t="s">
        <v>130</v>
      </c>
      <c r="B29" s="108" t="s">
        <v>131</v>
      </c>
      <c r="C29" s="109">
        <v>468</v>
      </c>
      <c r="D29" s="71">
        <v>0.75933840207941905</v>
      </c>
      <c r="E29" s="58">
        <v>0.43704824340225201</v>
      </c>
      <c r="F29" s="121">
        <v>18</v>
      </c>
      <c r="G29" s="168"/>
      <c r="H29" s="111"/>
    </row>
    <row r="30" spans="1:8" s="101" customFormat="1" ht="14.25" x14ac:dyDescent="0.25">
      <c r="A30" s="107" t="s">
        <v>118</v>
      </c>
      <c r="B30" s="108" t="s">
        <v>119</v>
      </c>
      <c r="C30" s="109">
        <v>447</v>
      </c>
      <c r="D30" s="71">
        <v>0.609907517826492</v>
      </c>
      <c r="E30" s="58">
        <v>0.41743710427522801</v>
      </c>
      <c r="F30" s="110" t="s">
        <v>57</v>
      </c>
      <c r="G30" s="168"/>
      <c r="H30" s="111"/>
    </row>
    <row r="31" spans="1:8" s="101" customFormat="1" ht="14.25" x14ac:dyDescent="0.25">
      <c r="A31" s="107" t="s">
        <v>122</v>
      </c>
      <c r="B31" s="108" t="s">
        <v>123</v>
      </c>
      <c r="C31" s="109">
        <v>446</v>
      </c>
      <c r="D31" s="71">
        <v>0.64913988964621905</v>
      </c>
      <c r="E31" s="58">
        <v>0.416503240507275</v>
      </c>
      <c r="F31" s="110" t="s">
        <v>57</v>
      </c>
      <c r="G31" s="168"/>
      <c r="H31" s="111"/>
    </row>
    <row r="32" spans="1:8" s="101" customFormat="1" x14ac:dyDescent="0.25">
      <c r="A32" s="107" t="s">
        <v>124</v>
      </c>
      <c r="B32" s="108" t="s">
        <v>125</v>
      </c>
      <c r="C32" s="109">
        <v>445</v>
      </c>
      <c r="D32" s="71">
        <v>0.66979236436704603</v>
      </c>
      <c r="E32" s="58">
        <v>0.41556937673932098</v>
      </c>
      <c r="F32" s="110" t="s">
        <v>57</v>
      </c>
      <c r="G32" s="168"/>
      <c r="H32" s="111"/>
    </row>
    <row r="33" spans="1:8" s="101" customFormat="1" ht="14.25" x14ac:dyDescent="0.25">
      <c r="A33" s="107" t="s">
        <v>136</v>
      </c>
      <c r="B33" s="108" t="s">
        <v>137</v>
      </c>
      <c r="C33" s="109">
        <v>440</v>
      </c>
      <c r="D33" s="71">
        <v>0.30133188694027602</v>
      </c>
      <c r="E33" s="58">
        <v>0.41090005789955403</v>
      </c>
      <c r="F33" s="121">
        <v>12</v>
      </c>
      <c r="G33" s="168"/>
      <c r="H33" s="111"/>
    </row>
    <row r="34" spans="1:8" s="101" customFormat="1" x14ac:dyDescent="0.25">
      <c r="A34" s="107" t="s">
        <v>128</v>
      </c>
      <c r="B34" s="108" t="s">
        <v>129</v>
      </c>
      <c r="C34" s="109">
        <v>407</v>
      </c>
      <c r="D34" s="71">
        <v>0.75710084322804005</v>
      </c>
      <c r="E34" s="58">
        <v>0.38008255355708698</v>
      </c>
      <c r="F34" s="121">
        <v>7</v>
      </c>
      <c r="G34" s="168"/>
      <c r="H34" s="111"/>
    </row>
    <row r="35" spans="1:8" s="101" customFormat="1" ht="14.25" x14ac:dyDescent="0.25">
      <c r="A35" s="107" t="s">
        <v>120</v>
      </c>
      <c r="B35" s="108" t="s">
        <v>121</v>
      </c>
      <c r="C35" s="109">
        <v>384</v>
      </c>
      <c r="D35" s="71">
        <v>0.45198644511483899</v>
      </c>
      <c r="E35" s="58">
        <v>0.358603686894156</v>
      </c>
      <c r="F35" s="121">
        <v>-15</v>
      </c>
      <c r="G35" s="168"/>
      <c r="H35" s="111"/>
    </row>
    <row r="36" spans="1:8" s="101" customFormat="1" x14ac:dyDescent="0.25">
      <c r="A36" s="107" t="s">
        <v>142</v>
      </c>
      <c r="B36" s="108" t="s">
        <v>143</v>
      </c>
      <c r="C36" s="109">
        <v>372</v>
      </c>
      <c r="D36" s="71">
        <v>0.42208072180341899</v>
      </c>
      <c r="E36" s="58">
        <v>0.34739732167871401</v>
      </c>
      <c r="F36" s="121">
        <v>17</v>
      </c>
      <c r="G36" s="168"/>
      <c r="H36" s="111"/>
    </row>
    <row r="37" spans="1:8" s="101" customFormat="1" ht="14.25" x14ac:dyDescent="0.25">
      <c r="A37" s="107" t="s">
        <v>134</v>
      </c>
      <c r="B37" s="108" t="s">
        <v>135</v>
      </c>
      <c r="C37" s="109">
        <v>371</v>
      </c>
      <c r="D37" s="71">
        <v>0.44659785127448898</v>
      </c>
      <c r="E37" s="58">
        <v>0.34646345791076</v>
      </c>
      <c r="F37" s="110" t="s">
        <v>57</v>
      </c>
      <c r="G37" s="168"/>
      <c r="H37" s="111"/>
    </row>
    <row r="38" spans="1:8" s="101" customFormat="1" x14ac:dyDescent="0.25">
      <c r="A38" s="107" t="s">
        <v>132</v>
      </c>
      <c r="B38" s="108" t="s">
        <v>133</v>
      </c>
      <c r="C38" s="109">
        <v>363</v>
      </c>
      <c r="D38" s="71">
        <v>0.39120088973954398</v>
      </c>
      <c r="E38" s="58">
        <v>0.338992547767132</v>
      </c>
      <c r="F38" s="110" t="s">
        <v>57</v>
      </c>
      <c r="G38" s="168"/>
      <c r="H38" s="111"/>
    </row>
    <row r="39" spans="1:8" s="101" customFormat="1" ht="14.25" x14ac:dyDescent="0.25">
      <c r="A39" s="107" t="s">
        <v>138</v>
      </c>
      <c r="B39" s="108" t="s">
        <v>139</v>
      </c>
      <c r="C39" s="109">
        <v>353</v>
      </c>
      <c r="D39" s="71">
        <v>0.62071172600061197</v>
      </c>
      <c r="E39" s="58">
        <v>0.32965391008759598</v>
      </c>
      <c r="F39" s="110" t="s">
        <v>57</v>
      </c>
      <c r="G39" s="168"/>
      <c r="H39" s="111"/>
    </row>
    <row r="40" spans="1:8" s="101" customFormat="1" ht="14.25" x14ac:dyDescent="0.25">
      <c r="A40" s="107" t="s">
        <v>146</v>
      </c>
      <c r="B40" s="108" t="s">
        <v>147</v>
      </c>
      <c r="C40" s="109">
        <v>338</v>
      </c>
      <c r="D40" s="71">
        <v>0.59765887470382295</v>
      </c>
      <c r="E40" s="58">
        <v>0.315645953568293</v>
      </c>
      <c r="F40" s="121">
        <v>15</v>
      </c>
      <c r="G40" s="168"/>
      <c r="H40" s="111"/>
    </row>
    <row r="41" spans="1:8" s="101" customFormat="1" ht="14.25" x14ac:dyDescent="0.25">
      <c r="A41" s="107" t="s">
        <v>126</v>
      </c>
      <c r="B41" s="108" t="s">
        <v>127</v>
      </c>
      <c r="C41" s="109">
        <v>337</v>
      </c>
      <c r="D41" s="71">
        <v>0.44109370296200301</v>
      </c>
      <c r="E41" s="58">
        <v>0.31471208980033999</v>
      </c>
      <c r="F41" s="121">
        <v>-19</v>
      </c>
      <c r="G41" s="168"/>
      <c r="H41" s="111"/>
    </row>
    <row r="42" spans="1:8" s="101" customFormat="1" ht="14.25" x14ac:dyDescent="0.25">
      <c r="A42" s="107" t="s">
        <v>148</v>
      </c>
      <c r="B42" s="108" t="s">
        <v>149</v>
      </c>
      <c r="C42" s="109">
        <v>314</v>
      </c>
      <c r="D42" s="71">
        <v>0.55663198648483303</v>
      </c>
      <c r="E42" s="58">
        <v>0.29323322313740902</v>
      </c>
      <c r="F42" s="121">
        <v>18</v>
      </c>
      <c r="G42" s="168"/>
      <c r="H42" s="111"/>
    </row>
    <row r="43" spans="1:8" s="101" customFormat="1" x14ac:dyDescent="0.25">
      <c r="A43" s="107" t="s">
        <v>140</v>
      </c>
      <c r="B43" s="108" t="s">
        <v>141</v>
      </c>
      <c r="C43" s="109">
        <v>311</v>
      </c>
      <c r="D43" s="71">
        <v>0.59643443440371902</v>
      </c>
      <c r="E43" s="58">
        <v>0.29043163183354798</v>
      </c>
      <c r="F43" s="110" t="s">
        <v>57</v>
      </c>
      <c r="G43" s="168"/>
      <c r="H43" s="111"/>
    </row>
    <row r="44" spans="1:8" s="101" customFormat="1" x14ac:dyDescent="0.25">
      <c r="A44" s="107" t="s">
        <v>157</v>
      </c>
      <c r="B44" s="108" t="s">
        <v>158</v>
      </c>
      <c r="C44" s="109">
        <v>302</v>
      </c>
      <c r="D44" s="71">
        <v>0.36466779609032701</v>
      </c>
      <c r="E44" s="58">
        <v>0.28202685792196602</v>
      </c>
      <c r="F44" s="121">
        <v>18</v>
      </c>
      <c r="G44" s="168"/>
      <c r="H44" s="111"/>
    </row>
    <row r="45" spans="1:8" s="101" customFormat="1" x14ac:dyDescent="0.25">
      <c r="A45" s="107" t="s">
        <v>159</v>
      </c>
      <c r="B45" s="108" t="s">
        <v>160</v>
      </c>
      <c r="C45" s="109">
        <v>286</v>
      </c>
      <c r="D45" s="71">
        <v>0.521268103130889</v>
      </c>
      <c r="E45" s="58">
        <v>0.26708503763470998</v>
      </c>
      <c r="F45" s="121">
        <v>14</v>
      </c>
      <c r="G45" s="168"/>
      <c r="H45" s="111"/>
    </row>
    <row r="46" spans="1:8" s="101" customFormat="1" x14ac:dyDescent="0.25">
      <c r="A46" s="107" t="s">
        <v>150</v>
      </c>
      <c r="B46" s="108" t="s">
        <v>151</v>
      </c>
      <c r="C46" s="109">
        <v>273</v>
      </c>
      <c r="D46" s="71">
        <v>0.39029383550187102</v>
      </c>
      <c r="E46" s="58">
        <v>0.25494480865131403</v>
      </c>
      <c r="F46" s="110" t="s">
        <v>57</v>
      </c>
      <c r="G46" s="168"/>
      <c r="H46" s="111"/>
    </row>
    <row r="47" spans="1:8" s="101" customFormat="1" x14ac:dyDescent="0.25">
      <c r="A47" s="107" t="s">
        <v>144</v>
      </c>
      <c r="B47" s="108" t="s">
        <v>145</v>
      </c>
      <c r="C47" s="109">
        <v>267</v>
      </c>
      <c r="D47" s="71">
        <v>0.54162170057042702</v>
      </c>
      <c r="E47" s="58">
        <v>0.249341626043593</v>
      </c>
      <c r="F47" s="110" t="s">
        <v>57</v>
      </c>
      <c r="G47" s="168"/>
      <c r="H47" s="111"/>
    </row>
    <row r="48" spans="1:8" s="101" customFormat="1" x14ac:dyDescent="0.25">
      <c r="A48" s="107" t="s">
        <v>152</v>
      </c>
      <c r="B48" s="108" t="s">
        <v>153</v>
      </c>
      <c r="C48" s="109">
        <v>264</v>
      </c>
      <c r="D48" s="71">
        <v>0.59287472377427697</v>
      </c>
      <c r="E48" s="58">
        <v>0.24654003473973199</v>
      </c>
      <c r="F48" s="110" t="s">
        <v>57</v>
      </c>
      <c r="G48" s="168"/>
      <c r="H48" s="111"/>
    </row>
    <row r="49" spans="1:8" s="101" customFormat="1" x14ac:dyDescent="0.25">
      <c r="A49" s="107" t="s">
        <v>161</v>
      </c>
      <c r="B49" s="108" t="s">
        <v>162</v>
      </c>
      <c r="C49" s="109">
        <v>242</v>
      </c>
      <c r="D49" s="71">
        <v>0.64059633695367302</v>
      </c>
      <c r="E49" s="58">
        <v>0.225995031844754</v>
      </c>
      <c r="F49" s="110" t="s">
        <v>57</v>
      </c>
      <c r="G49" s="168"/>
      <c r="H49" s="111"/>
    </row>
    <row r="50" spans="1:8" s="101" customFormat="1" x14ac:dyDescent="0.25">
      <c r="A50" s="107" t="s">
        <v>68</v>
      </c>
      <c r="B50" s="108" t="s">
        <v>156</v>
      </c>
      <c r="C50" s="109">
        <v>240</v>
      </c>
      <c r="D50" s="71">
        <v>0.34061637371293102</v>
      </c>
      <c r="E50" s="58">
        <v>0.224127304308847</v>
      </c>
      <c r="F50" s="121">
        <v>-8</v>
      </c>
      <c r="G50" s="168"/>
      <c r="H50" s="111"/>
    </row>
    <row r="51" spans="1:8" s="101" customFormat="1" x14ac:dyDescent="0.25">
      <c r="A51" s="107" t="s">
        <v>154</v>
      </c>
      <c r="B51" s="108" t="s">
        <v>155</v>
      </c>
      <c r="C51" s="109">
        <v>239</v>
      </c>
      <c r="D51" s="71">
        <v>0.42216526622024297</v>
      </c>
      <c r="E51" s="58">
        <v>0.22319344054089399</v>
      </c>
      <c r="F51" s="121">
        <v>-10</v>
      </c>
      <c r="G51" s="168"/>
      <c r="H51" s="111"/>
    </row>
    <row r="52" spans="1:8" s="101" customFormat="1" x14ac:dyDescent="0.25">
      <c r="A52" s="107" t="s">
        <v>177</v>
      </c>
      <c r="B52" s="108" t="s">
        <v>178</v>
      </c>
      <c r="C52" s="109">
        <v>211</v>
      </c>
      <c r="D52" s="71">
        <v>0.31432065771970003</v>
      </c>
      <c r="E52" s="58">
        <v>0.19704525503819501</v>
      </c>
      <c r="F52" s="121">
        <v>46</v>
      </c>
      <c r="G52" s="168"/>
      <c r="H52" s="111"/>
    </row>
    <row r="53" spans="1:8" s="101" customFormat="1" x14ac:dyDescent="0.25">
      <c r="A53" s="107" t="s">
        <v>163</v>
      </c>
      <c r="B53" s="108" t="s">
        <v>164</v>
      </c>
      <c r="C53" s="109">
        <v>183</v>
      </c>
      <c r="D53" s="71">
        <v>0.41715296520534001</v>
      </c>
      <c r="E53" s="58">
        <v>0.17089706953549599</v>
      </c>
      <c r="F53" s="110" t="s">
        <v>57</v>
      </c>
      <c r="G53" s="168"/>
      <c r="H53" s="111"/>
    </row>
    <row r="54" spans="1:8" s="101" customFormat="1" x14ac:dyDescent="0.25">
      <c r="A54" s="107" t="s">
        <v>170</v>
      </c>
      <c r="B54" s="108" t="s">
        <v>171</v>
      </c>
      <c r="C54" s="109">
        <v>178</v>
      </c>
      <c r="D54" s="71">
        <v>0.22935100109135001</v>
      </c>
      <c r="E54" s="58">
        <v>0.16622775069572901</v>
      </c>
      <c r="F54" s="121">
        <v>21</v>
      </c>
      <c r="G54" s="168"/>
      <c r="H54" s="111"/>
    </row>
    <row r="55" spans="1:8" s="101" customFormat="1" x14ac:dyDescent="0.25">
      <c r="A55" s="107" t="s">
        <v>175</v>
      </c>
      <c r="B55" s="108" t="s">
        <v>176</v>
      </c>
      <c r="C55" s="109">
        <v>156</v>
      </c>
      <c r="D55" s="71">
        <v>0.41886166288080201</v>
      </c>
      <c r="E55" s="58">
        <v>0.14568274780075099</v>
      </c>
      <c r="F55" s="110" t="s">
        <v>57</v>
      </c>
      <c r="G55" s="168"/>
      <c r="H55" s="111"/>
    </row>
    <row r="56" spans="1:8" s="101" customFormat="1" x14ac:dyDescent="0.25">
      <c r="A56" s="107" t="s">
        <v>66</v>
      </c>
      <c r="B56" s="108" t="s">
        <v>169</v>
      </c>
      <c r="C56" s="109">
        <v>154</v>
      </c>
      <c r="D56" s="71">
        <v>0.256109628225277</v>
      </c>
      <c r="E56" s="58">
        <v>0.143815020264844</v>
      </c>
      <c r="F56" s="110" t="s">
        <v>57</v>
      </c>
      <c r="G56" s="168"/>
      <c r="H56" s="111"/>
    </row>
    <row r="57" spans="1:8" s="101" customFormat="1" x14ac:dyDescent="0.25">
      <c r="A57" s="107" t="s">
        <v>173</v>
      </c>
      <c r="B57" s="108" t="s">
        <v>174</v>
      </c>
      <c r="C57" s="109">
        <v>141</v>
      </c>
      <c r="D57" s="71">
        <v>0.26828627858390502</v>
      </c>
      <c r="E57" s="58">
        <v>0.13167479128144799</v>
      </c>
      <c r="F57" s="110" t="s">
        <v>57</v>
      </c>
      <c r="G57" s="168"/>
      <c r="H57" s="111"/>
    </row>
    <row r="58" spans="1:8" s="101" customFormat="1" x14ac:dyDescent="0.25">
      <c r="A58" s="107" t="s">
        <v>165</v>
      </c>
      <c r="B58" s="108" t="s">
        <v>166</v>
      </c>
      <c r="C58" s="109">
        <v>141</v>
      </c>
      <c r="D58" s="71">
        <v>0.32567271047465102</v>
      </c>
      <c r="E58" s="58">
        <v>0.13167479128144799</v>
      </c>
      <c r="F58" s="121">
        <v>-22</v>
      </c>
      <c r="G58" s="168"/>
      <c r="H58" s="111"/>
    </row>
    <row r="59" spans="1:8" s="101" customFormat="1" x14ac:dyDescent="0.25">
      <c r="A59" s="107" t="s">
        <v>65</v>
      </c>
      <c r="B59" s="108" t="s">
        <v>172</v>
      </c>
      <c r="C59" s="109">
        <v>135</v>
      </c>
      <c r="D59" s="71">
        <v>0.20204741379310301</v>
      </c>
      <c r="E59" s="58">
        <v>0.12607160867372699</v>
      </c>
      <c r="F59" s="121">
        <v>-13</v>
      </c>
      <c r="G59" s="168"/>
      <c r="H59" s="111"/>
    </row>
    <row r="60" spans="1:8" s="101" customFormat="1" x14ac:dyDescent="0.25">
      <c r="A60" s="107" t="s">
        <v>167</v>
      </c>
      <c r="B60" s="108" t="s">
        <v>168</v>
      </c>
      <c r="C60" s="109">
        <v>129</v>
      </c>
      <c r="D60" s="71">
        <v>0.234914483843711</v>
      </c>
      <c r="E60" s="58">
        <v>0.120468426066005</v>
      </c>
      <c r="F60" s="121">
        <v>-14</v>
      </c>
      <c r="G60" s="168"/>
      <c r="H60" s="111"/>
    </row>
    <row r="61" spans="1:8" s="101" customFormat="1" x14ac:dyDescent="0.25">
      <c r="A61" s="107" t="s">
        <v>67</v>
      </c>
      <c r="B61" s="108" t="s">
        <v>185</v>
      </c>
      <c r="C61" s="109">
        <v>126</v>
      </c>
      <c r="D61" s="71">
        <v>0.35835871707579298</v>
      </c>
      <c r="E61" s="58">
        <v>0.117666834762145</v>
      </c>
      <c r="F61" s="121">
        <v>20</v>
      </c>
      <c r="G61" s="168"/>
      <c r="H61" s="111"/>
    </row>
    <row r="62" spans="1:8" s="101" customFormat="1" x14ac:dyDescent="0.25">
      <c r="A62" s="107" t="s">
        <v>183</v>
      </c>
      <c r="B62" s="108" t="s">
        <v>184</v>
      </c>
      <c r="C62" s="109">
        <v>115</v>
      </c>
      <c r="D62" s="71">
        <v>0.36968457868816601</v>
      </c>
      <c r="E62" s="58">
        <v>0.107394333314656</v>
      </c>
      <c r="F62" s="110" t="s">
        <v>57</v>
      </c>
      <c r="G62" s="168"/>
      <c r="H62" s="111"/>
    </row>
    <row r="63" spans="1:8" s="101" customFormat="1" x14ac:dyDescent="0.25">
      <c r="A63" s="107" t="s">
        <v>188</v>
      </c>
      <c r="B63" s="108" t="s">
        <v>189</v>
      </c>
      <c r="C63" s="109">
        <v>110</v>
      </c>
      <c r="D63" s="71">
        <v>0.180446786242737</v>
      </c>
      <c r="E63" s="58">
        <v>0.10272501447488799</v>
      </c>
      <c r="F63" s="110" t="s">
        <v>57</v>
      </c>
      <c r="G63" s="168"/>
      <c r="H63" s="111"/>
    </row>
    <row r="64" spans="1:8" s="101" customFormat="1" x14ac:dyDescent="0.25">
      <c r="A64" s="107" t="s">
        <v>201</v>
      </c>
      <c r="B64" s="108" t="s">
        <v>202</v>
      </c>
      <c r="C64" s="109">
        <v>106</v>
      </c>
      <c r="D64" s="71">
        <v>0.35392793225952901</v>
      </c>
      <c r="E64" s="58">
        <v>9.8989559403074301E-2</v>
      </c>
      <c r="F64" s="121">
        <v>19</v>
      </c>
      <c r="G64" s="168"/>
      <c r="H64" s="111"/>
    </row>
    <row r="65" spans="1:8" s="101" customFormat="1" x14ac:dyDescent="0.25">
      <c r="A65" s="107" t="s">
        <v>197</v>
      </c>
      <c r="B65" s="108" t="s">
        <v>198</v>
      </c>
      <c r="C65" s="120">
        <v>104</v>
      </c>
      <c r="D65" s="71">
        <v>0.20933345410263399</v>
      </c>
      <c r="E65" s="58">
        <v>9.7121831867167205E-2</v>
      </c>
      <c r="F65" s="121">
        <v>21</v>
      </c>
      <c r="G65" s="168"/>
      <c r="H65" s="111"/>
    </row>
    <row r="66" spans="1:8" s="101" customFormat="1" x14ac:dyDescent="0.25">
      <c r="A66" s="107" t="s">
        <v>203</v>
      </c>
      <c r="B66" s="108" t="s">
        <v>204</v>
      </c>
      <c r="C66" s="112">
        <v>101</v>
      </c>
      <c r="D66" s="78">
        <v>0.30400992095742102</v>
      </c>
      <c r="E66" s="118">
        <v>9.4320240563306595E-2</v>
      </c>
      <c r="F66" s="122">
        <v>19</v>
      </c>
      <c r="G66" s="168"/>
      <c r="H66" s="111"/>
    </row>
    <row r="67" spans="1:8" s="101" customFormat="1" x14ac:dyDescent="0.25">
      <c r="A67" s="107" t="s">
        <v>181</v>
      </c>
      <c r="B67" s="108" t="s">
        <v>182</v>
      </c>
      <c r="C67" s="109" t="s">
        <v>190</v>
      </c>
      <c r="D67" s="71"/>
      <c r="E67" s="58"/>
      <c r="F67" s="114"/>
      <c r="G67" s="168"/>
      <c r="H67" s="111"/>
    </row>
    <row r="68" spans="1:8" s="101" customFormat="1" x14ac:dyDescent="0.25">
      <c r="A68" s="107" t="s">
        <v>186</v>
      </c>
      <c r="B68" s="108" t="s">
        <v>187</v>
      </c>
      <c r="C68" s="109" t="s">
        <v>190</v>
      </c>
      <c r="D68" s="71"/>
      <c r="E68" s="58"/>
      <c r="F68" s="114"/>
      <c r="G68" s="168"/>
      <c r="H68" s="111"/>
    </row>
    <row r="69" spans="1:8" s="101" customFormat="1" x14ac:dyDescent="0.25">
      <c r="A69" s="107" t="s">
        <v>179</v>
      </c>
      <c r="B69" s="108" t="s">
        <v>180</v>
      </c>
      <c r="C69" s="109" t="s">
        <v>190</v>
      </c>
      <c r="D69" s="71"/>
      <c r="E69" s="58"/>
      <c r="F69" s="114"/>
      <c r="G69" s="168"/>
      <c r="H69" s="111"/>
    </row>
    <row r="70" spans="1:8" s="101" customFormat="1" x14ac:dyDescent="0.25">
      <c r="A70" s="107" t="s">
        <v>193</v>
      </c>
      <c r="B70" s="108" t="s">
        <v>194</v>
      </c>
      <c r="C70" s="109" t="s">
        <v>190</v>
      </c>
      <c r="D70" s="71"/>
      <c r="E70" s="58"/>
      <c r="F70" s="114"/>
      <c r="G70" s="168"/>
      <c r="H70" s="111"/>
    </row>
    <row r="71" spans="1:8" s="101" customFormat="1" x14ac:dyDescent="0.25">
      <c r="A71" s="107" t="s">
        <v>209</v>
      </c>
      <c r="B71" s="108" t="s">
        <v>210</v>
      </c>
      <c r="C71" s="109" t="s">
        <v>190</v>
      </c>
      <c r="D71" s="71"/>
      <c r="E71" s="58"/>
      <c r="F71" s="114"/>
      <c r="G71" s="168"/>
      <c r="H71" s="111"/>
    </row>
    <row r="72" spans="1:8" s="101" customFormat="1" x14ac:dyDescent="0.25">
      <c r="A72" s="107" t="s">
        <v>219</v>
      </c>
      <c r="B72" s="108" t="s">
        <v>220</v>
      </c>
      <c r="C72" s="109" t="s">
        <v>190</v>
      </c>
      <c r="D72" s="71"/>
      <c r="E72" s="58"/>
      <c r="F72" s="114"/>
      <c r="G72" s="168"/>
      <c r="H72" s="111"/>
    </row>
    <row r="73" spans="1:8" s="101" customFormat="1" x14ac:dyDescent="0.25">
      <c r="A73" s="107" t="s">
        <v>207</v>
      </c>
      <c r="B73" s="108" t="s">
        <v>208</v>
      </c>
      <c r="C73" s="109" t="s">
        <v>190</v>
      </c>
      <c r="D73" s="71"/>
      <c r="E73" s="58"/>
      <c r="F73" s="114"/>
      <c r="G73" s="168"/>
      <c r="H73" s="111"/>
    </row>
    <row r="74" spans="1:8" s="101" customFormat="1" x14ac:dyDescent="0.25">
      <c r="A74" s="107" t="s">
        <v>195</v>
      </c>
      <c r="B74" s="108" t="s">
        <v>196</v>
      </c>
      <c r="C74" s="109" t="s">
        <v>190</v>
      </c>
      <c r="D74" s="71"/>
      <c r="E74" s="58"/>
      <c r="F74" s="114"/>
      <c r="G74" s="168"/>
      <c r="H74" s="111"/>
    </row>
    <row r="75" spans="1:8" s="101" customFormat="1" x14ac:dyDescent="0.25">
      <c r="A75" s="107" t="s">
        <v>213</v>
      </c>
      <c r="B75" s="108" t="s">
        <v>214</v>
      </c>
      <c r="C75" s="109" t="s">
        <v>190</v>
      </c>
      <c r="D75" s="71"/>
      <c r="E75" s="58"/>
      <c r="F75" s="114"/>
      <c r="G75" s="168"/>
      <c r="H75" s="111"/>
    </row>
    <row r="76" spans="1:8" s="101" customFormat="1" x14ac:dyDescent="0.25">
      <c r="A76" s="107" t="s">
        <v>231</v>
      </c>
      <c r="B76" s="108" t="s">
        <v>232</v>
      </c>
      <c r="C76" s="109" t="s">
        <v>190</v>
      </c>
      <c r="D76" s="71"/>
      <c r="E76" s="58"/>
      <c r="F76" s="114"/>
      <c r="G76" s="168"/>
      <c r="H76" s="111"/>
    </row>
    <row r="77" spans="1:8" s="101" customFormat="1" x14ac:dyDescent="0.25">
      <c r="A77" s="107" t="s">
        <v>215</v>
      </c>
      <c r="B77" s="108" t="s">
        <v>216</v>
      </c>
      <c r="C77" s="109" t="s">
        <v>190</v>
      </c>
      <c r="D77" s="71"/>
      <c r="E77" s="58"/>
      <c r="F77" s="114"/>
      <c r="G77" s="168"/>
      <c r="H77" s="111"/>
    </row>
    <row r="78" spans="1:8" s="101" customFormat="1" x14ac:dyDescent="0.25">
      <c r="A78" s="107" t="s">
        <v>191</v>
      </c>
      <c r="B78" s="108" t="s">
        <v>192</v>
      </c>
      <c r="C78" s="109" t="s">
        <v>190</v>
      </c>
      <c r="D78" s="71"/>
      <c r="E78" s="58"/>
      <c r="F78" s="114"/>
      <c r="G78" s="168"/>
      <c r="H78" s="111"/>
    </row>
    <row r="79" spans="1:8" s="101" customFormat="1" x14ac:dyDescent="0.25">
      <c r="A79" s="107" t="s">
        <v>217</v>
      </c>
      <c r="B79" s="108" t="s">
        <v>218</v>
      </c>
      <c r="C79" s="109" t="s">
        <v>190</v>
      </c>
      <c r="D79" s="71"/>
      <c r="E79" s="58"/>
      <c r="F79" s="114"/>
      <c r="G79" s="168"/>
      <c r="H79" s="111"/>
    </row>
    <row r="80" spans="1:8" s="101" customFormat="1" x14ac:dyDescent="0.25">
      <c r="A80" s="107" t="s">
        <v>237</v>
      </c>
      <c r="B80" s="108" t="s">
        <v>238</v>
      </c>
      <c r="C80" s="109" t="s">
        <v>190</v>
      </c>
      <c r="D80" s="71"/>
      <c r="E80" s="58"/>
      <c r="F80" s="114"/>
      <c r="G80" s="168"/>
      <c r="H80" s="111"/>
    </row>
    <row r="81" spans="1:8" s="101" customFormat="1" x14ac:dyDescent="0.25">
      <c r="A81" s="107" t="s">
        <v>211</v>
      </c>
      <c r="B81" s="108" t="s">
        <v>212</v>
      </c>
      <c r="C81" s="109" t="s">
        <v>190</v>
      </c>
      <c r="D81" s="71"/>
      <c r="E81" s="58"/>
      <c r="F81" s="114"/>
      <c r="G81" s="168"/>
      <c r="H81" s="111"/>
    </row>
    <row r="82" spans="1:8" s="101" customFormat="1" x14ac:dyDescent="0.25">
      <c r="A82" s="107" t="s">
        <v>227</v>
      </c>
      <c r="B82" s="108" t="s">
        <v>228</v>
      </c>
      <c r="C82" s="109" t="s">
        <v>190</v>
      </c>
      <c r="D82" s="71"/>
      <c r="E82" s="58"/>
      <c r="F82" s="114"/>
      <c r="G82" s="168"/>
      <c r="H82" s="111"/>
    </row>
    <row r="83" spans="1:8" s="101" customFormat="1" x14ac:dyDescent="0.25">
      <c r="A83" s="107" t="s">
        <v>229</v>
      </c>
      <c r="B83" s="108" t="s">
        <v>230</v>
      </c>
      <c r="C83" s="109" t="s">
        <v>190</v>
      </c>
      <c r="D83" s="71"/>
      <c r="E83" s="58"/>
      <c r="F83" s="114"/>
      <c r="G83" s="168"/>
      <c r="H83" s="111"/>
    </row>
    <row r="84" spans="1:8" s="101" customFormat="1" x14ac:dyDescent="0.25">
      <c r="A84" s="107" t="s">
        <v>199</v>
      </c>
      <c r="B84" s="108" t="s">
        <v>200</v>
      </c>
      <c r="C84" s="109" t="s">
        <v>190</v>
      </c>
      <c r="D84" s="71"/>
      <c r="E84" s="58"/>
      <c r="F84" s="114"/>
      <c r="G84" s="168"/>
      <c r="H84" s="111"/>
    </row>
    <row r="85" spans="1:8" s="101" customFormat="1" x14ac:dyDescent="0.25">
      <c r="A85" s="107" t="s">
        <v>235</v>
      </c>
      <c r="B85" s="108" t="s">
        <v>236</v>
      </c>
      <c r="C85" s="109" t="s">
        <v>190</v>
      </c>
      <c r="D85" s="71"/>
      <c r="E85" s="58"/>
      <c r="F85" s="114"/>
      <c r="G85" s="168"/>
      <c r="H85" s="111"/>
    </row>
    <row r="86" spans="1:8" s="101" customFormat="1" x14ac:dyDescent="0.25">
      <c r="A86" s="107" t="s">
        <v>223</v>
      </c>
      <c r="B86" s="108" t="s">
        <v>224</v>
      </c>
      <c r="C86" s="109" t="s">
        <v>190</v>
      </c>
      <c r="D86" s="71"/>
      <c r="E86" s="58"/>
      <c r="F86" s="114"/>
      <c r="G86" s="168"/>
      <c r="H86" s="111"/>
    </row>
    <row r="87" spans="1:8" s="101" customFormat="1" x14ac:dyDescent="0.25">
      <c r="A87" s="107" t="s">
        <v>205</v>
      </c>
      <c r="B87" s="108" t="s">
        <v>206</v>
      </c>
      <c r="C87" s="109" t="s">
        <v>190</v>
      </c>
      <c r="D87" s="71"/>
      <c r="E87" s="58"/>
      <c r="F87" s="114"/>
      <c r="G87" s="168"/>
      <c r="H87" s="111"/>
    </row>
    <row r="88" spans="1:8" s="101" customFormat="1" x14ac:dyDescent="0.25">
      <c r="A88" s="107" t="s">
        <v>221</v>
      </c>
      <c r="B88" s="108" t="s">
        <v>222</v>
      </c>
      <c r="C88" s="109" t="s">
        <v>190</v>
      </c>
      <c r="D88" s="71"/>
      <c r="E88" s="58"/>
      <c r="F88" s="114"/>
      <c r="G88" s="168"/>
      <c r="H88" s="111"/>
    </row>
    <row r="89" spans="1:8" s="101" customFormat="1" x14ac:dyDescent="0.25">
      <c r="A89" s="107" t="s">
        <v>239</v>
      </c>
      <c r="B89" s="108" t="s">
        <v>240</v>
      </c>
      <c r="C89" s="109" t="s">
        <v>190</v>
      </c>
      <c r="D89" s="71"/>
      <c r="E89" s="58"/>
      <c r="F89" s="114"/>
      <c r="G89" s="168"/>
      <c r="H89" s="111"/>
    </row>
    <row r="90" spans="1:8" s="101" customFormat="1" x14ac:dyDescent="0.25">
      <c r="A90" s="107" t="s">
        <v>247</v>
      </c>
      <c r="B90" s="108" t="s">
        <v>248</v>
      </c>
      <c r="C90" s="109" t="s">
        <v>190</v>
      </c>
      <c r="D90" s="71"/>
      <c r="E90" s="58"/>
      <c r="F90" s="114"/>
      <c r="G90" s="168"/>
      <c r="H90" s="111"/>
    </row>
    <row r="91" spans="1:8" s="101" customFormat="1" x14ac:dyDescent="0.25">
      <c r="A91" s="107" t="s">
        <v>233</v>
      </c>
      <c r="B91" s="108" t="s">
        <v>234</v>
      </c>
      <c r="C91" s="109" t="s">
        <v>190</v>
      </c>
      <c r="D91" s="71"/>
      <c r="E91" s="58"/>
      <c r="F91" s="114"/>
      <c r="G91" s="168"/>
      <c r="H91" s="111"/>
    </row>
    <row r="92" spans="1:8" s="101" customFormat="1" x14ac:dyDescent="0.25">
      <c r="A92" s="107" t="s">
        <v>225</v>
      </c>
      <c r="B92" s="108" t="s">
        <v>226</v>
      </c>
      <c r="C92" s="109" t="s">
        <v>190</v>
      </c>
      <c r="D92" s="71"/>
      <c r="E92" s="58"/>
      <c r="F92" s="114"/>
      <c r="G92" s="168"/>
      <c r="H92" s="111"/>
    </row>
    <row r="93" spans="1:8" s="101" customFormat="1" x14ac:dyDescent="0.25">
      <c r="A93" s="107" t="s">
        <v>241</v>
      </c>
      <c r="B93" s="108" t="s">
        <v>242</v>
      </c>
      <c r="C93" s="109" t="s">
        <v>190</v>
      </c>
      <c r="D93" s="71"/>
      <c r="E93" s="58"/>
      <c r="F93" s="114"/>
      <c r="G93" s="168"/>
      <c r="H93" s="111"/>
    </row>
    <row r="94" spans="1:8" s="101" customFormat="1" x14ac:dyDescent="0.25">
      <c r="A94" s="107" t="s">
        <v>243</v>
      </c>
      <c r="B94" s="108" t="s">
        <v>244</v>
      </c>
      <c r="C94" s="109" t="s">
        <v>190</v>
      </c>
      <c r="D94" s="71"/>
      <c r="E94" s="58"/>
      <c r="F94" s="114"/>
      <c r="G94" s="168"/>
      <c r="H94" s="111"/>
    </row>
    <row r="95" spans="1:8" s="101" customFormat="1" x14ac:dyDescent="0.25">
      <c r="A95" s="107" t="s">
        <v>249</v>
      </c>
      <c r="B95" s="108" t="s">
        <v>250</v>
      </c>
      <c r="C95" s="109" t="s">
        <v>190</v>
      </c>
      <c r="D95" s="71"/>
      <c r="E95" s="58"/>
      <c r="F95" s="114"/>
      <c r="G95" s="168"/>
      <c r="H95" s="111"/>
    </row>
    <row r="96" spans="1:8" s="101" customFormat="1" x14ac:dyDescent="0.25">
      <c r="A96" s="107" t="s">
        <v>255</v>
      </c>
      <c r="B96" s="108" t="s">
        <v>256</v>
      </c>
      <c r="C96" s="109" t="s">
        <v>190</v>
      </c>
      <c r="D96" s="71"/>
      <c r="E96" s="58"/>
      <c r="F96" s="114"/>
      <c r="G96" s="168"/>
      <c r="H96" s="111"/>
    </row>
    <row r="97" spans="1:9" s="101" customFormat="1" x14ac:dyDescent="0.25">
      <c r="A97" s="107" t="s">
        <v>245</v>
      </c>
      <c r="B97" s="108" t="s">
        <v>246</v>
      </c>
      <c r="C97" s="109" t="s">
        <v>190</v>
      </c>
      <c r="D97" s="71"/>
      <c r="E97" s="58"/>
      <c r="F97" s="114"/>
      <c r="G97" s="168"/>
      <c r="H97" s="111"/>
    </row>
    <row r="98" spans="1:9" s="101" customFormat="1" x14ac:dyDescent="0.25">
      <c r="A98" s="107" t="s">
        <v>253</v>
      </c>
      <c r="B98" s="108" t="s">
        <v>254</v>
      </c>
      <c r="C98" s="109" t="s">
        <v>190</v>
      </c>
      <c r="D98" s="71"/>
      <c r="E98" s="58"/>
      <c r="F98" s="114"/>
      <c r="G98" s="168"/>
      <c r="H98" s="111"/>
    </row>
    <row r="99" spans="1:9" s="101" customFormat="1" x14ac:dyDescent="0.25">
      <c r="A99" s="107" t="s">
        <v>251</v>
      </c>
      <c r="B99" s="108" t="s">
        <v>252</v>
      </c>
      <c r="C99" s="109" t="s">
        <v>190</v>
      </c>
      <c r="D99" s="71"/>
      <c r="E99" s="58"/>
      <c r="F99" s="114"/>
      <c r="G99" s="168"/>
      <c r="H99" s="111"/>
    </row>
    <row r="100" spans="1:9" s="101" customFormat="1" x14ac:dyDescent="0.25">
      <c r="A100" s="107" t="s">
        <v>257</v>
      </c>
      <c r="B100" s="108" t="s">
        <v>258</v>
      </c>
      <c r="C100" s="109" t="s">
        <v>190</v>
      </c>
      <c r="D100" s="71"/>
      <c r="E100" s="58"/>
      <c r="F100" s="114"/>
      <c r="G100" s="168"/>
      <c r="H100" s="111"/>
    </row>
    <row r="101" spans="1:9" s="101" customFormat="1" x14ac:dyDescent="0.25">
      <c r="A101" s="107" t="s">
        <v>265</v>
      </c>
      <c r="B101" s="108" t="s">
        <v>266</v>
      </c>
      <c r="C101" s="109" t="s">
        <v>190</v>
      </c>
      <c r="D101" s="71"/>
      <c r="E101" s="58"/>
      <c r="F101" s="114"/>
      <c r="G101" s="168"/>
      <c r="H101" s="111"/>
    </row>
    <row r="102" spans="1:9" s="101" customFormat="1" x14ac:dyDescent="0.25">
      <c r="A102" s="107" t="s">
        <v>263</v>
      </c>
      <c r="B102" s="108" t="s">
        <v>264</v>
      </c>
      <c r="C102" s="109" t="s">
        <v>190</v>
      </c>
      <c r="D102" s="71"/>
      <c r="E102" s="58"/>
      <c r="F102" s="114"/>
      <c r="G102" s="168"/>
      <c r="H102" s="111"/>
    </row>
    <row r="103" spans="1:9" s="101" customFormat="1" x14ac:dyDescent="0.25">
      <c r="A103" s="107" t="s">
        <v>261</v>
      </c>
      <c r="B103" s="108" t="s">
        <v>262</v>
      </c>
      <c r="C103" s="109" t="s">
        <v>190</v>
      </c>
      <c r="D103" s="71"/>
      <c r="E103" s="58"/>
      <c r="F103" s="114"/>
      <c r="G103" s="168"/>
      <c r="H103" s="111"/>
    </row>
    <row r="104" spans="1:9" s="101" customFormat="1" x14ac:dyDescent="0.25">
      <c r="A104" s="107" t="s">
        <v>259</v>
      </c>
      <c r="B104" s="108" t="s">
        <v>260</v>
      </c>
      <c r="C104" s="109" t="s">
        <v>190</v>
      </c>
      <c r="D104" s="71"/>
      <c r="E104" s="58"/>
      <c r="F104" s="114"/>
      <c r="G104" s="168"/>
      <c r="H104" s="111"/>
    </row>
    <row r="105" spans="1:9" s="101" customFormat="1" ht="15.75" customHeight="1" x14ac:dyDescent="0.25">
      <c r="A105" s="115" t="s">
        <v>267</v>
      </c>
      <c r="B105" s="116" t="s">
        <v>268</v>
      </c>
      <c r="C105" s="117" t="s">
        <v>190</v>
      </c>
      <c r="D105" s="78"/>
      <c r="E105" s="113"/>
      <c r="F105" s="118"/>
      <c r="G105" s="168"/>
      <c r="H105" s="111"/>
    </row>
    <row r="106" spans="1:9" x14ac:dyDescent="0.25">
      <c r="A106" s="207" t="s">
        <v>58</v>
      </c>
      <c r="B106" s="207"/>
      <c r="C106" s="207"/>
      <c r="D106" s="207"/>
      <c r="E106" s="207"/>
      <c r="F106" s="207"/>
      <c r="G106" s="207"/>
      <c r="H106" s="119"/>
      <c r="I106" s="119"/>
    </row>
    <row r="107" spans="1:9" x14ac:dyDescent="0.25">
      <c r="A107" s="208" t="s">
        <v>342</v>
      </c>
      <c r="B107" s="208"/>
      <c r="C107" s="208"/>
      <c r="D107" s="208"/>
      <c r="E107" s="208"/>
      <c r="F107" s="208"/>
      <c r="G107" s="208"/>
      <c r="H107" s="208"/>
      <c r="I107" s="119"/>
    </row>
    <row r="108" spans="1:9" ht="44.1" customHeight="1" x14ac:dyDescent="0.25">
      <c r="A108" s="185" t="s">
        <v>365</v>
      </c>
      <c r="B108" s="185"/>
      <c r="C108" s="185"/>
      <c r="D108" s="185"/>
      <c r="E108" s="185"/>
      <c r="F108" s="185"/>
      <c r="G108" s="185"/>
      <c r="H108" s="185"/>
      <c r="I108" s="119"/>
    </row>
    <row r="109" spans="1:9" x14ac:dyDescent="0.25">
      <c r="A109" s="186" t="s">
        <v>24</v>
      </c>
      <c r="B109" s="186"/>
      <c r="C109" s="186"/>
      <c r="D109" s="186"/>
      <c r="E109" s="186"/>
      <c r="F109" s="186"/>
      <c r="G109" s="186"/>
      <c r="H109" s="186"/>
      <c r="I109" s="186"/>
    </row>
    <row r="110" spans="1:9" ht="22.7" customHeight="1" x14ac:dyDescent="0.25">
      <c r="A110" s="187" t="s">
        <v>269</v>
      </c>
      <c r="B110" s="187"/>
      <c r="C110" s="187"/>
      <c r="D110" s="187"/>
      <c r="E110" s="187"/>
      <c r="F110" s="187"/>
      <c r="G110" s="187"/>
      <c r="H110" s="187"/>
      <c r="I110" s="64"/>
    </row>
  </sheetData>
  <mergeCells count="7">
    <mergeCell ref="A110:H110"/>
    <mergeCell ref="A1:J1"/>
    <mergeCell ref="A4:B4"/>
    <mergeCell ref="A106:G106"/>
    <mergeCell ref="A107:H107"/>
    <mergeCell ref="A108:H108"/>
    <mergeCell ref="A109:I10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2 - Internet</vt:lpstr>
      <vt:lpstr>Figure 3</vt:lpstr>
      <vt:lpstr>Figure 4</vt:lpstr>
      <vt:lpstr>Encadré 3</vt:lpstr>
      <vt:lpstr>Reseaux - Internet</vt:lpstr>
      <vt:lpstr>Communes - Internet</vt:lpstr>
      <vt:lpstr>Départements - Internet</vt:lpstr>
      <vt:lpstr>Régions - Internet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DUVAL Marine</dc:creator>
  <cp:lastModifiedBy>BERSON Cecile</cp:lastModifiedBy>
  <dcterms:created xsi:type="dcterms:W3CDTF">2025-07-11T15:57:19Z</dcterms:created>
  <dcterms:modified xsi:type="dcterms:W3CDTF">2025-09-02T09:54:45Z</dcterms:modified>
</cp:coreProperties>
</file>