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xml" ContentType="application/vnd.openxmlformats-officedocument.themeOverrid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9.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0.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1.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2.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120" yWindow="-120" windowWidth="29040" windowHeight="15840" tabRatio="904" firstSheet="8" activeTab="14"/>
  </bookViews>
  <sheets>
    <sheet name="Description" sheetId="20" r:id="rId1"/>
    <sheet name="Fig complémentaire 1" sheetId="16" r:id="rId2"/>
    <sheet name="Fig 1" sheetId="3" r:id="rId3"/>
    <sheet name="Fig complémentaire 2" sheetId="17" r:id="rId4"/>
    <sheet name="Fig complémentaire 3" sheetId="21" r:id="rId5"/>
    <sheet name="Fig complémentaire 4" sheetId="23" r:id="rId6"/>
    <sheet name="Fig 2" sheetId="11" r:id="rId7"/>
    <sheet name="Fig 3" sheetId="4" r:id="rId8"/>
    <sheet name="Fig complémentaire 5" sheetId="27" r:id="rId9"/>
    <sheet name="Fig 4" sheetId="25" r:id="rId10"/>
    <sheet name="Fig 5" sheetId="28" r:id="rId11"/>
    <sheet name="Fig 6" sheetId="30" r:id="rId12"/>
    <sheet name="Fig complémentaire 6" sheetId="34" r:id="rId13"/>
    <sheet name="Figure A" sheetId="8" r:id="rId14"/>
    <sheet name="Figure B" sheetId="10" r:id="rId15"/>
    <sheet name="Fig complémentaire 7" sheetId="35" r:id="rId16"/>
    <sheet name="Fig complémentaire 8" sheetId="26" r:id="rId17"/>
    <sheet name="Fig 7" sheetId="13" r:id="rId18"/>
    <sheet name="Figure C" sheetId="38" r:id="rId19"/>
    <sheet name="Fig 8" sheetId="6" r:id="rId20"/>
    <sheet name="Fig complémentaire 9" sheetId="31" r:id="rId21"/>
    <sheet name="Fig complémentaire 10" sheetId="32" r:id="rId22"/>
    <sheet name="Fig 9" sheetId="7" r:id="rId23"/>
    <sheet name="Fig complémentaire 11" sheetId="33" r:id="rId24"/>
    <sheet name="Fig complémentaire 12" sheetId="37" r:id="rId25"/>
    <sheet name="Fig 10" sheetId="39" r:id="rId26"/>
    <sheet name="Fig 11" sheetId="43" r:id="rId27"/>
    <sheet name="Fig 12" sheetId="44" r:id="rId28"/>
    <sheet name="Fig 13" sheetId="47" r:id="rId29"/>
    <sheet name="Fig 14" sheetId="49" r:id="rId30"/>
    <sheet name="Fig 15" sheetId="50" r:id="rId31"/>
    <sheet name="Figure D" sheetId="14" r:id="rId32"/>
    <sheet name="Fig complémentaire 13" sheetId="51" r:id="rId33"/>
    <sheet name="Fig complémentaire 14" sheetId="52" r:id="rId34"/>
    <sheet name="Fig complémentaire 15" sheetId="53" r:id="rId35"/>
  </sheets>
  <definedNames>
    <definedName name="_Ref83912478" localSheetId="23">'Fig complémentaire 11'!$A$1</definedName>
    <definedName name="_Ref83912478" localSheetId="8">'Fig complémentaire 5'!$A$1</definedName>
    <definedName name="_Ref84858697" localSheetId="2">'Fig 1'!#REF!</definedName>
    <definedName name="Table6" localSheetId="23">'Fig complémentaire 11'!$A$1</definedName>
    <definedName name="Table6">'Fig complémentaire 5'!$A$1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63" i="20" l="1"/>
  <c r="A62" i="20"/>
  <c r="A61" i="20"/>
  <c r="E11" i="51" l="1"/>
  <c r="C11" i="51"/>
  <c r="E10" i="51"/>
  <c r="C10" i="51"/>
  <c r="E9" i="51"/>
  <c r="C9" i="51"/>
  <c r="E8" i="51"/>
  <c r="C8" i="51"/>
  <c r="E7" i="51"/>
  <c r="C7" i="51"/>
  <c r="E6" i="51"/>
  <c r="C6" i="51"/>
  <c r="A40" i="20"/>
  <c r="A39" i="20"/>
  <c r="A38" i="20"/>
  <c r="A37" i="20"/>
  <c r="A36" i="20"/>
  <c r="I18" i="43"/>
  <c r="H18" i="43"/>
  <c r="G18" i="43"/>
  <c r="F18" i="43"/>
  <c r="E18" i="43"/>
  <c r="D18" i="43"/>
  <c r="C18" i="43"/>
  <c r="B18" i="43"/>
  <c r="I14" i="43"/>
  <c r="H14" i="43"/>
  <c r="G14" i="43"/>
  <c r="F14" i="43"/>
  <c r="E14" i="43"/>
  <c r="D14" i="43"/>
  <c r="C14" i="43"/>
  <c r="B14" i="43"/>
  <c r="I10" i="43"/>
  <c r="H10" i="43"/>
  <c r="G10" i="43"/>
  <c r="F10" i="43"/>
  <c r="E10" i="43"/>
  <c r="D10" i="43"/>
  <c r="C10" i="43"/>
  <c r="B10" i="43"/>
  <c r="I6" i="43"/>
  <c r="H6" i="43"/>
  <c r="G6" i="43"/>
  <c r="F6" i="43"/>
  <c r="E6" i="43"/>
  <c r="D6" i="43"/>
  <c r="C6" i="43"/>
  <c r="B6" i="43"/>
  <c r="A35" i="20"/>
  <c r="A45" i="20" l="1"/>
  <c r="A46" i="20"/>
  <c r="A60" i="20" l="1"/>
  <c r="A55" i="20" l="1"/>
  <c r="A54" i="20"/>
  <c r="A44" i="20" l="1"/>
  <c r="A43" i="20"/>
  <c r="A59" i="20"/>
  <c r="A58" i="20"/>
  <c r="A57" i="20"/>
  <c r="A34" i="20"/>
  <c r="A33" i="20"/>
  <c r="A53" i="20" l="1"/>
  <c r="A31" i="20"/>
  <c r="A30" i="20"/>
  <c r="A56" i="20" l="1"/>
  <c r="A32" i="20"/>
  <c r="A29" i="20"/>
  <c r="A28" i="20"/>
  <c r="A27" i="20"/>
  <c r="A52" i="20"/>
  <c r="A51" i="20" l="1"/>
  <c r="A50" i="20"/>
  <c r="A26" i="20" l="1"/>
  <c r="A49" i="20"/>
</calcChain>
</file>

<file path=xl/sharedStrings.xml><?xml version="1.0" encoding="utf-8"?>
<sst xmlns="http://schemas.openxmlformats.org/spreadsheetml/2006/main" count="1763" uniqueCount="515">
  <si>
    <t>Groupes d'infractions de traite ou d'exploitation des êtres humains</t>
  </si>
  <si>
    <t>Ensemble</t>
  </si>
  <si>
    <t>Victimes enregistrées en 2022</t>
  </si>
  <si>
    <t>Caractéristiques des victimes (%)</t>
  </si>
  <si>
    <t>Effectif</t>
  </si>
  <si>
    <t>Part (%)</t>
  </si>
  <si>
    <t xml:space="preserve">Mineurs </t>
  </si>
  <si>
    <t>Femmes</t>
  </si>
  <si>
    <t>Traite des êtres humains</t>
  </si>
  <si>
    <t>Proxénétisme</t>
  </si>
  <si>
    <t>Exploitation de la mendicité</t>
  </si>
  <si>
    <t>Exploitation par le travail</t>
  </si>
  <si>
    <t>Exploitation par le travail, dont :</t>
  </si>
  <si>
    <t>Réduction en esclavage</t>
  </si>
  <si>
    <t>Conditions de travail et d'hébergement indignes</t>
  </si>
  <si>
    <t>Travail forcé</t>
  </si>
  <si>
    <t>Réduction en servitude</t>
  </si>
  <si>
    <t>Evolution en points</t>
  </si>
  <si>
    <t>Majeurs</t>
  </si>
  <si>
    <t>Hommes</t>
  </si>
  <si>
    <t>Caractéristiques des mis en cause (%)</t>
  </si>
  <si>
    <t>Mis en cause enregistrés en 2023</t>
  </si>
  <si>
    <t>Evolution 2023/2022 (%)</t>
  </si>
  <si>
    <t>Mis en cause enregistrés en 2022</t>
  </si>
  <si>
    <t>Guadeloupe</t>
  </si>
  <si>
    <t>Martinique</t>
  </si>
  <si>
    <t>Guyane</t>
  </si>
  <si>
    <t>Mayotte</t>
  </si>
  <si>
    <t>Victimes enregistrées en 2023</t>
  </si>
  <si>
    <t>Champ : France, date d’enregistrement des victimes.</t>
  </si>
  <si>
    <t>nc</t>
  </si>
  <si>
    <t>Champ : France, date d’élucidation.</t>
  </si>
  <si>
    <t>Source : SSMSI, base des victimes de crimes et délits enregistrées par la police et la gendarmerie en 2023.</t>
  </si>
  <si>
    <t>Source : SSMSI, bases des victimes de crimes et délits enregistrées par la police et la gendarmerie de 2016 à 2023.</t>
  </si>
  <si>
    <t>Source : SSMSI, bases des mis en cause pour crimes et délits enregistrés par la police et la gendarmerie de 2016 à 2023.</t>
  </si>
  <si>
    <t>Catégorie d'âge</t>
  </si>
  <si>
    <t>2016</t>
  </si>
  <si>
    <t>2017</t>
  </si>
  <si>
    <t>2018</t>
  </si>
  <si>
    <t>2019</t>
  </si>
  <si>
    <t>2020</t>
  </si>
  <si>
    <t>2021</t>
  </si>
  <si>
    <t>2022</t>
  </si>
  <si>
    <t>2023</t>
  </si>
  <si>
    <t>Moins de 10 ans</t>
  </si>
  <si>
    <t>De 10 à 14 ans</t>
  </si>
  <si>
    <t>De 15 à 17 ans</t>
  </si>
  <si>
    <t>Proportion (%)</t>
  </si>
  <si>
    <t>Conjugal</t>
  </si>
  <si>
    <t>Contexte</t>
  </si>
  <si>
    <t>Intrafamilial hors conjugal</t>
  </si>
  <si>
    <t>Non intrafamilial</t>
  </si>
  <si>
    <t>Type de titre de séjour</t>
  </si>
  <si>
    <t>Statut</t>
  </si>
  <si>
    <t>Création</t>
  </si>
  <si>
    <t>Renouvellement</t>
  </si>
  <si>
    <t>Champ : France.</t>
  </si>
  <si>
    <t>Source : AGDREF/DSED</t>
  </si>
  <si>
    <t>Données des figures de la publications</t>
  </si>
  <si>
    <t>Données complémentaires</t>
  </si>
  <si>
    <t>SOMMAIRE</t>
  </si>
  <si>
    <t>CHAMP</t>
  </si>
  <si>
    <t>Figure 1. Profil des victimes de traite ou d'exploitation des êtres humains enregistrées par les services de police et de gendarmerie en 2023</t>
  </si>
  <si>
    <t>*Part calculée uniquement sur les données de la police nationale (l'information sur le dépôt de plainte n'est pas disponible dans les données de la gendarmerie nationale).</t>
  </si>
  <si>
    <t>Champ : France, date d'enregistrement pour les victimes et date d'élucidation pour les mis en cause.</t>
  </si>
  <si>
    <t>Source : SSMSI, bases des victimes de crimes et délits enregistrées par la police et la gendarmerie de 2016 à 2023 ; bases des mis en cause pour crimes et délits enregistrés par la police et la gendarmerie de 2016 à 2023.</t>
  </si>
  <si>
    <t>Figure complémentaire 2. Evolution des tranches d'âge des victimes de traite ou d'exploitation des êtres humains enregistrées entre 2016 et 2023 (%)</t>
  </si>
  <si>
    <t>De 18 à 24 ans</t>
  </si>
  <si>
    <t>De 25 à 29 ans</t>
  </si>
  <si>
    <t>De 30 à 34 ans</t>
  </si>
  <si>
    <t>De 35 à 39 ans</t>
  </si>
  <si>
    <t>De 40 à 44 ans</t>
  </si>
  <si>
    <t>De 45 à 49 ans</t>
  </si>
  <si>
    <t>50 ans ou plus</t>
  </si>
  <si>
    <t>Total</t>
  </si>
  <si>
    <t>Majeur</t>
  </si>
  <si>
    <t>Mineur</t>
  </si>
  <si>
    <t>dont victimes mineures françaises</t>
  </si>
  <si>
    <t>Figure 2. Répartition des victimes mineures par catégorie d'âge et type d'exploitation, sur la période 2016-2023</t>
  </si>
  <si>
    <t>Figure complémentaire 3. Genre et tranches d'âge des victimes de traite ou d'exploitation des êtres humains enregistrées en 2023 (%)</t>
  </si>
  <si>
    <t>De 5 à 9 ans</t>
  </si>
  <si>
    <t>Moins de 5 ans</t>
  </si>
  <si>
    <t>nc = non-communicable en raison du secret statistique</t>
  </si>
  <si>
    <t>Moins d'un mois</t>
  </si>
  <si>
    <t>Entre un mois et trois mois</t>
  </si>
  <si>
    <t>Entre trois mois et six mois</t>
  </si>
  <si>
    <t>Entre six mois et un an</t>
  </si>
  <si>
    <t>Entre un an et deux ans</t>
  </si>
  <si>
    <t>Entre deux ans et cinq ans</t>
  </si>
  <si>
    <t>Plus de cinq ans</t>
  </si>
  <si>
    <t>Unité urbaine de Paris</t>
  </si>
  <si>
    <t>Commune rurale</t>
  </si>
  <si>
    <t>Figure 3. Répartition des victimes de traite ou d’exploitation des êtres humains enregistrées en 2023 selon leur nationalité et évolution en points de pourcentage depuis 2022</t>
  </si>
  <si>
    <t>2 000 à 
4 999 habitants</t>
  </si>
  <si>
    <t>5 000 à 
9 999 habitants</t>
  </si>
  <si>
    <t>10 000 à 
19 999 habitants</t>
  </si>
  <si>
    <t>50 000 à 
99 999 habitants</t>
  </si>
  <si>
    <t>100 000 à 
199 999 habitants</t>
  </si>
  <si>
    <t>200 000 à 
1 999 999 habitants</t>
  </si>
  <si>
    <t>20 000 à 
49 999 habitants</t>
  </si>
  <si>
    <t>Source : SSMSI, base des victimes de crimes ou délits enregistrées par la police et la gendarmerie en 2023 ; Insee, recensement de la population de 2023.</t>
  </si>
  <si>
    <t>Nationalité des victimes</t>
  </si>
  <si>
    <t xml:space="preserve"> Proxénétisme</t>
  </si>
  <si>
    <t xml:space="preserve"> Exploitation de la mendicité</t>
  </si>
  <si>
    <t>Afrique du Nord</t>
  </si>
  <si>
    <t>dont marocaine</t>
  </si>
  <si>
    <t>Afrique subsaharienne</t>
  </si>
  <si>
    <t>Amérique latine et Caraïbes</t>
  </si>
  <si>
    <t>Asie centrale</t>
  </si>
  <si>
    <t>Asie du Sud-Est</t>
  </si>
  <si>
    <t>Asie du Sud</t>
  </si>
  <si>
    <t>dont pakistanaise</t>
  </si>
  <si>
    <t>dont chinoise</t>
  </si>
  <si>
    <t xml:space="preserve">Europe de l'Est </t>
  </si>
  <si>
    <t>dont roumaine</t>
  </si>
  <si>
    <t>Europe du Nord</t>
  </si>
  <si>
    <t>Figure complémentaire 5.  Nationalité des victimes d’infractions de traite ou d’exploitation enregistrées par les services de sécurité en 2023 (%)</t>
  </si>
  <si>
    <t>dont tunisienne</t>
  </si>
  <si>
    <t>dont comorienne</t>
  </si>
  <si>
    <t>dont paraguayenne</t>
  </si>
  <si>
    <t>dont dominicaine</t>
  </si>
  <si>
    <t>Océanie</t>
  </si>
  <si>
    <t>dont française</t>
  </si>
  <si>
    <t>Europe du Sud</t>
  </si>
  <si>
    <t>Europe de l'Ouest</t>
  </si>
  <si>
    <t xml:space="preserve">Asie de l'Ouest </t>
  </si>
  <si>
    <t>Asie de l'Est</t>
  </si>
  <si>
    <t>Note : le détail par nationalité n'est précisé que lorsque la part de victimes est supérieure ou égale à 5 %.</t>
  </si>
  <si>
    <t xml:space="preserve">Note : en raison du secret statistique, certaines données concernant les victimes d’exploitation de la mendicité ne sont pas représentées. </t>
  </si>
  <si>
    <t>Figure 7. Répartition des victimes selon le contexte de commission, sur la période 2016-2023</t>
  </si>
  <si>
    <t>Département</t>
  </si>
  <si>
    <t>Taux pour 100 000 habitants</t>
  </si>
  <si>
    <t>Classe</t>
  </si>
  <si>
    <t>Figure 5. Nombre annuel moyen de victimes de proxénétisme pour 100 000 habitants, calculé sur la période 2016-2023</t>
  </si>
  <si>
    <t>Ain</t>
  </si>
  <si>
    <t>Aisne</t>
  </si>
  <si>
    <t>Allier</t>
  </si>
  <si>
    <t>Alpes-de-Haute-Provence</t>
  </si>
  <si>
    <t>Hautes-Alpes</t>
  </si>
  <si>
    <t>Alpes-Maritimes</t>
  </si>
  <si>
    <t>Ardèche</t>
  </si>
  <si>
    <t>Ardennes</t>
  </si>
  <si>
    <t>Ariège</t>
  </si>
  <si>
    <t>Aube</t>
  </si>
  <si>
    <t>Aude</t>
  </si>
  <si>
    <t>Aveyron</t>
  </si>
  <si>
    <t>Bouches-du-Rhône</t>
  </si>
  <si>
    <t>Calvados</t>
  </si>
  <si>
    <t>Cantal</t>
  </si>
  <si>
    <t>Charente</t>
  </si>
  <si>
    <t>Charente-Maritime</t>
  </si>
  <si>
    <t>Cher</t>
  </si>
  <si>
    <t>Corrèze</t>
  </si>
  <si>
    <t>Côte-d'Or</t>
  </si>
  <si>
    <t>Côtes-d'Armor</t>
  </si>
  <si>
    <t>Creuse</t>
  </si>
  <si>
    <t>Dordogne</t>
  </si>
  <si>
    <t>Doubs</t>
  </si>
  <si>
    <t>Drôme</t>
  </si>
  <si>
    <t>Eure</t>
  </si>
  <si>
    <t>Eure-et-Loir</t>
  </si>
  <si>
    <t>Finistère</t>
  </si>
  <si>
    <t>Corse-du-Sud</t>
  </si>
  <si>
    <t>Haute-Corse</t>
  </si>
  <si>
    <t>Gard</t>
  </si>
  <si>
    <t>Haute-Garonne</t>
  </si>
  <si>
    <t>Gers</t>
  </si>
  <si>
    <t>Gironde</t>
  </si>
  <si>
    <t>Hérault</t>
  </si>
  <si>
    <t>Ille-et-Vilaine</t>
  </si>
  <si>
    <t>Indre</t>
  </si>
  <si>
    <t>Indre-et-Loire</t>
  </si>
  <si>
    <t>Isère</t>
  </si>
  <si>
    <t>Jura</t>
  </si>
  <si>
    <t>Landes</t>
  </si>
  <si>
    <t>Loir-et-Cher</t>
  </si>
  <si>
    <t>Loire</t>
  </si>
  <si>
    <t>Haute-Loire</t>
  </si>
  <si>
    <t>Loire-Atlantique</t>
  </si>
  <si>
    <t>Loiret</t>
  </si>
  <si>
    <t>Lot</t>
  </si>
  <si>
    <t>Lot-et-Garonne</t>
  </si>
  <si>
    <t>Maine-et-Loire</t>
  </si>
  <si>
    <t>Manche</t>
  </si>
  <si>
    <t>Marne</t>
  </si>
  <si>
    <t>Haute-Marne</t>
  </si>
  <si>
    <t>Mayenne</t>
  </si>
  <si>
    <t>Meurthe-et-Moselle</t>
  </si>
  <si>
    <t>Meuse</t>
  </si>
  <si>
    <t>Morbihan</t>
  </si>
  <si>
    <t>Moselle</t>
  </si>
  <si>
    <t>Nièvre</t>
  </si>
  <si>
    <t>Nord</t>
  </si>
  <si>
    <t>Oise</t>
  </si>
  <si>
    <t>Orne</t>
  </si>
  <si>
    <t>Pas-de-Calais</t>
  </si>
  <si>
    <t>Puy-de-Dôme</t>
  </si>
  <si>
    <t>Pyrénées-Atlantiques</t>
  </si>
  <si>
    <t>Hautes-Pyrénées</t>
  </si>
  <si>
    <t>Pyrénées-Orientales</t>
  </si>
  <si>
    <t>Bas-Rhin</t>
  </si>
  <si>
    <t>Haut-Rhin</t>
  </si>
  <si>
    <t>Rhône</t>
  </si>
  <si>
    <t>Haute-Saône</t>
  </si>
  <si>
    <t>Saône-et-Loire</t>
  </si>
  <si>
    <t>Sarthe</t>
  </si>
  <si>
    <t>Savoie</t>
  </si>
  <si>
    <t>Haute-Savoie</t>
  </si>
  <si>
    <t>Paris</t>
  </si>
  <si>
    <t>Seine-Maritime</t>
  </si>
  <si>
    <t>Seine-et-Marne</t>
  </si>
  <si>
    <t>Yvelines</t>
  </si>
  <si>
    <t>Deux-Sèvres</t>
  </si>
  <si>
    <t>Somme</t>
  </si>
  <si>
    <t>Tarn</t>
  </si>
  <si>
    <t>Tarn-et-Garonne</t>
  </si>
  <si>
    <t>Var</t>
  </si>
  <si>
    <t>Vaucluse</t>
  </si>
  <si>
    <t>Vendée</t>
  </si>
  <si>
    <t>Vienne</t>
  </si>
  <si>
    <t>Haute-Vienne</t>
  </si>
  <si>
    <t>Vosges</t>
  </si>
  <si>
    <t>Yonne</t>
  </si>
  <si>
    <t>Territoire de Belfort</t>
  </si>
  <si>
    <t>Essonne</t>
  </si>
  <si>
    <t>Hauts-de-Seine</t>
  </si>
  <si>
    <t>Seine-Saint-Denis</t>
  </si>
  <si>
    <t>Val-de-Marne</t>
  </si>
  <si>
    <t>Val-d'Oise</t>
  </si>
  <si>
    <t>La Réunion</t>
  </si>
  <si>
    <t>N° de département</t>
  </si>
  <si>
    <t>Libellé de département</t>
  </si>
  <si>
    <t>2A</t>
  </si>
  <si>
    <t>2B</t>
  </si>
  <si>
    <t>01</t>
  </si>
  <si>
    <t>02</t>
  </si>
  <si>
    <t>03</t>
  </si>
  <si>
    <t>04</t>
  </si>
  <si>
    <t>05</t>
  </si>
  <si>
    <t>06</t>
  </si>
  <si>
    <t>07</t>
  </si>
  <si>
    <t>08</t>
  </si>
  <si>
    <t>09</t>
  </si>
  <si>
    <t xml:space="preserve"> Moins de 1</t>
  </si>
  <si>
    <t xml:space="preserve"> Plus de 3,2</t>
  </si>
  <si>
    <t xml:space="preserve"> de 1 à 3,2</t>
  </si>
  <si>
    <t xml:space="preserve">Lecture : en moyenne entre 2016 et 2023, 2,5 victimes de proxénétisme pour 100 000 habitants ont été enregistrées par an par les services de sécurité dans le Val-de-Marne. </t>
  </si>
  <si>
    <t xml:space="preserve"> Moins de 1,2</t>
  </si>
  <si>
    <t xml:space="preserve"> Plus de 3,1</t>
  </si>
  <si>
    <t xml:space="preserve"> de 1,2 à 3,1</t>
  </si>
  <si>
    <t xml:space="preserve">Lecture : en moyenne entre 2016 et 2023, 5,7 victimes d'exploitation par le travail pour 100 000 habitants ont été enregistrées par an par les services de sécurité en Seine-Saint-Denis. </t>
  </si>
  <si>
    <t>Figure 6. Nombre annuel moyen de victimes d'exploitation par le travail pour 100 000 habitants, calculé sur la période 2016-2023</t>
  </si>
  <si>
    <t>Source : SSMSI, bases des mis en cause pour crimes ou délits enregistrés par la police et la gendarmerie de 2022 et 2023.</t>
  </si>
  <si>
    <t>Source : SSMSI, bases des victimes de crimes et délits enregistrées par la police et la gendarmerie de 2022 et 2023.</t>
  </si>
  <si>
    <t>Source : SSMSI, bases des mis en cause pour crimes ou délits enregistrés par la police et la gendarmerie de 2016 à 2023.</t>
  </si>
  <si>
    <t>Source : SSMSI, base des mis en cause pour crimes ou délits enregistrés par la police et la gendarmerie en 2023.</t>
  </si>
  <si>
    <t>Source : SSMSI, base des mis en cause pour crimes et délits enregistrés par la police et la gendarmerie en 2023.</t>
  </si>
  <si>
    <t xml:space="preserve">nc = non-communicable en raison du secret statistique </t>
  </si>
  <si>
    <t>Note : dans les données sur les crimes et délits enregistrés par la police et la gendarmerie, il existe un décalage temporel entre la date de commission (ou de début) des faits et la date d’identification formelle de la victime par les services de sécurité. Dans le cas d’un dépôt de plainte par la victime ou son représentant légal, cette période correspond au délai que met la personne à se rendre dans un commissariat de police ou une brigade de gendarmerie après l’infraction, qui peut dépendre de contraintes personnelles (interrogation sur le fait de porter plainte, disponibilité, etc.) ou d’accessibilité aux services de sécurité (cf. Interstats Analyse n°61). Dans le cas où l’infraction est directement constatée par les services de sécurité, à leur initiative ou après un signalement d’un tiers, il peut s’écouler un délai entre le moment où l’infraction est commise et le moment où les services en ont connaissance, la constate et identifie les victimes concernées. L’identification de la victime peut également survenir après une saisine du procureur de la République (consécutive à une lettre plainte, à l’initiative d’une association, ou pour la poursuite d’investigations initiées par d’autres administrations). Par abus de langage, ce délai entre la date de commission et la date de portée à connaissance des services de police sera appelé ici « délai d’identification formelle de la victime ». Il peut également inclure un délai de contrôle qualité de l’enregistrement statistique de l’infraction au sein des services de sécurité d’au maximum quelques jours en moyenne. Concrètement, ce délai d’identification formelle est estimé en comparant la date de commission de l’infraction à la date de comptabilisation de la victime dans la statistique institutionnelle (État 4001) – appelée aussi date d’unité de compte - dans les logiciels de rédaction des procédures. 
Ne sont représentées que les formes d’exploitation dont les effectifs étaient assez conséquents pour être significatifs.</t>
  </si>
  <si>
    <t>Données des encadrés</t>
  </si>
  <si>
    <t>Figure D. Nombre de documents relatifs au séjour délivrés aux ressortissants étrangers ayant déposé plainte ou témoigné contre des personnes accusées d’avoir commis des infractions de traite des êtres humains ou de proxénétisme</t>
  </si>
  <si>
    <t>DROM</t>
  </si>
  <si>
    <t>Lozère</t>
  </si>
  <si>
    <t xml:space="preserve"> Moins de 3,3</t>
  </si>
  <si>
    <t xml:space="preserve"> Plus de 13,6</t>
  </si>
  <si>
    <t xml:space="preserve"> de 3,3 à 13,6</t>
  </si>
  <si>
    <t>Figure complémentaire 11.  Nationalité des mis en cause pour traite ou exploitation enregistrés par les services de sécurité en 2023 (%)</t>
  </si>
  <si>
    <t>Figure complémentaire 10. Genre et tranches d'âge des mis en cause pour traite ou exploitation des êtres humains enregistrés en 2023 (%)</t>
  </si>
  <si>
    <t>Figure complémentaire 9. Evolution des tranches d'âge des mis en cause pour traite ou exploitation des êtres humains enregistrés entre 2016 et 2023 (%)</t>
  </si>
  <si>
    <t>Figure complémentaire 6. Nombre de victimes de traite ou d'exploitation pour 100 000 habitants en 2023</t>
  </si>
  <si>
    <t>Victimes</t>
  </si>
  <si>
    <t>Mis en cause</t>
  </si>
  <si>
    <t>COM</t>
  </si>
  <si>
    <t>Saint-Barthélémy</t>
  </si>
  <si>
    <t>Saint-Martin</t>
  </si>
  <si>
    <t>Polynésie française</t>
  </si>
  <si>
    <t>Nouvelle-Calédonie</t>
  </si>
  <si>
    <t xml:space="preserve">Note : ne sont représentées dans ce tableau que les COM pour lesquelles des victimes ou des mis en cause ont été enregistrés entre 2016 et 2023. </t>
  </si>
  <si>
    <t>Lecture : entre 2016 et 2023, 35 mis en cause pour proxénétisme ont été enregistrés par les services de sécurité en Polynésie française.</t>
  </si>
  <si>
    <t>Champ : France, date d’enregistrement pour les victimes et date d’élucidation pour les mis en cause.</t>
  </si>
  <si>
    <t xml:space="preserve">Carte de séjour temporaire 
(L.425-1 du CESEDA) </t>
  </si>
  <si>
    <t xml:space="preserve">Carte de résident 
(L.425-3 du CESEDA) </t>
  </si>
  <si>
    <t xml:space="preserve">APS "Parcours de sortie de prostitution" 
(L.425-4 du CESEDA)                                            </t>
  </si>
  <si>
    <t>RCS "délai de réflexion" 
(R.425-2 du CESEDA)</t>
  </si>
  <si>
    <r>
      <t>2023</t>
    </r>
    <r>
      <rPr>
        <vertAlign val="superscript"/>
        <sz val="10"/>
        <color rgb="FFFFFFF0"/>
        <rFont val="Marianne"/>
        <family val="3"/>
      </rPr>
      <t xml:space="preserve"> (p)</t>
    </r>
  </si>
  <si>
    <t>Issue du mis en cause (en %)</t>
  </si>
  <si>
    <t>Libre (suite 
judiciaire 
inconnue ou 
sans suite 
judiciaire 
immédiate)</t>
  </si>
  <si>
    <t>Mesures 
alternatives 
aux poursuites 
(art. 41-1 et 2 
du CPP)</t>
  </si>
  <si>
    <t>Convoqué 
en justice*</t>
  </si>
  <si>
    <t>Déféré (suite 
judiciaire 
inconnue 
ou sans suite 
judiciaire 
immédiate)</t>
  </si>
  <si>
    <t>Mis en 
examen
et/ou placé 
sous 
contrôle 
judiciaire</t>
  </si>
  <si>
    <t>Mesures 
admini-
stratives</t>
  </si>
  <si>
    <t>Déjà incar-
céré 
ou placé en 
centre 
éducatif 
fermé</t>
  </si>
  <si>
    <t>En fuite, 
décédé
ou autre 
situation</t>
  </si>
  <si>
    <t>*Par exemple, dans le cadre d’une comparution sur reconnaissance préalable de culpabilité, une comparution immédiate, une convocation par procès-verbal…</t>
  </si>
  <si>
    <t xml:space="preserve">Champ : France, date d’élucidation. </t>
  </si>
  <si>
    <t>Nombre de victimes</t>
  </si>
  <si>
    <t>Traite des êtres humains (%)</t>
  </si>
  <si>
    <t>Exploitation de la mendicité (%)</t>
  </si>
  <si>
    <t>Exploitation par le travail (%)</t>
  </si>
  <si>
    <t>Proxénétisme (%)</t>
  </si>
  <si>
    <t>Nombre de mis en cause</t>
  </si>
  <si>
    <t>Lecture : entre 2016 et 2023, 169 victimes de traite ou d’exploitation ont été enregistrées à Mayotte, dont 85% pour exploitation par le travail.</t>
  </si>
  <si>
    <t xml:space="preserve">Lecture : dans les unités urbaines de 5 000 à 9 999 habitants, 1,6 victimes d'exploitation par le travail pour 100 000 habitants ont été enregistrées par la police et la gendarmerie en 2023. </t>
  </si>
  <si>
    <t>Champ : France, date d’enregistrement des victimes, Population 2021 et tailles d'unité urbaines 2017.</t>
  </si>
  <si>
    <t>Note : une personne pouvant être victime de plusieurs types d’infractions (par exemple, une infraction de traite des êtres humains et une infraction de proxénétisme), elle sera comptée une fois dans chacun des groupes auxquels elle est liée et une seule fois dans l’ensemble. La somme des parties est donc supérieure à l’ensemble.</t>
  </si>
  <si>
    <t>na</t>
  </si>
  <si>
    <t xml:space="preserve">Note : en raison du secret statistique, la courbe correspondant à l'exploitation de la mendicité ne peut être représentée entre 2022 et 2023. </t>
  </si>
  <si>
    <t>Note : le signe de comparaison '&gt;' signifie que le département pourrait être affecté à la classe supérieure, et '&lt;' à la classe inférieure.</t>
  </si>
  <si>
    <t>*En raison de petits effectifs de victimes pour cette forme d'exploitation, ce taux d’évolution est à manier avec précaution.</t>
  </si>
  <si>
    <t>France</t>
  </si>
  <si>
    <t>Afrique</t>
  </si>
  <si>
    <t>Asie</t>
  </si>
  <si>
    <t>Europe (hors France)</t>
  </si>
  <si>
    <t>Amérique</t>
  </si>
  <si>
    <t>Figure 9. Répartition des mis en cause pour traite ou exploitation des êtres humains enregistrés en 2023 selon le groupe de nationalités et évolution en points de pourcentage depuis 2022</t>
  </si>
  <si>
    <t>85*</t>
  </si>
  <si>
    <t>5*</t>
  </si>
  <si>
    <t>25*</t>
  </si>
  <si>
    <t>65*</t>
  </si>
  <si>
    <t>70*</t>
  </si>
  <si>
    <t>20*</t>
  </si>
  <si>
    <t>*Ces pourcentages sont arrondis au vingtile inférieur afin de garantir le secret statistique.</t>
  </si>
  <si>
    <t>60*</t>
  </si>
  <si>
    <t>Nationalité inconnue ou apatride</t>
  </si>
  <si>
    <t>Nombre total de mis en cause</t>
  </si>
  <si>
    <t>Nombre total de victimes</t>
  </si>
  <si>
    <t>Pays inconnu ou apatride</t>
  </si>
  <si>
    <t>Note : certaines catégories d'âge ont été regroupées en raison d'effectifs non-communicables en raison du secret statistique.</t>
  </si>
  <si>
    <t>Figure C. Répartition des suites aux contrôles effectués par l’inspection du travail en 2023 par champ infractionnel</t>
  </si>
  <si>
    <t>Observations écrites</t>
  </si>
  <si>
    <t>Procès-verbal</t>
  </si>
  <si>
    <t>Rapport</t>
  </si>
  <si>
    <t>Signalement au parquet</t>
  </si>
  <si>
    <r>
      <t xml:space="preserve">Traite des êtres humains </t>
    </r>
    <r>
      <rPr>
        <sz val="10"/>
        <color rgb="FF000000"/>
        <rFont val="Marianne"/>
        <family val="3"/>
      </rPr>
      <t>(225-4-1)</t>
    </r>
  </si>
  <si>
    <r>
      <t>Rétribution inexistante ou insuffisante</t>
    </r>
    <r>
      <rPr>
        <sz val="10"/>
        <color rgb="FF000000"/>
        <rFont val="Marianne"/>
        <family val="3"/>
      </rPr>
      <t xml:space="preserve"> (225-13)</t>
    </r>
  </si>
  <si>
    <r>
      <t xml:space="preserve">Soumission d'une ou plusieurs personnes vulnérables ou dépendantes à des conditions de travail ou d'hébergement indignes </t>
    </r>
    <r>
      <rPr>
        <sz val="10"/>
        <color rgb="FF000000"/>
        <rFont val="Marianne"/>
        <family val="3"/>
      </rPr>
      <t>(225-14)</t>
    </r>
  </si>
  <si>
    <r>
      <t xml:space="preserve">Travail forcé </t>
    </r>
    <r>
      <rPr>
        <sz val="10"/>
        <color rgb="FF000000"/>
        <rFont val="Marianne"/>
        <family val="3"/>
      </rPr>
      <t>(225-14-1)</t>
    </r>
  </si>
  <si>
    <r>
      <t xml:space="preserve">Réduction en servitude </t>
    </r>
    <r>
      <rPr>
        <sz val="10"/>
        <color rgb="FF000000"/>
        <rFont val="Marianne"/>
        <family val="3"/>
      </rPr>
      <t>(225-14-2)</t>
    </r>
  </si>
  <si>
    <t>Note : ce tableau répertorie les suites établies par les agents de l’inspection du travail en fonction des types d’infraction mentionnées. A noter qu’une même suite peut mentionner plusieurs articles (par exemple : un rapport peut faire mention de l’article relatif à la traite des êtres humains et de celui relatif aux conditions de travail ou d’hébergements indignes).</t>
  </si>
  <si>
    <t>Source : DGT.</t>
  </si>
  <si>
    <t>Taille d'unité urbaine</t>
  </si>
  <si>
    <t>Dépôt de plainte (périmètre police nationale)*</t>
  </si>
  <si>
    <t>Figure 4. Nombre de victimes de traite ou d'exploitation des êtres humains enregistrées en 2023 pour 100 000 habitants par taille d'unité urbaine</t>
  </si>
  <si>
    <t>Note : en France, sur la période 2016-2023, le nombre annuel moyen de victimes de proxénétisme pour 100 000 habitants est de 1,4.</t>
  </si>
  <si>
    <t xml:space="preserve">Note : en France, sur la période 2016-2023, le nombre annuel moyen de victimes d’exploitation par le travail pour 100 000 habitants est de 0,8. </t>
  </si>
  <si>
    <r>
      <t xml:space="preserve">L’article 225-4-1 du Code pénal définit les finalités de la traite comme suit : « </t>
    </r>
    <r>
      <rPr>
        <i/>
        <sz val="10.5"/>
        <rFont val="Marianne"/>
        <family val="3"/>
      </rPr>
      <t>des infractions de proxénétisme, d'agression ou d'atteintes sexuelles, de réduction en esclavage, de soumission à du travail ou à des services forcés, de réduction en servitude, de prélèvement de l'un de ses organes, d'exploitation de la mendicité, de conditions de travail ou d'hébergement contraires à sa dignité, soit de contraindre la victime à commettre tout crime ou délit</t>
    </r>
    <r>
      <rPr>
        <sz val="10.5"/>
        <rFont val="Marianne"/>
        <family val="3"/>
      </rPr>
      <t xml:space="preserve"> ».
Le périmètre infractionnel utilisé pour les publications sur les données administratives précédentes a été actualisé à l’occasion du groupe de travail statistique de 2024 ; une nouvelle nature d’infraction (NATINF) a été ajoutée. Le périmètre infractionnel révisé de la traite et de l’exploitation des êtres humains comprend 129 natures d’infraction (NATINF) réparties en 8 groupes d’infractions, eux-mêmes rassemblés selon plusieurs catégories : les infractions de traite des êtres humains (art. 225-4-1 du CP), celles de proxénétisme (art. 225-5 et suivants du CP), celles d’exploitation par le travail (art. 224-1 A et suivants, art. 225-13 et suivants, art. 225-14-1, art. 225-14-2 du CP), celles d’exploitation de la mendicité (art. 225-12-5 et suivants du CP) et celles de prélèvement d’organes (art. 511-2 et suivants du CP). Cette dernière catégorie ne sera pas évoquée ici, aucune infraction n’ayant été constatée sur la période d’étude ni par la police ou la gendarmerie, ni par la Justice.
Le périmètre infractionnel sur la traite et l’exploitation des êtres humains ayant été révisé en 2021 puis en 2022 et les procédures évoluant au fil du temps (enregistrements de nouvelles victimes ou mis en cause au sein d’une procédure), les données présentées dans cette publication ne sont donc pas directement comparables aux données des publications précédentes. Afin de conserver un regard historique, les données ont été mises à jour pour l’ensemble de la période 2016-2022.</t>
    </r>
  </si>
  <si>
    <t>ns</t>
  </si>
  <si>
    <t>nc = non-communicable en raison du secret statistique ; ns = non-significatif</t>
  </si>
  <si>
    <t>+8,9</t>
  </si>
  <si>
    <t>+2,0</t>
  </si>
  <si>
    <t>+0,2</t>
  </si>
  <si>
    <t>+0,9</t>
  </si>
  <si>
    <t>+0,5</t>
  </si>
  <si>
    <t>+2,1</t>
  </si>
  <si>
    <t>+1,3</t>
  </si>
  <si>
    <t>+5,3</t>
  </si>
  <si>
    <t>+26,6*</t>
  </si>
  <si>
    <t>-5,9*</t>
  </si>
  <si>
    <t>+0,6</t>
  </si>
  <si>
    <t>+3,4</t>
  </si>
  <si>
    <t>+0,1</t>
  </si>
  <si>
    <t>75,0</t>
  </si>
  <si>
    <t>na = non-applicable ; nc = non-communicable en raison du secret statistique ; ns = non-significatif</t>
  </si>
  <si>
    <t>+1,6</t>
  </si>
  <si>
    <t>-0,8</t>
  </si>
  <si>
    <t>-0,5</t>
  </si>
  <si>
    <t>-8,4</t>
  </si>
  <si>
    <t>+12,8</t>
  </si>
  <si>
    <t>-1,2</t>
  </si>
  <si>
    <t>+1,5</t>
  </si>
  <si>
    <t>-4,5</t>
  </si>
  <si>
    <t>+4,4</t>
  </si>
  <si>
    <t>-2,6</t>
  </si>
  <si>
    <t>-1,6</t>
  </si>
  <si>
    <t>-0,4</t>
  </si>
  <si>
    <t>-3,2</t>
  </si>
  <si>
    <t>+6,8</t>
  </si>
  <si>
    <t>-4,3</t>
  </si>
  <si>
    <t>+0,4</t>
  </si>
  <si>
    <t>+3,6</t>
  </si>
  <si>
    <t>Figure 8. Profil des mis en cause pour traite ou exploitation des êtres humains enregistrés par les services de police et de gendarmerie en 2023</t>
  </si>
  <si>
    <t>Champ : territoires de la République française.</t>
  </si>
  <si>
    <t>Figure 10. Orientation en 2023 des personnes mises en cause pour traite ou exploitation des êtres humains</t>
  </si>
  <si>
    <t>Ensemble des mis en cause</t>
  </si>
  <si>
    <t>Nombre de majeurs mis en cause non poursuivables</t>
  </si>
  <si>
    <t>Nombre de majeurs mis en cause poursuivables</t>
  </si>
  <si>
    <t>Inopportunité des poursuites (%)</t>
  </si>
  <si>
    <t>dont :</t>
  </si>
  <si>
    <t xml:space="preserve">Juge d'instruction (%) </t>
  </si>
  <si>
    <t>Tribunal correctionnel (%)</t>
  </si>
  <si>
    <t xml:space="preserve">Juridiction pour mineurs (%) </t>
  </si>
  <si>
    <t>Orientation</t>
  </si>
  <si>
    <t>Poursuites (%)</t>
  </si>
  <si>
    <t>Mesures alternatives aux poursuites* (%)</t>
  </si>
  <si>
    <t>* Y compris compositions pénales</t>
  </si>
  <si>
    <t>Remarques : (i) Une personne est retenue dans le champ si elle a été impliquée dans une affaire avec au moins une fois pour traite ou exploitation des êtres humains en 2023.</t>
  </si>
  <si>
    <t>(ii) Une personne peut être comptée plus d’une fois si elle est impliquée dans plus d’une affaire en 2023.</t>
  </si>
  <si>
    <t>Lecture : en 2023, parmi les 2 586 personnes orientées pour au moins une infraction dans le cadre de la traite ou l’exploitation des êtres humains, 11,7 % ont été déclarées comme non poursuivables et 88,3 % comme poursuivables. Parmi les réponses pénales, 98,2 % des personnes font l’objet de poursuites et 1,8 % ont fait l’objet d’une procédure alternative aux poursuites exécutée.</t>
  </si>
  <si>
    <t>Champ : personnes orientées dans des affaires pour traite ou exploitation des êtres humains, France.</t>
  </si>
  <si>
    <t xml:space="preserve">(iii) Dans cette figure est retenue l’infraction principale dans l’affaire, c’est-à-dire l’infraction la plus grave. Ainsi, si dans une affaire, la personne est impliquée dans plus d’une infraction du champ infractionnel, alors est retenue l’infraction la plus grave. </t>
  </si>
  <si>
    <t>Figure 11. Mode de poursuite des affaires pour traite ou exploitation des êtres humains</t>
  </si>
  <si>
    <t>Instruction</t>
  </si>
  <si>
    <t>Autres</t>
  </si>
  <si>
    <t>Convocation par OPJ*</t>
  </si>
  <si>
    <t>Comparution immédiate</t>
  </si>
  <si>
    <t>Autres modes de poursuites</t>
  </si>
  <si>
    <t>Mode de poursuite</t>
  </si>
  <si>
    <t>Remarques : Une personne est retenue dans le champ si elle a été poursuivie dans une affaire avec au moins une fois pour traite ou exploitation des êtres humains en 2023. Pour le calcul par groupe infractionnel, une personne est retenue si elle a été poursuivie au moins une fois dans une affaire pour une infraction du groupe donné. Une personne peut donc être comptée dans plusieurs groupes infractionnels et plus d’une fois dans ce même groupe si elle est impliquée dans plus d’une affaire. En revanche, pour l’ensemble, une personne ne sera comptée qu’une fois si elle est poursuivie pour plusieurs infractions du champ infractionnel dans une même affaire mais elle peut être comptée plus d’une fois si elle est poursuivie dans plusieurs affaires avec au moins une infraction du champ. Le total des groupes n’est donc pas sommable.</t>
  </si>
  <si>
    <t>Lecture : en 2023, parmi les personnes poursuivies dans des affaires pour au moins une infraction dans le cadre de la traite ou l’exploitation des êtres humains, 66 % ont fait l’objet d’une instruction, 17 % d’une comparution immédiate et 6,4 % d’une COPJ.</t>
  </si>
  <si>
    <t>Champ : France, personnes poursuivies dans des affaires pour traite ou exploitation des êtres humains. </t>
  </si>
  <si>
    <t>*OPJ : officier de police judiciaire  </t>
  </si>
  <si>
    <t xml:space="preserve">Femmes </t>
  </si>
  <si>
    <t>âge moyen de l'ensemble (éch. de droite)</t>
  </si>
  <si>
    <t>âge moyen - Traite des être des humains (éch. de droite)</t>
  </si>
  <si>
    <t>âge moyen - Proxénétisme (éch. de droite)</t>
  </si>
  <si>
    <t>âge moyen - Exploitation par le travail (éch. de droite)</t>
  </si>
  <si>
    <t>âge moyen - Autres (éch. de droite)</t>
  </si>
  <si>
    <t xml:space="preserve">Remarques : (i) les données de l'année 2021 sont semi-définitives et celles de l'année 2022 sont provisoires. </t>
  </si>
  <si>
    <t>(ii) Une personne est retenue si elle a été condamnée au moins une fois pour traite ou exploitation des êtres humains lors d’une même année. Pour le calcul de l’âge moyen pour un groupe infractionnel, une personne est retenue si elle a été condamnée au moins une fois pour ces infractions dans une même année. Pour l’âge moyen calculé sur l’ensemble, si une personne est condamnée plusieurs fois avec plusieurs infractions, alors il sera retenu le terme avec l’infraction la plus grave de l’année.</t>
  </si>
  <si>
    <t>(iii) Une personne peut être comptée plus d’une fois sur la période 2016-2022, notamment si elle a fait l’objet d’au moins une condamnation pour traite ou exploitation des êtres humains sur plusieurs années.</t>
  </si>
  <si>
    <t>Lecture : en 2022, parmi les 876 personnes condamnées pour au moins une infraction dans le cadre de la traite ou l’exploitation des êtres humains, 189 sont des femmes et 687 sont des hommes et ils sont agés en moyenne de 31 ans. L’âge moyen des personnes condamnées pour au moins une infraction du champ du proxénétisme est de 29 ans en 2022, et de 39 ans pour personnes condamnées pour exploitation par le travail.</t>
  </si>
  <si>
    <t>Champ : France, personnes condamnées pour traite ou exploitation des êtres humains.</t>
  </si>
  <si>
    <t>Figure 12. Nombre de personnes condamnées par sexe et évolution de l'âge moyen entre 2016 et 2022</t>
  </si>
  <si>
    <t>Groupes de nationalités*</t>
  </si>
  <si>
    <t>Nombre total de condamnés</t>
  </si>
  <si>
    <t>Ensemble (%)</t>
  </si>
  <si>
    <t>* Aucune personne n’a été identifiée avec une nationalité issue du continent océanien.</t>
  </si>
  <si>
    <t>Remarques : (i) les données de l'année 2022 sont provisoires.</t>
  </si>
  <si>
    <t>(ii) Pour le calcul de l’ensemble, une personne est retenue si elle a été condamnée au moins une fois pour traite ou exploitation des êtres humains en 2022. Pour le calcul par groupe infractionnel, une personne est retenue si elle a été condamnée au moins une fois pour une infraction du groupe donné. Une personne peut donc être comptée dans plusieurs groupes infractionnels mais elle ne sera comptée qu’une fois dans l’ensemble. Le total des groupes n’est donc pas sommable.</t>
  </si>
  <si>
    <t>Figure 13. Répartition des personnes condamnées pour traite ou exploitation des êtres humains selon le groupe de nationalités en 2022</t>
  </si>
  <si>
    <t>Groupes de nationalités</t>
  </si>
  <si>
    <t>Emprisonnement en tout ferme</t>
  </si>
  <si>
    <t>Sursis partiel</t>
  </si>
  <si>
    <t>Sursis simple</t>
  </si>
  <si>
    <t>Autres sursis total (SME, sursis-TIG, sursis probatoire)</t>
  </si>
  <si>
    <t>Ratio : emprisonnement ferme / autres peines</t>
  </si>
  <si>
    <t>Quantum moyen (emprisonnement ferme)</t>
  </si>
  <si>
    <t>Quantum moyen (sursis)</t>
  </si>
  <si>
    <t>(ii) Les condamnations retenues dans cette figure sont celles dont l’infraction principale est du champ de la traite ou de l’exploitation des êtres humains. Ce choix méthodologique est retenu car la figure présente la peine principale qui, par définition, est la peine la plus grave prononcée dans une même condamnation. Ainsi, afin de s’assurer que la peine la plus lourde sanctionne effectivement l’infraction la plus grave, il a été décidé de réduire le champ aux seules condamnations dont l’infraction principale est du champ de l’étude (97,2 % des condamnations avec au moins une infraction pour traite ou exploitation des êtres humains ont pour infraction principale un contentieux du champ de l’étude).</t>
  </si>
  <si>
    <t>(iii) le quantum moyen de l’emprisonnement ferme est calculé en prenant en compte les peines d’emprisonnement ferme ainsi que la partie ferme des sursis partiels. Le quantum moyen du sursis est calculé en prenant en compte les peines de sursis total ainsi que la partie sursis des sursis partiels.</t>
  </si>
  <si>
    <t>Lecture : en 2022, parmi les condamnations dont l’infraction principale est du champ de la traite ou de l’exploitation des êtres humains, 71 % ont prononcé, en tant que peine principale, de l’emprisonnement en tout ou partie ferme et 24 % de l’emprisonnement assorti d’un sursis total. Le quantum moyen de l’emprisonnement ferme est de 27 mois et celui du sursis est de 13 mois.</t>
  </si>
  <si>
    <t>Champ : France, condamnations prononcées dont l’infraction principale est du champ de la traite ou exploitation des êtres humains.</t>
  </si>
  <si>
    <t>Figure 14. Evolution de la répartition des peines principales entre 2016 et 2022 et des quantums moyens</t>
  </si>
  <si>
    <t>Autres (dont amende et peine de substitution)</t>
  </si>
  <si>
    <t>Source : ministère de la Justice, SSER, fichier statistique du Casier judiciaire national des personnes physiques.</t>
  </si>
  <si>
    <t>Source : ministère de la Justice, SSER, fichier statistique de Cassiopée.</t>
  </si>
  <si>
    <t>Taux de condamnations en état de récidive légale - Ensemble (éch. de droite)</t>
  </si>
  <si>
    <t>Taux de condamnations en état de récidive légale - Proxénétisme (éch. de droite)</t>
  </si>
  <si>
    <t>Condamnations - Ensemble</t>
  </si>
  <si>
    <t>Condamnations - Proxénétisme</t>
  </si>
  <si>
    <t>(ii) Pour le calcul de l’ensemble, une condamnation est retenue si elle porte sur au moins une infraction pour traite ou exploitation des êtres humains lors d’une même année. Pour le calcul par groupe infractionnel, une condamnation est retenue si elle porte sur au moins une infraction du groupe donné.</t>
  </si>
  <si>
    <t xml:space="preserve">(iii) Pour le calcul de la récidive légale, si une même condamnation est composée de plusieurs infractions du champ, alors c’est l’infraction la plus grave qui est retenue en fonction (par ordre de priorité) du type d’infraction (crime, délit), de l’encouru, de la récidive légale, du code de la nature d’affaire (NATAFF) et de l’identifiant technique de l’infraction. En conséquence, si une infraction porte la récidive légale et qu’une autre infraction considérée comme plus grave dans la condamnation ne comporte pas la circonstance de récidive légale, alors la circonstance aggravante ne sera pas retenue dans cette condamnation donnée. </t>
  </si>
  <si>
    <t>Lecture : en 2022, parmi les 939 condamnations avec au moins une infraction pour traite ou de l’exploitation des êtres humains, 12,7 % ont été jugées en retenant la récidive légale. Et parmi les 771 condamnations prononcées pour sanctionner le proxénétisme, le taux condamnations en état de récidive légale est de 15,0 %.</t>
  </si>
  <si>
    <t>Champ : France, condamnations prononcées pour traite ou exploitation des êtres humains.</t>
  </si>
  <si>
    <t>Figure 15. Evolution du taux de condamnations jugées en état de récidive légale entre 2016 et 2022</t>
  </si>
  <si>
    <t>Figure A. Nombre et part des victimes de traite ou d'exploitation des êtres humains enregistrées par les services de police et de gendarmerie dans les départements et régions d'outre-mer sur la période 2016-2023</t>
  </si>
  <si>
    <t>Figure B. Nombre et part des mis en cause pour traite ou exploitation des êtres humains enregistrés par les services de police et de gendarmerie dans les départements et régions d'outre-mer sur la période 2016-2023</t>
  </si>
  <si>
    <t>Figure complémentaire 12. Issue des mis en cause à la suite de leur identification par les services de police et de gendarmerie en 2023 (%)</t>
  </si>
  <si>
    <t>Figure complémentaire 8. Répartition du délai entre le début des faits d'exploitation et l'identification formelle de la victime par les forces de sécurité, sur la période 2016-2023 (%)</t>
  </si>
  <si>
    <t>Figure complémentaire 4. Évolution de la part des victimes mineures parmi l’ensemble des victimes, par type d’exploitation (2016-2023) (%)</t>
  </si>
  <si>
    <t>Figure complémentaire 1. Part des victimes et des mis en cause ayant une qualification de traite des êtres humains et une finalité d'exploitation, par type d'exploitation, sur la période 2016-2023 (%)</t>
  </si>
  <si>
    <t>Source : SSMSI, base des victimes de crimes et délits enregistrés par la police et la gendarmerie en 2023.</t>
  </si>
  <si>
    <t>Figure complémentaire 7. Nombre de victimes et de mis en cause pour traite ou exploitation des êtres humains enregistrés par les services de police et de gendarmerie dans les collectivités d'outre-mer sur la période 2016-2023</t>
  </si>
  <si>
    <t>dont : Infraction insuffisamment caractérisée</t>
  </si>
  <si>
    <t>Données de l'Interstats Analyse n°70 - La traite et l'exploitation des êtres humains : un état des lieux en 2024 à partir des données administratives</t>
  </si>
  <si>
    <t xml:space="preserve">Lecture : sur la période 2016-2023, 8,2 % des victimes de proxénétisme présentent également une qualification de traite des êtres humains. De plus, 65 % des mis en cause pour traite des êtres humains sont également mis en cause pour une infraction précisant la finalité d'exploitation. </t>
  </si>
  <si>
    <t>Lecture : en 2023, 2 143 victimes de traite et d’exploitation des êtres humains ont été enregistrées par les services de police et de gendarmerie. 64,1 % de ces victimes sont des femmes et 18,6 % sont mineures.</t>
  </si>
  <si>
    <t xml:space="preserve">Lecture : en 2023, 17,5 % des victimes d'exploitation par le travail ont entre 18 et 24 ans. Cette part était de 12,8 % en 2021 et de 15,2 % en 2022. </t>
  </si>
  <si>
    <t>Lecture : en 2023, 96,1 % des victimes de traite ou d'exploitation des êtres humains ayant entre 15 et 17 ans sont des femmes.</t>
  </si>
  <si>
    <t>Lecture : en 2023, 5,1 % des victimes d'exploitation par le travail enregistrées par la police et le gendarmerie sont mineures.</t>
  </si>
  <si>
    <t xml:space="preserve">Lecture : sur la période 2016-2023, 36,7 % des mineurs victimes d'exploitation de la mendicité enregistrés par les services de sécurité ont moins de 5 ans. </t>
  </si>
  <si>
    <t>Lecture : en 2023, 24,2 % des victimes de proxénétisme identifiées par la police et la gendarmerie sont ressortissantes d'un pays d'Amérique (+2,1 points par rapport à 2022).</t>
  </si>
  <si>
    <t>Lecture : en 2023, 34,2 % des victimes de traite des êtres humains au sens strict identifiées par la police et la gendarmerie sont de nationalité marocaine.</t>
  </si>
  <si>
    <t>Lecture : entre 2016 et 2023, 79 personnes ont été mises en cause en Guadeloupe, dont 33,7 % pour traite des êtres humains.</t>
  </si>
  <si>
    <t>Lecture : entre 2016 et 2023, 15,8 % des victimes d'exploitation par le travail formellement identifiées par les services de police et de gendarmerie l’ont été après plus de cinq ans d’exploitation.</t>
  </si>
  <si>
    <t xml:space="preserve">Lecture : sur la période 2016-2023, 28,8 % des victimes d'exploitation de la mendicité ont été exploitées dans un contexte intrafamilial (hors conjugal). </t>
  </si>
  <si>
    <t>Nombre de suites</t>
  </si>
  <si>
    <t>Lecture : en 2023, 1 933 personnes ont été mises en cause pour des infractions de traite des êtres humains. 75,6 % d'entre eux sont des hommes et 92 % sont majeurs.</t>
  </si>
  <si>
    <t xml:space="preserve">Lecture : en 2023, 43,8 % des mis en cause pour proxénétisme ont entre 18 et 24 ans. Cette part était de 37,7 % en 2022 et de 25,5 % en 2016. </t>
  </si>
  <si>
    <t>Lecture : en 2023, 81,9 % des mis en cause pour traite ou exploitation des êtres humains ayant entre 18 et 24 ans sont des hommes.</t>
  </si>
  <si>
    <t>Lecture : en 2023, 36,4 % des mis en cause pour traite des êtres humains au sens strict identifiés par la police et la gendarmerie sont ressortissants d'un pays d'Europe (hors France), soit 12,8 points de pourcentage de plus qu’en 2022.</t>
  </si>
  <si>
    <t>Lecture : en 2023, 75,5 % des mis en cause pour proxénétisme enregistrés par la police et la gendarmerie sont de nationalité française.</t>
  </si>
  <si>
    <t>Lecture : en 2023, 35,7 % des mis en cause pour exploitation par le travail enregistrés par la police et la gendarmerie ont été convoqués en justice à la suite de leur garde à vue.</t>
  </si>
  <si>
    <t>Lecture : en 2023, 297 ressortissants étrangers ayant déposé plainte ou témoigné contre des personnes accusées d’avoir commis des infractions de traite ou de proxénétisme se sont vus délivrer une autorisation provisoire de séjour pour « parcours de sortie de la prostitution » (création).</t>
  </si>
  <si>
    <t>Nombre</t>
  </si>
  <si>
    <t>* seules des condamnations pour proxénétisme et pour exploitation par le travail ont été prononcées dans les DROM.</t>
  </si>
  <si>
    <t>Remarques : (i) les données de l'année 2021 sont semi-définitives et celles de l'année 2022 sont provisoires.</t>
  </si>
  <si>
    <t>(ii) Pour le calcul par groupe infractionnel, une condamnation est retenue si elle porte sur au moins une infraction du groupe donné.</t>
  </si>
  <si>
    <t>Lecture : entre 2016 et 2022, les juridictions du ressort de la cour d'appel de Basse-Terre ont prononcées 21 condamnations avec au moins une infraction pour proxénétisme et 7 condamnations pour exploitation par le travail.</t>
  </si>
  <si>
    <t>Champ : condamnations prononcées pour traite ou exploitation des êtres humains, France.</t>
  </si>
  <si>
    <t>Cour d'appel (couverture géographique)</t>
  </si>
  <si>
    <t>Basse-Terre (Guadeloupe, Saint-Barthélemy et Saint-Martin)</t>
  </si>
  <si>
    <t>Fort-de-France (Martinique)</t>
  </si>
  <si>
    <t>Mamoudzou (Mayotte)**</t>
  </si>
  <si>
    <t>Saint-Denis (La réunion, Mayotte et les Terres australes et antarctiques françaises)</t>
  </si>
  <si>
    <t>Cayenne (Guyane)</t>
  </si>
  <si>
    <t>** Aucune Cour d’appel n’existe sur le sol mahorais. La chambre d'appel de Mamoudzou réexamine les affaires jugées par le tribunal judiciaire de Mamoudzou ayant fait l'objet d'un
appel, exception faite des appels des décisions des juges d’instruction et des juges des libertés et de la détention qui sont portés devant la chambre de l’instruction de la cour d’appel
de Saint-Denis.</t>
  </si>
  <si>
    <t>(ii) Pour le calcul de l’ensemble, une personne est retenue si elle a été condamnée au moins une fois pour traite ou exploitation des êtres humains lors d'une même année. Pour le calcul par groupe infractionnel, une personne est retenue si elle a été condamnée au moins une fois pour une infraction du groupe donné. Une personne peut donc être comptée dans plusieurs groupes infractionnels mais elle ne sera comptée qu’une fois dans l’ensemble. Le total des groupes n’est donc pas sommable.</t>
  </si>
  <si>
    <t>Lecture : en 2022, parmi les 718 personnes condamnées pour au moins une infraction pour proxénétisme, 157 sont des femmes et 561 sont des hommes.</t>
  </si>
  <si>
    <t>Mineurs</t>
  </si>
  <si>
    <t>Lecture : en 2022, parmi les 718 personnes condamnées pour au moins une infraction pour proxénétisme, 632 étaient majeurs au moment de l'infraction et 86 étaient mineurs.</t>
  </si>
  <si>
    <t>Figure complémentaire 13. Condamnations pour traite ou exploitation des êtres humains entre 2016 et 2022 prononcées dans les départements et régions d'outre-mer (DROM)</t>
  </si>
  <si>
    <t>Groupes infractionnels*</t>
  </si>
  <si>
    <r>
      <rPr>
        <vertAlign val="superscript"/>
        <sz val="9"/>
        <color theme="1"/>
        <rFont val="Marianne"/>
        <family val="3"/>
      </rPr>
      <t xml:space="preserve">(p) </t>
    </r>
    <r>
      <rPr>
        <sz val="9"/>
        <color theme="1"/>
        <rFont val="Marianne"/>
        <family val="3"/>
      </rPr>
      <t>Données provisoires.</t>
    </r>
  </si>
  <si>
    <t>Source : ministère de la Justice, SSER, fichier statistique du Casier judiciaire national des personnes physiques.</t>
  </si>
  <si>
    <t>Figure complémentaire 14. Nombre de personnes condamnées par groupe infractionnel et par sexe entre 2016 et 2022</t>
  </si>
  <si>
    <t>Sexe</t>
  </si>
  <si>
    <t>Figure complémentaire 15. Nombre de personnes condamnées par groupe infractionnel et par groupe d'âge (au moment de l'infraction) entre 2016 et 2022</t>
  </si>
  <si>
    <t>Groupe d'âge</t>
  </si>
  <si>
    <t>nc = non-communicable en raison du secret statistique.</t>
  </si>
  <si>
    <t>Réponse pénale (%)</t>
  </si>
  <si>
    <t>Note : une personne pouvant être mise en cause pour plusieurs types d’infractions (par exemple, une infraction de traite des êtres humains et une infraction de proxénétisme), elle sera comptée une fois dans chacun des groupes auxquels elle est liée et une seule fois dans l’ensemble. La somme des parties est donc supérieure à l’ensemble.</t>
  </si>
  <si>
    <t>Lecture : en 2022, parmi les 876 personnes condamnées pour au moins une infraction dans le cadre de la traite ou l’exploitation des êtres humains, 59,7 % sont de nationalité française et 16,9 % d’une autre nationalité européenne (hors française). Parmi les personnes condamnées pour proxénétisme, ces proportions sont respectivement de 65,0 % et 13,5 %.</t>
  </si>
  <si>
    <t>Remarques : (i) les données de l'année 2021 sont semi-définitives et celles de l'année 2022 sont provisoires.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</si>
</sst>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
    <numFmt numFmtId="166" formatCode="#,##0.0"/>
  </numFmts>
  <fonts count="48" x14ac:knownFonts="1">
    <font>
      <sz val="11"/>
      <color theme="1"/>
      <name val="Calibri"/>
      <family val="2"/>
      <scheme val="minor"/>
    </font>
    <font>
      <sz val="10"/>
      <color rgb="FFFFFFF0"/>
      <name val="Marianne"/>
      <family val="3"/>
    </font>
    <font>
      <sz val="10"/>
      <color rgb="FF000000"/>
      <name val="Marianne"/>
      <family val="3"/>
    </font>
    <font>
      <sz val="10"/>
      <color theme="1"/>
      <name val="Marianne"/>
      <family val="3"/>
    </font>
    <font>
      <i/>
      <sz val="10"/>
      <color theme="1"/>
      <name val="Marianne"/>
      <family val="3"/>
    </font>
    <font>
      <sz val="10"/>
      <name val="Marianne"/>
      <family val="3"/>
    </font>
    <font>
      <b/>
      <sz val="10"/>
      <color theme="1"/>
      <name val="Marianne"/>
      <family val="3"/>
    </font>
    <font>
      <i/>
      <sz val="10"/>
      <name val="Marianne"/>
      <family val="3"/>
    </font>
    <font>
      <i/>
      <sz val="11"/>
      <color theme="1"/>
      <name val="Calibri"/>
      <family val="2"/>
      <scheme val="minor"/>
    </font>
    <font>
      <i/>
      <sz val="9"/>
      <name val="Marianne"/>
      <family val="3"/>
    </font>
    <font>
      <i/>
      <sz val="9"/>
      <color theme="1"/>
      <name val="Marianne"/>
      <family val="3"/>
    </font>
    <font>
      <b/>
      <sz val="11"/>
      <color rgb="FF334F9E"/>
      <name val="Marianne"/>
      <family val="3"/>
    </font>
    <font>
      <sz val="11"/>
      <color theme="1"/>
      <name val="Marianne"/>
      <family val="3"/>
    </font>
    <font>
      <sz val="10"/>
      <name val="Marianne"/>
      <family val="3"/>
    </font>
    <font>
      <b/>
      <sz val="12"/>
      <color rgb="FF334F9E"/>
      <name val="Marianne"/>
      <family val="3"/>
    </font>
    <font>
      <u/>
      <sz val="11"/>
      <color theme="10"/>
      <name val="Calibri"/>
      <family val="2"/>
      <scheme val="minor"/>
    </font>
    <font>
      <u/>
      <sz val="10"/>
      <color theme="10"/>
      <name val="Marianne"/>
      <family val="3"/>
    </font>
    <font>
      <i/>
      <sz val="10"/>
      <color rgb="FF000000"/>
      <name val="Marianne"/>
      <family val="3"/>
    </font>
    <font>
      <sz val="9"/>
      <name val="Marianne"/>
      <family val="3"/>
    </font>
    <font>
      <b/>
      <sz val="10"/>
      <name val="Marianne"/>
      <family val="3"/>
    </font>
    <font>
      <sz val="10"/>
      <color theme="0"/>
      <name val="Marianne"/>
      <family val="3"/>
    </font>
    <font>
      <sz val="10"/>
      <color indexed="8"/>
      <name val="Marianne"/>
      <family val="3"/>
    </font>
    <font>
      <i/>
      <sz val="10"/>
      <color indexed="8"/>
      <name val="Marianne"/>
      <family val="3"/>
    </font>
    <font>
      <sz val="11"/>
      <color rgb="FF000000"/>
      <name val="Calibri"/>
      <family val="2"/>
      <scheme val="minor"/>
    </font>
    <font>
      <sz val="11"/>
      <color rgb="FF000000"/>
      <name val="Marianne"/>
      <family val="3"/>
    </font>
    <font>
      <sz val="8"/>
      <color rgb="FF000000"/>
      <name val="Marianne"/>
      <family val="3"/>
    </font>
    <font>
      <b/>
      <sz val="10"/>
      <color rgb="FF000000"/>
      <name val="Marianne"/>
      <family val="3"/>
    </font>
    <font>
      <i/>
      <sz val="8"/>
      <color rgb="FF000000"/>
      <name val="Marianne"/>
      <family val="3"/>
    </font>
    <font>
      <i/>
      <sz val="11"/>
      <color rgb="FF000000"/>
      <name val="Marianne"/>
      <family val="3"/>
    </font>
    <font>
      <b/>
      <i/>
      <sz val="10"/>
      <color rgb="FF000000"/>
      <name val="Marianne"/>
      <family val="3"/>
    </font>
    <font>
      <vertAlign val="superscript"/>
      <sz val="10"/>
      <color rgb="FFFFFFF0"/>
      <name val="Marianne"/>
      <family val="3"/>
    </font>
    <font>
      <i/>
      <sz val="10"/>
      <color rgb="FFFF0000"/>
      <name val="Marianne"/>
      <family val="3"/>
    </font>
    <font>
      <sz val="10.5"/>
      <name val="Marianne"/>
      <family val="3"/>
    </font>
    <font>
      <i/>
      <sz val="10.5"/>
      <name val="Marianne"/>
      <family val="3"/>
    </font>
    <font>
      <b/>
      <sz val="10"/>
      <color rgb="FFFFFFFF"/>
      <name val="Marianne"/>
      <family val="3"/>
    </font>
    <font>
      <sz val="11"/>
      <color theme="0"/>
      <name val="Calibri"/>
      <family val="2"/>
      <scheme val="minor"/>
    </font>
    <font>
      <sz val="9"/>
      <color theme="1"/>
      <name val="Calibri"/>
      <family val="2"/>
      <scheme val="minor"/>
    </font>
    <font>
      <sz val="11"/>
      <color theme="1"/>
      <name val="Calibri"/>
      <family val="2"/>
      <scheme val="minor"/>
    </font>
    <font>
      <sz val="11"/>
      <color theme="1"/>
      <name val="Marianne"/>
    </font>
    <font>
      <b/>
      <sz val="10"/>
      <color rgb="FF334F9E"/>
      <name val="Marianne"/>
      <family val="3"/>
    </font>
    <font>
      <i/>
      <sz val="11"/>
      <color theme="1"/>
      <name val="Marianne"/>
      <family val="3"/>
    </font>
    <font>
      <sz val="9"/>
      <color theme="1"/>
      <name val="Marianne"/>
      <family val="3"/>
    </font>
    <font>
      <sz val="9"/>
      <color rgb="FF000000"/>
      <name val="Marianne"/>
      <family val="3"/>
    </font>
    <font>
      <b/>
      <i/>
      <sz val="10"/>
      <color theme="1"/>
      <name val="Marianne"/>
      <family val="3"/>
    </font>
    <font>
      <i/>
      <sz val="11"/>
      <color theme="1"/>
      <name val="Marianne"/>
    </font>
    <font>
      <b/>
      <sz val="11"/>
      <color theme="1"/>
      <name val="Marianne"/>
    </font>
    <font>
      <vertAlign val="superscript"/>
      <sz val="9"/>
      <color theme="1"/>
      <name val="Marianne"/>
      <family val="3"/>
    </font>
    <font>
      <sz val="10"/>
      <color theme="1"/>
      <name val="Calibri"/>
      <family val="2"/>
      <scheme val="minor"/>
    </font>
  </fonts>
  <fills count="16">
    <fill>
      <patternFill patternType="none"/>
    </fill>
    <fill>
      <patternFill patternType="gray125"/>
    </fill>
    <fill>
      <patternFill patternType="solid">
        <fgColor rgb="FF334F9E"/>
        <bgColor indexed="64"/>
      </patternFill>
    </fill>
    <fill>
      <patternFill patternType="solid">
        <fgColor rgb="FF8DA1DB"/>
        <bgColor indexed="64"/>
      </patternFill>
    </fill>
    <fill>
      <patternFill patternType="solid">
        <fgColor rgb="FFBFBFBF"/>
        <bgColor indexed="64"/>
      </patternFill>
    </fill>
    <fill>
      <patternFill patternType="solid">
        <fgColor rgb="FFF2F2F2"/>
        <bgColor indexed="64"/>
      </patternFill>
    </fill>
    <fill>
      <patternFill patternType="solid">
        <fgColor rgb="FF334F9E"/>
        <bgColor rgb="FFADD8E6"/>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D9D9D9"/>
        <bgColor indexed="64"/>
      </patternFill>
    </fill>
    <fill>
      <patternFill patternType="solid">
        <fgColor theme="0"/>
        <bgColor indexed="64"/>
      </patternFill>
    </fill>
    <fill>
      <patternFill patternType="lightUp">
        <fgColor theme="0" tint="-0.24994659260841701"/>
        <bgColor theme="0" tint="-4.9989318521683403E-2"/>
      </patternFill>
    </fill>
    <fill>
      <patternFill patternType="solid">
        <fgColor theme="0" tint="-4.9989318521683403E-2"/>
        <bgColor theme="0"/>
      </patternFill>
    </fill>
    <fill>
      <patternFill patternType="solid">
        <fgColor rgb="FFB0BEE6"/>
        <bgColor indexed="64"/>
      </patternFill>
    </fill>
    <fill>
      <patternFill patternType="solid">
        <fgColor rgb="FFB0BEE6"/>
        <bgColor rgb="FFADD8E6"/>
      </patternFill>
    </fill>
  </fills>
  <borders count="43">
    <border>
      <left/>
      <right/>
      <top/>
      <bottom/>
      <diagonal/>
    </border>
    <border>
      <left/>
      <right/>
      <top style="medium">
        <color rgb="FFFFFFFF"/>
      </top>
      <bottom/>
      <diagonal/>
    </border>
    <border>
      <left/>
      <right/>
      <top/>
      <bottom style="medium">
        <color rgb="FFFFFFFF"/>
      </bottom>
      <diagonal/>
    </border>
    <border>
      <left style="medium">
        <color rgb="FFFFFFFF"/>
      </left>
      <right style="medium">
        <color rgb="FFFFFFFF"/>
      </right>
      <top/>
      <bottom style="medium">
        <color rgb="FFFFFFFF"/>
      </bottom>
      <diagonal/>
    </border>
    <border>
      <left/>
      <right style="medium">
        <color rgb="FFFFFFFF"/>
      </right>
      <top/>
      <bottom style="medium">
        <color rgb="FFFFFFFF"/>
      </bottom>
      <diagonal/>
    </border>
    <border>
      <left/>
      <right/>
      <top style="thin">
        <color rgb="FF000000"/>
      </top>
      <bottom/>
      <diagonal/>
    </border>
    <border>
      <left/>
      <right/>
      <top style="thin">
        <color theme="0"/>
      </top>
      <bottom/>
      <diagonal/>
    </border>
    <border>
      <left/>
      <right style="medium">
        <color rgb="FFFFFFFF"/>
      </right>
      <top/>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theme="0" tint="-4.9989318521683403E-2"/>
      </left>
      <right style="medium">
        <color theme="0" tint="-4.9989318521683403E-2"/>
      </right>
      <top style="medium">
        <color theme="0" tint="-4.9989318521683403E-2"/>
      </top>
      <bottom style="medium">
        <color theme="0" tint="-4.9989318521683403E-2"/>
      </bottom>
      <diagonal/>
    </border>
    <border>
      <left style="medium">
        <color theme="0" tint="-4.9989318521683403E-2"/>
      </left>
      <right style="medium">
        <color theme="0" tint="-4.9989318521683403E-2"/>
      </right>
      <top style="medium">
        <color theme="0" tint="-4.9989318521683403E-2"/>
      </top>
      <bottom/>
      <diagonal/>
    </border>
    <border>
      <left style="medium">
        <color theme="0" tint="-4.9989318521683403E-2"/>
      </left>
      <right style="medium">
        <color theme="0" tint="-4.9989318521683403E-2"/>
      </right>
      <top/>
      <bottom/>
      <diagonal/>
    </border>
    <border>
      <left style="medium">
        <color theme="0" tint="-4.9989318521683403E-2"/>
      </left>
      <right style="medium">
        <color theme="0" tint="-4.9989318521683403E-2"/>
      </right>
      <top/>
      <bottom style="medium">
        <color theme="0" tint="-4.9989318521683403E-2"/>
      </bottom>
      <diagonal/>
    </border>
    <border>
      <left style="medium">
        <color theme="0" tint="-4.9989318521683403E-2"/>
      </left>
      <right/>
      <top style="medium">
        <color theme="0" tint="-4.9989318521683403E-2"/>
      </top>
      <bottom style="medium">
        <color theme="0" tint="-4.9989318521683403E-2"/>
      </bottom>
      <diagonal/>
    </border>
    <border>
      <left style="medium">
        <color theme="0" tint="-4.9989318521683403E-2"/>
      </left>
      <right style="thin">
        <color theme="0"/>
      </right>
      <top style="medium">
        <color theme="0" tint="-4.9989318521683403E-2"/>
      </top>
      <bottom style="thin">
        <color theme="0"/>
      </bottom>
      <diagonal/>
    </border>
    <border>
      <left style="thin">
        <color theme="0"/>
      </left>
      <right style="thin">
        <color theme="0"/>
      </right>
      <top style="medium">
        <color theme="0" tint="-4.9989318521683403E-2"/>
      </top>
      <bottom style="thin">
        <color theme="0"/>
      </bottom>
      <diagonal/>
    </border>
    <border>
      <left style="thin">
        <color theme="0"/>
      </left>
      <right/>
      <top style="medium">
        <color theme="0" tint="-4.9989318521683403E-2"/>
      </top>
      <bottom style="thin">
        <color theme="0"/>
      </bottom>
      <diagonal/>
    </border>
    <border>
      <left style="medium">
        <color theme="0" tint="-4.9989318521683403E-2"/>
      </left>
      <right style="thin">
        <color theme="0"/>
      </right>
      <top style="thin">
        <color theme="0"/>
      </top>
      <bottom style="thin">
        <color theme="0"/>
      </bottom>
      <diagonal/>
    </border>
    <border>
      <left style="medium">
        <color theme="0" tint="-4.9989318521683403E-2"/>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theme="0"/>
      </left>
      <right style="thin">
        <color theme="0"/>
      </right>
      <top style="thin">
        <color theme="0"/>
      </top>
      <bottom style="medium">
        <color rgb="FFFFFFFF"/>
      </bottom>
      <diagonal/>
    </border>
    <border>
      <left style="thin">
        <color theme="0"/>
      </left>
      <right style="thin">
        <color theme="0"/>
      </right>
      <top/>
      <bottom style="thin">
        <color theme="0"/>
      </bottom>
      <diagonal/>
    </border>
    <border>
      <left/>
      <right/>
      <top style="thin">
        <color theme="0"/>
      </top>
      <bottom style="thin">
        <color theme="0"/>
      </bottom>
      <diagonal/>
    </border>
    <border>
      <left style="dotted">
        <color theme="0" tint="-0.24994659260841701"/>
      </left>
      <right/>
      <top style="thin">
        <color theme="0"/>
      </top>
      <bottom/>
      <diagonal/>
    </border>
    <border>
      <left style="dotted">
        <color theme="0" tint="-0.24994659260841701"/>
      </left>
      <right/>
      <top/>
      <bottom/>
      <diagonal/>
    </border>
    <border>
      <left style="thin">
        <color theme="0"/>
      </left>
      <right style="dotted">
        <color theme="0" tint="-0.24994659260841701"/>
      </right>
      <top style="thin">
        <color theme="0"/>
      </top>
      <bottom/>
      <diagonal/>
    </border>
    <border>
      <left style="thin">
        <color theme="0"/>
      </left>
      <right style="dotted">
        <color theme="0" tint="-0.24994659260841701"/>
      </right>
      <top/>
      <bottom/>
      <diagonal/>
    </border>
    <border>
      <left style="thin">
        <color theme="0"/>
      </left>
      <right/>
      <top/>
      <bottom style="thin">
        <color theme="0"/>
      </bottom>
      <diagonal/>
    </border>
    <border>
      <left/>
      <right style="thin">
        <color theme="0"/>
      </right>
      <top style="thin">
        <color theme="0"/>
      </top>
      <bottom/>
      <diagonal/>
    </border>
    <border>
      <left/>
      <right style="thin">
        <color theme="0"/>
      </right>
      <top/>
      <bottom style="thin">
        <color theme="0"/>
      </bottom>
      <diagonal/>
    </border>
    <border>
      <left/>
      <right style="dotted">
        <color theme="0" tint="-0.24994659260841701"/>
      </right>
      <top style="thin">
        <color theme="0"/>
      </top>
      <bottom style="thin">
        <color theme="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4">
    <xf numFmtId="0" fontId="0" fillId="0" borderId="0"/>
    <xf numFmtId="0" fontId="15" fillId="0" borderId="0" applyNumberFormat="0" applyFill="0" applyBorder="0" applyAlignment="0" applyProtection="0"/>
    <xf numFmtId="0" fontId="23" fillId="0" borderId="0"/>
    <xf numFmtId="9" fontId="37" fillId="0" borderId="0" applyFont="0" applyFill="0" applyBorder="0" applyAlignment="0" applyProtection="0"/>
  </cellStyleXfs>
  <cellXfs count="500">
    <xf numFmtId="0" fontId="0" fillId="0" borderId="0" xfId="0"/>
    <xf numFmtId="3" fontId="0" fillId="0" borderId="0" xfId="0" applyNumberFormat="1"/>
    <xf numFmtId="0" fontId="1" fillId="3" borderId="2" xfId="0" applyFont="1" applyFill="1" applyBorder="1" applyAlignment="1">
      <alignment horizontal="center" vertical="center" wrapText="1"/>
    </xf>
    <xf numFmtId="0" fontId="2" fillId="4" borderId="3" xfId="0" applyFont="1" applyFill="1" applyBorder="1" applyAlignment="1">
      <alignment vertical="center" wrapText="1"/>
    </xf>
    <xf numFmtId="3" fontId="2" fillId="4" borderId="4" xfId="0" applyNumberFormat="1" applyFont="1" applyFill="1" applyBorder="1" applyAlignment="1">
      <alignment horizontal="center" vertical="center" wrapText="1"/>
    </xf>
    <xf numFmtId="0" fontId="2" fillId="0" borderId="3" xfId="0" applyFont="1" applyBorder="1" applyAlignment="1">
      <alignment vertical="center" wrapText="1"/>
    </xf>
    <xf numFmtId="0" fontId="2" fillId="0" borderId="4" xfId="0" applyFont="1" applyBorder="1" applyAlignment="1">
      <alignment horizontal="center" vertical="center" wrapText="1"/>
    </xf>
    <xf numFmtId="0" fontId="2" fillId="5" borderId="3" xfId="0" applyFont="1" applyFill="1" applyBorder="1" applyAlignment="1">
      <alignment vertical="center" wrapText="1"/>
    </xf>
    <xf numFmtId="3" fontId="2" fillId="5" borderId="4" xfId="0" applyNumberFormat="1" applyFont="1" applyFill="1" applyBorder="1" applyAlignment="1">
      <alignment horizontal="center" vertical="center" wrapText="1"/>
    </xf>
    <xf numFmtId="1" fontId="2" fillId="4" borderId="4" xfId="0" applyNumberFormat="1" applyFont="1" applyFill="1" applyBorder="1" applyAlignment="1">
      <alignment horizontal="center" vertical="center" wrapText="1"/>
    </xf>
    <xf numFmtId="0" fontId="4" fillId="0" borderId="0" xfId="0" applyFont="1" applyAlignment="1">
      <alignment horizontal="center" vertical="center"/>
    </xf>
    <xf numFmtId="1" fontId="4" fillId="0" borderId="0" xfId="0" applyNumberFormat="1" applyFont="1" applyAlignment="1">
      <alignment horizontal="center" vertical="center"/>
    </xf>
    <xf numFmtId="0" fontId="4" fillId="0" borderId="0" xfId="0" applyFont="1" applyAlignment="1">
      <alignment horizontal="right" vertical="center" wrapText="1"/>
    </xf>
    <xf numFmtId="0" fontId="0" fillId="0" borderId="6" xfId="0" applyBorder="1"/>
    <xf numFmtId="3" fontId="2" fillId="0" borderId="4" xfId="0" applyNumberFormat="1" applyFont="1" applyBorder="1" applyAlignment="1">
      <alignment horizontal="center" vertical="center" wrapText="1"/>
    </xf>
    <xf numFmtId="3" fontId="4" fillId="0" borderId="0" xfId="0" applyNumberFormat="1" applyFont="1" applyAlignment="1">
      <alignment horizontal="center" vertical="center"/>
    </xf>
    <xf numFmtId="0" fontId="3" fillId="7" borderId="9" xfId="0" applyFont="1" applyFill="1" applyBorder="1" applyAlignment="1">
      <alignment vertical="center"/>
    </xf>
    <xf numFmtId="1" fontId="5" fillId="7" borderId="10" xfId="0" applyNumberFormat="1" applyFont="1" applyFill="1" applyBorder="1" applyAlignment="1">
      <alignment horizontal="center" vertical="center" wrapText="1"/>
    </xf>
    <xf numFmtId="0" fontId="3" fillId="0" borderId="9" xfId="0" applyFont="1" applyBorder="1" applyAlignment="1">
      <alignment vertical="center"/>
    </xf>
    <xf numFmtId="1" fontId="5" fillId="0" borderId="10" xfId="0" applyNumberFormat="1" applyFont="1" applyBorder="1" applyAlignment="1">
      <alignment horizontal="center" vertical="center" wrapText="1"/>
    </xf>
    <xf numFmtId="0" fontId="3" fillId="8" borderId="9" xfId="0" applyFont="1" applyFill="1" applyBorder="1" applyAlignment="1">
      <alignment vertical="center"/>
    </xf>
    <xf numFmtId="1" fontId="5" fillId="8" borderId="10" xfId="0" applyNumberFormat="1" applyFont="1" applyFill="1" applyBorder="1" applyAlignment="1">
      <alignment horizontal="center" vertical="center" wrapText="1"/>
    </xf>
    <xf numFmtId="0" fontId="4" fillId="7" borderId="9" xfId="0" applyFont="1" applyFill="1" applyBorder="1" applyAlignment="1">
      <alignment vertical="center"/>
    </xf>
    <xf numFmtId="0" fontId="8" fillId="0" borderId="0" xfId="0" applyFont="1"/>
    <xf numFmtId="0" fontId="4" fillId="8" borderId="9" xfId="0" applyFont="1" applyFill="1" applyBorder="1" applyAlignment="1">
      <alignment vertical="center"/>
    </xf>
    <xf numFmtId="0" fontId="4" fillId="0" borderId="9" xfId="0" applyFont="1" applyBorder="1" applyAlignment="1">
      <alignment vertical="center"/>
    </xf>
    <xf numFmtId="0" fontId="10" fillId="0" borderId="0" xfId="0" applyFont="1"/>
    <xf numFmtId="0" fontId="3" fillId="0" borderId="0" xfId="0" applyFont="1" applyAlignment="1">
      <alignment horizontal="center" vertical="center"/>
    </xf>
    <xf numFmtId="0" fontId="3" fillId="8" borderId="0" xfId="0" applyFont="1" applyFill="1" applyAlignment="1">
      <alignment horizontal="center" vertical="center"/>
    </xf>
    <xf numFmtId="0" fontId="3" fillId="7" borderId="0" xfId="0" applyFont="1" applyFill="1" applyAlignment="1">
      <alignment horizontal="center" vertical="center"/>
    </xf>
    <xf numFmtId="0" fontId="3" fillId="7" borderId="0" xfId="0" applyFont="1" applyFill="1" applyAlignment="1">
      <alignment horizontal="right" vertical="center"/>
    </xf>
    <xf numFmtId="0" fontId="3" fillId="8" borderId="0" xfId="0" applyFont="1" applyFill="1" applyAlignment="1">
      <alignment horizontal="right" vertical="center"/>
    </xf>
    <xf numFmtId="0" fontId="6" fillId="7" borderId="0" xfId="0" applyFont="1" applyFill="1" applyAlignment="1">
      <alignment horizontal="right" vertical="center"/>
    </xf>
    <xf numFmtId="0" fontId="6" fillId="8" borderId="0" xfId="0" applyFont="1" applyFill="1" applyAlignment="1">
      <alignment horizontal="right" vertical="center"/>
    </xf>
    <xf numFmtId="0" fontId="11" fillId="0" borderId="0" xfId="0" applyFont="1" applyFill="1"/>
    <xf numFmtId="0" fontId="11" fillId="0" borderId="0" xfId="0" applyFont="1"/>
    <xf numFmtId="0" fontId="12" fillId="0" borderId="0" xfId="0" applyFont="1" applyAlignment="1">
      <alignment vertical="center"/>
    </xf>
    <xf numFmtId="0" fontId="3" fillId="0" borderId="9" xfId="0" applyFont="1" applyBorder="1" applyAlignment="1">
      <alignment horizontal="left" vertical="center" wrapText="1"/>
    </xf>
    <xf numFmtId="0" fontId="3" fillId="0" borderId="9" xfId="0" applyFont="1" applyBorder="1" applyAlignment="1">
      <alignment horizontal="center" vertical="center" wrapText="1"/>
    </xf>
    <xf numFmtId="0" fontId="3" fillId="0" borderId="10" xfId="0" applyFont="1" applyBorder="1" applyAlignment="1">
      <alignment horizontal="center" vertical="center" wrapText="1"/>
    </xf>
    <xf numFmtId="0" fontId="3" fillId="8" borderId="9" xfId="0" applyFont="1" applyFill="1" applyBorder="1" applyAlignment="1">
      <alignment horizontal="left" vertical="center" wrapText="1"/>
    </xf>
    <xf numFmtId="0" fontId="3" fillId="8" borderId="9" xfId="0" applyFont="1" applyFill="1" applyBorder="1" applyAlignment="1">
      <alignment horizontal="center" vertical="center" wrapText="1"/>
    </xf>
    <xf numFmtId="0" fontId="3" fillId="8" borderId="10" xfId="0" applyFont="1" applyFill="1" applyBorder="1" applyAlignment="1">
      <alignment horizontal="center" vertical="center" wrapText="1"/>
    </xf>
    <xf numFmtId="0" fontId="10" fillId="0" borderId="0" xfId="0" applyFont="1" applyAlignment="1">
      <alignment vertical="center"/>
    </xf>
    <xf numFmtId="0" fontId="5" fillId="0" borderId="11" xfId="0" applyFont="1" applyBorder="1" applyAlignment="1">
      <alignment horizontal="left" vertical="center" wrapText="1"/>
    </xf>
    <xf numFmtId="0" fontId="7" fillId="0" borderId="11" xfId="0" applyFont="1" applyBorder="1" applyAlignment="1">
      <alignment horizontal="right" vertical="center" wrapText="1"/>
    </xf>
    <xf numFmtId="0" fontId="13" fillId="7" borderId="11" xfId="0" applyFont="1" applyFill="1" applyBorder="1" applyAlignment="1">
      <alignment horizontal="left" vertical="center" wrapText="1"/>
    </xf>
    <xf numFmtId="0" fontId="5" fillId="8" borderId="11" xfId="0" applyFont="1" applyFill="1" applyBorder="1" applyAlignment="1">
      <alignment horizontal="left" vertical="center" wrapText="1"/>
    </xf>
    <xf numFmtId="1" fontId="7" fillId="0" borderId="12" xfId="0" applyNumberFormat="1" applyFont="1" applyBorder="1" applyAlignment="1">
      <alignment horizontal="center" vertical="center" wrapText="1"/>
    </xf>
    <xf numFmtId="0" fontId="12" fillId="0" borderId="0" xfId="0" applyFont="1"/>
    <xf numFmtId="0" fontId="3" fillId="0" borderId="0" xfId="0" applyFont="1"/>
    <xf numFmtId="0" fontId="14" fillId="0" borderId="0" xfId="0" applyFont="1"/>
    <xf numFmtId="0" fontId="16" fillId="0" borderId="0" xfId="1" applyFont="1"/>
    <xf numFmtId="0" fontId="13" fillId="8" borderId="12" xfId="0" applyFont="1" applyFill="1" applyBorder="1" applyAlignment="1">
      <alignment horizontal="right" vertical="center" wrapText="1"/>
    </xf>
    <xf numFmtId="0" fontId="13" fillId="7" borderId="12" xfId="0" applyFont="1" applyFill="1" applyBorder="1" applyAlignment="1">
      <alignment horizontal="right" vertical="center" wrapText="1"/>
    </xf>
    <xf numFmtId="0" fontId="9" fillId="0" borderId="0" xfId="0" applyFont="1" applyAlignment="1">
      <alignment vertical="center"/>
    </xf>
    <xf numFmtId="0" fontId="0" fillId="0" borderId="0" xfId="0" applyAlignment="1">
      <alignment vertical="center"/>
    </xf>
    <xf numFmtId="0" fontId="1" fillId="6" borderId="12" xfId="0" applyFont="1" applyFill="1" applyBorder="1" applyAlignment="1">
      <alignment horizontal="center" vertical="center" wrapText="1"/>
    </xf>
    <xf numFmtId="0" fontId="5" fillId="8" borderId="12" xfId="0" applyFont="1" applyFill="1" applyBorder="1" applyAlignment="1">
      <alignment horizontal="right" vertical="center" wrapText="1"/>
    </xf>
    <xf numFmtId="0" fontId="5" fillId="0" borderId="12" xfId="0" applyFont="1" applyBorder="1" applyAlignment="1">
      <alignment horizontal="right" vertical="center" wrapText="1"/>
    </xf>
    <xf numFmtId="0" fontId="5" fillId="9" borderId="12" xfId="0" applyFont="1" applyFill="1" applyBorder="1" applyAlignment="1">
      <alignment horizontal="right" vertical="center" wrapText="1"/>
    </xf>
    <xf numFmtId="1" fontId="0" fillId="0" borderId="0" xfId="0" applyNumberFormat="1"/>
    <xf numFmtId="0" fontId="18" fillId="0" borderId="0" xfId="0" applyFont="1" applyFill="1" applyBorder="1" applyAlignment="1">
      <alignment horizontal="left" vertical="center" wrapText="1"/>
    </xf>
    <xf numFmtId="1" fontId="18" fillId="0" borderId="0" xfId="0" applyNumberFormat="1" applyFont="1" applyFill="1" applyBorder="1" applyAlignment="1">
      <alignment horizontal="right" vertical="center" wrapText="1"/>
    </xf>
    <xf numFmtId="0" fontId="0" fillId="0" borderId="0" xfId="0" applyFill="1"/>
    <xf numFmtId="0" fontId="10" fillId="0" borderId="0" xfId="0" applyFont="1" applyAlignment="1">
      <alignment horizontal="left" vertical="center" wrapText="1"/>
    </xf>
    <xf numFmtId="3" fontId="3" fillId="7" borderId="0" xfId="0" applyNumberFormat="1" applyFont="1" applyFill="1" applyAlignment="1">
      <alignment horizontal="center" vertical="center"/>
    </xf>
    <xf numFmtId="3" fontId="3" fillId="8" borderId="0" xfId="0" applyNumberFormat="1" applyFont="1" applyFill="1" applyAlignment="1">
      <alignment horizontal="center" vertical="center"/>
    </xf>
    <xf numFmtId="0" fontId="1" fillId="6" borderId="5" xfId="0" applyFont="1" applyFill="1" applyBorder="1" applyAlignment="1">
      <alignment horizontal="center" vertical="center" wrapText="1"/>
    </xf>
    <xf numFmtId="0" fontId="5" fillId="9" borderId="12" xfId="0" applyFont="1" applyFill="1" applyBorder="1" applyAlignment="1">
      <alignment horizontal="left" vertical="center" wrapText="1"/>
    </xf>
    <xf numFmtId="1" fontId="5" fillId="9" borderId="12" xfId="0" applyNumberFormat="1" applyFont="1" applyFill="1" applyBorder="1" applyAlignment="1">
      <alignment horizontal="right" vertical="center" wrapText="1"/>
    </xf>
    <xf numFmtId="0" fontId="5" fillId="0" borderId="12" xfId="0" applyFont="1" applyBorder="1" applyAlignment="1">
      <alignment horizontal="left" vertical="center" wrapText="1"/>
    </xf>
    <xf numFmtId="1" fontId="5" fillId="0" borderId="12" xfId="0" applyNumberFormat="1" applyFont="1" applyBorder="1" applyAlignment="1">
      <alignment horizontal="right" vertical="center" wrapText="1"/>
    </xf>
    <xf numFmtId="0" fontId="5" fillId="8" borderId="12" xfId="0" applyFont="1" applyFill="1" applyBorder="1" applyAlignment="1">
      <alignment horizontal="left" vertical="center" wrapText="1"/>
    </xf>
    <xf numFmtId="1" fontId="5" fillId="8" borderId="12" xfId="0" applyNumberFormat="1" applyFont="1" applyFill="1" applyBorder="1" applyAlignment="1">
      <alignment horizontal="right" vertical="center" wrapText="1"/>
    </xf>
    <xf numFmtId="0" fontId="20" fillId="2" borderId="0" xfId="0" applyFont="1" applyFill="1" applyAlignment="1">
      <alignment horizontal="center" vertical="center" wrapText="1"/>
    </xf>
    <xf numFmtId="0" fontId="20" fillId="2" borderId="12" xfId="0" applyFont="1" applyFill="1" applyBorder="1" applyAlignment="1">
      <alignment horizontal="center" vertical="center" wrapText="1"/>
    </xf>
    <xf numFmtId="0" fontId="21" fillId="8" borderId="12" xfId="0" applyFont="1" applyFill="1" applyBorder="1" applyAlignment="1">
      <alignment vertical="center"/>
    </xf>
    <xf numFmtId="164" fontId="21" fillId="8" borderId="12" xfId="0" applyNumberFormat="1" applyFont="1" applyFill="1" applyBorder="1" applyAlignment="1">
      <alignment vertical="center"/>
    </xf>
    <xf numFmtId="0" fontId="22" fillId="8" borderId="12" xfId="0" applyFont="1" applyFill="1" applyBorder="1" applyAlignment="1">
      <alignment horizontal="right" vertical="center"/>
    </xf>
    <xf numFmtId="0" fontId="21" fillId="0" borderId="12" xfId="0" applyFont="1" applyBorder="1" applyAlignment="1">
      <alignment vertical="center" wrapText="1"/>
    </xf>
    <xf numFmtId="164" fontId="21" fillId="0" borderId="12" xfId="0" applyNumberFormat="1" applyFont="1" applyBorder="1" applyAlignment="1">
      <alignment vertical="center"/>
    </xf>
    <xf numFmtId="0" fontId="22" fillId="0" borderId="12" xfId="0" applyFont="1" applyFill="1" applyBorder="1" applyAlignment="1">
      <alignment horizontal="right" vertical="center"/>
    </xf>
    <xf numFmtId="0" fontId="21" fillId="8" borderId="12" xfId="0" applyFont="1" applyFill="1" applyBorder="1" applyAlignment="1">
      <alignment vertical="center" wrapText="1"/>
    </xf>
    <xf numFmtId="0" fontId="21" fillId="0" borderId="12" xfId="0" applyFont="1" applyBorder="1" applyAlignment="1">
      <alignment vertical="center"/>
    </xf>
    <xf numFmtId="0" fontId="22" fillId="0" borderId="12" xfId="0" applyFont="1" applyBorder="1" applyAlignment="1">
      <alignment horizontal="right" vertical="center"/>
    </xf>
    <xf numFmtId="164" fontId="21" fillId="8" borderId="12" xfId="0" applyNumberFormat="1" applyFont="1" applyFill="1" applyBorder="1" applyAlignment="1">
      <alignment horizontal="right" vertical="center"/>
    </xf>
    <xf numFmtId="0" fontId="21" fillId="9" borderId="12" xfId="0" applyFont="1" applyFill="1" applyBorder="1" applyAlignment="1">
      <alignment vertical="center"/>
    </xf>
    <xf numFmtId="164" fontId="21" fillId="9" borderId="12" xfId="0" applyNumberFormat="1" applyFont="1" applyFill="1" applyBorder="1" applyAlignment="1">
      <alignment vertical="center"/>
    </xf>
    <xf numFmtId="1" fontId="21" fillId="9" borderId="12" xfId="0" applyNumberFormat="1" applyFont="1" applyFill="1" applyBorder="1" applyAlignment="1">
      <alignment vertical="center"/>
    </xf>
    <xf numFmtId="0" fontId="21" fillId="8" borderId="12" xfId="0" applyFont="1" applyFill="1" applyBorder="1"/>
    <xf numFmtId="0" fontId="24" fillId="0" borderId="0" xfId="2" applyFont="1"/>
    <xf numFmtId="0" fontId="25" fillId="0" borderId="0" xfId="2" applyFont="1" applyAlignment="1">
      <alignment horizontal="justify" vertical="center"/>
    </xf>
    <xf numFmtId="0" fontId="17" fillId="11" borderId="15" xfId="2" applyFont="1" applyFill="1" applyBorder="1" applyAlignment="1">
      <alignment horizontal="left" vertical="center" wrapText="1"/>
    </xf>
    <xf numFmtId="0" fontId="26" fillId="11" borderId="15" xfId="2" applyFont="1" applyFill="1" applyBorder="1" applyAlignment="1">
      <alignment horizontal="left" vertical="center" wrapText="1"/>
    </xf>
    <xf numFmtId="0" fontId="17" fillId="8" borderId="15" xfId="2" applyFont="1" applyFill="1" applyBorder="1" applyAlignment="1">
      <alignment horizontal="left" vertical="center" wrapText="1"/>
    </xf>
    <xf numFmtId="0" fontId="26" fillId="8" borderId="15" xfId="2" applyFont="1" applyFill="1" applyBorder="1" applyAlignment="1">
      <alignment horizontal="left" vertical="center" wrapText="1"/>
    </xf>
    <xf numFmtId="0" fontId="11" fillId="0" borderId="0" xfId="2" applyFont="1" applyAlignment="1">
      <alignment vertical="center"/>
    </xf>
    <xf numFmtId="0" fontId="26" fillId="8" borderId="19" xfId="2" applyFont="1" applyFill="1" applyBorder="1" applyAlignment="1">
      <alignment horizontal="center" vertical="center" wrapText="1"/>
    </xf>
    <xf numFmtId="0" fontId="26" fillId="11" borderId="19" xfId="2" applyFont="1" applyFill="1" applyBorder="1" applyAlignment="1">
      <alignment horizontal="center" vertical="center" wrapText="1"/>
    </xf>
    <xf numFmtId="0" fontId="27" fillId="0" borderId="0" xfId="2" applyFont="1" applyAlignment="1">
      <alignment horizontal="left" vertical="top" wrapText="1"/>
    </xf>
    <xf numFmtId="0" fontId="17" fillId="11" borderId="0" xfId="2" applyFont="1" applyFill="1" applyBorder="1" applyAlignment="1">
      <alignment horizontal="left" vertical="center" wrapText="1"/>
    </xf>
    <xf numFmtId="0" fontId="26" fillId="11" borderId="16" xfId="2" applyFont="1" applyFill="1" applyBorder="1" applyAlignment="1">
      <alignment horizontal="center" vertical="center" wrapText="1"/>
    </xf>
    <xf numFmtId="0" fontId="26" fillId="8" borderId="17" xfId="2" applyFont="1" applyFill="1" applyBorder="1" applyAlignment="1">
      <alignment horizontal="center" vertical="center" wrapText="1"/>
    </xf>
    <xf numFmtId="0" fontId="26" fillId="0" borderId="17" xfId="2" applyFont="1" applyFill="1" applyBorder="1" applyAlignment="1">
      <alignment horizontal="center" vertical="center" wrapText="1"/>
    </xf>
    <xf numFmtId="0" fontId="28" fillId="0" borderId="0" xfId="2" applyFont="1"/>
    <xf numFmtId="3" fontId="3" fillId="0" borderId="0" xfId="0" applyNumberFormat="1" applyFont="1" applyFill="1" applyAlignment="1">
      <alignment horizontal="center" vertical="center"/>
    </xf>
    <xf numFmtId="1" fontId="3" fillId="0" borderId="0" xfId="0" applyNumberFormat="1" applyFont="1" applyFill="1" applyAlignment="1">
      <alignment horizontal="center" vertical="center"/>
    </xf>
    <xf numFmtId="0" fontId="3" fillId="0" borderId="0" xfId="0" applyFont="1" applyFill="1" applyAlignment="1">
      <alignment horizontal="center" vertical="center"/>
    </xf>
    <xf numFmtId="0" fontId="5" fillId="0" borderId="0" xfId="0" applyFont="1" applyAlignment="1">
      <alignment horizontal="center" vertical="center"/>
    </xf>
    <xf numFmtId="0" fontId="11" fillId="0" borderId="0" xfId="0" applyFont="1" applyAlignment="1">
      <alignment vertical="center"/>
    </xf>
    <xf numFmtId="0" fontId="3" fillId="0" borderId="0" xfId="0" applyFont="1" applyAlignment="1">
      <alignment vertical="center"/>
    </xf>
    <xf numFmtId="49" fontId="3" fillId="0" borderId="0" xfId="0" applyNumberFormat="1" applyFont="1" applyAlignment="1">
      <alignment horizontal="center" vertical="center"/>
    </xf>
    <xf numFmtId="0" fontId="26" fillId="8" borderId="15" xfId="2" applyFont="1" applyFill="1" applyBorder="1" applyAlignment="1">
      <alignment horizontal="center" vertical="center" wrapText="1"/>
    </xf>
    <xf numFmtId="0" fontId="26" fillId="11" borderId="16" xfId="2" applyFont="1" applyFill="1" applyBorder="1" applyAlignment="1">
      <alignment horizontal="center" vertical="center" wrapText="1"/>
    </xf>
    <xf numFmtId="0" fontId="26" fillId="8" borderId="16" xfId="2" applyFont="1" applyFill="1" applyBorder="1" applyAlignment="1">
      <alignment horizontal="center" vertical="center"/>
    </xf>
    <xf numFmtId="0" fontId="26" fillId="11" borderId="15" xfId="2" applyFont="1" applyFill="1" applyBorder="1" applyAlignment="1">
      <alignment horizontal="center" vertical="center" wrapText="1"/>
    </xf>
    <xf numFmtId="0" fontId="3" fillId="7" borderId="0" xfId="0" applyFont="1" applyFill="1"/>
    <xf numFmtId="0" fontId="26" fillId="11" borderId="16" xfId="2" applyFont="1" applyFill="1" applyBorder="1" applyAlignment="1">
      <alignment horizontal="center" vertical="center" wrapText="1"/>
    </xf>
    <xf numFmtId="49" fontId="4" fillId="10" borderId="7" xfId="0" applyNumberFormat="1" applyFont="1" applyFill="1" applyBorder="1" applyAlignment="1">
      <alignment horizontal="center" vertical="center" wrapText="1"/>
    </xf>
    <xf numFmtId="49" fontId="4" fillId="5" borderId="7" xfId="0" applyNumberFormat="1" applyFont="1" applyFill="1" applyBorder="1" applyAlignment="1">
      <alignment horizontal="center" vertical="center" wrapText="1"/>
    </xf>
    <xf numFmtId="49" fontId="4" fillId="0" borderId="7" xfId="0" applyNumberFormat="1" applyFont="1" applyBorder="1" applyAlignment="1">
      <alignment horizontal="center" vertical="center" wrapText="1"/>
    </xf>
    <xf numFmtId="49" fontId="7" fillId="7" borderId="9" xfId="0" applyNumberFormat="1" applyFont="1" applyFill="1" applyBorder="1" applyAlignment="1">
      <alignment horizontal="center" vertical="center" wrapText="1"/>
    </xf>
    <xf numFmtId="49" fontId="7" fillId="7" borderId="10" xfId="0" applyNumberFormat="1" applyFont="1" applyFill="1" applyBorder="1" applyAlignment="1">
      <alignment horizontal="center" vertical="center" wrapText="1"/>
    </xf>
    <xf numFmtId="49" fontId="7" fillId="0" borderId="9" xfId="0" applyNumberFormat="1" applyFont="1" applyBorder="1" applyAlignment="1">
      <alignment horizontal="center" vertical="center" wrapText="1"/>
    </xf>
    <xf numFmtId="49" fontId="7" fillId="0" borderId="10" xfId="0" applyNumberFormat="1" applyFont="1" applyBorder="1" applyAlignment="1">
      <alignment horizontal="center" vertical="center" wrapText="1"/>
    </xf>
    <xf numFmtId="49" fontId="7" fillId="8" borderId="9" xfId="0" applyNumberFormat="1" applyFont="1" applyFill="1" applyBorder="1" applyAlignment="1">
      <alignment horizontal="center" vertical="center" wrapText="1"/>
    </xf>
    <xf numFmtId="49" fontId="7" fillId="8" borderId="10" xfId="0" applyNumberFormat="1" applyFont="1" applyFill="1" applyBorder="1" applyAlignment="1">
      <alignment horizontal="center" vertical="center" wrapText="1"/>
    </xf>
    <xf numFmtId="0" fontId="20" fillId="2" borderId="15" xfId="2" applyFont="1" applyFill="1" applyBorder="1" applyAlignment="1">
      <alignment horizontal="center" vertical="center" wrapText="1"/>
    </xf>
    <xf numFmtId="0" fontId="4" fillId="8" borderId="9" xfId="0" applyFont="1" applyFill="1" applyBorder="1" applyAlignment="1">
      <alignment horizontal="center" vertical="center" wrapText="1"/>
    </xf>
    <xf numFmtId="0" fontId="4" fillId="8" borderId="10" xfId="0" applyFont="1" applyFill="1" applyBorder="1" applyAlignment="1">
      <alignment horizontal="center" vertical="center" wrapText="1"/>
    </xf>
    <xf numFmtId="0" fontId="3" fillId="8" borderId="12" xfId="0" applyFont="1" applyFill="1" applyBorder="1" applyAlignment="1">
      <alignment horizontal="center" vertical="center"/>
    </xf>
    <xf numFmtId="1" fontId="3" fillId="8" borderId="12" xfId="0" applyNumberFormat="1" applyFont="1" applyFill="1" applyBorder="1" applyAlignment="1">
      <alignment horizontal="center" vertical="center"/>
    </xf>
    <xf numFmtId="0" fontId="3" fillId="0" borderId="12" xfId="0" applyFont="1" applyFill="1" applyBorder="1" applyAlignment="1">
      <alignment horizontal="center" vertical="center"/>
    </xf>
    <xf numFmtId="1" fontId="3" fillId="0" borderId="12" xfId="0" applyNumberFormat="1" applyFont="1" applyFill="1" applyBorder="1" applyAlignment="1">
      <alignment horizontal="center" vertical="center"/>
    </xf>
    <xf numFmtId="0" fontId="6" fillId="0" borderId="0" xfId="0" applyFont="1" applyFill="1" applyAlignment="1">
      <alignment horizontal="right" vertical="center"/>
    </xf>
    <xf numFmtId="0" fontId="3" fillId="0" borderId="0" xfId="0" applyFont="1" applyFill="1" applyAlignment="1">
      <alignment horizontal="right" vertical="center"/>
    </xf>
    <xf numFmtId="0" fontId="21" fillId="0" borderId="12" xfId="0" applyFont="1" applyFill="1" applyBorder="1"/>
    <xf numFmtId="0" fontId="4" fillId="0" borderId="12" xfId="0" applyFont="1" applyFill="1" applyBorder="1" applyAlignment="1">
      <alignment horizontal="center" vertical="center"/>
    </xf>
    <xf numFmtId="1" fontId="4" fillId="0" borderId="12" xfId="0" applyNumberFormat="1" applyFont="1" applyFill="1" applyBorder="1" applyAlignment="1">
      <alignment horizontal="center" vertical="center"/>
    </xf>
    <xf numFmtId="1" fontId="4" fillId="8" borderId="12" xfId="0" applyNumberFormat="1" applyFont="1" applyFill="1" applyBorder="1" applyAlignment="1">
      <alignment horizontal="center" vertical="center"/>
    </xf>
    <xf numFmtId="0" fontId="5" fillId="0" borderId="12" xfId="0" applyFont="1" applyFill="1" applyBorder="1" applyAlignment="1">
      <alignment horizontal="right" vertical="center" wrapText="1"/>
    </xf>
    <xf numFmtId="0" fontId="0" fillId="0" borderId="0" xfId="0" applyFont="1"/>
    <xf numFmtId="0" fontId="3" fillId="12" borderId="9" xfId="0" applyFont="1" applyFill="1" applyBorder="1" applyAlignment="1">
      <alignment horizontal="left" vertical="center" wrapText="1"/>
    </xf>
    <xf numFmtId="0" fontId="6" fillId="8" borderId="8" xfId="0" applyFont="1" applyFill="1" applyBorder="1" applyAlignment="1">
      <alignment vertical="center" wrapText="1"/>
    </xf>
    <xf numFmtId="0" fontId="1" fillId="6" borderId="0" xfId="0" applyFont="1" applyFill="1" applyBorder="1" applyAlignment="1">
      <alignment horizontal="center" vertical="center" wrapText="1"/>
    </xf>
    <xf numFmtId="2" fontId="28" fillId="0" borderId="0" xfId="2" applyNumberFormat="1" applyFont="1"/>
    <xf numFmtId="0" fontId="5" fillId="8" borderId="12" xfId="0" applyFont="1" applyFill="1" applyBorder="1" applyAlignment="1">
      <alignment horizontal="center" vertical="center" wrapText="1"/>
    </xf>
    <xf numFmtId="0" fontId="1" fillId="6" borderId="11" xfId="0" applyFont="1" applyFill="1" applyBorder="1" applyAlignment="1">
      <alignment horizontal="center" vertical="center" wrapText="1"/>
    </xf>
    <xf numFmtId="0" fontId="1" fillId="6" borderId="12"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7" borderId="0" xfId="0" applyFont="1" applyFill="1" applyBorder="1" applyAlignment="1">
      <alignment horizontal="center" vertical="center" wrapText="1"/>
    </xf>
    <xf numFmtId="3" fontId="5" fillId="7" borderId="0" xfId="0" applyNumberFormat="1" applyFont="1" applyFill="1" applyBorder="1" applyAlignment="1">
      <alignment horizontal="center" vertical="center" wrapText="1"/>
    </xf>
    <xf numFmtId="0" fontId="5" fillId="7" borderId="11" xfId="0" applyFont="1" applyFill="1" applyBorder="1" applyAlignment="1">
      <alignment horizontal="center" vertical="center" wrapText="1"/>
    </xf>
    <xf numFmtId="3" fontId="5" fillId="7" borderId="27" xfId="0" applyNumberFormat="1" applyFont="1" applyFill="1" applyBorder="1" applyAlignment="1">
      <alignment horizontal="center" vertical="center" wrapText="1"/>
    </xf>
    <xf numFmtId="0" fontId="4" fillId="8" borderId="12" xfId="0" applyFont="1" applyFill="1" applyBorder="1" applyAlignment="1">
      <alignment horizontal="center" vertical="center"/>
    </xf>
    <xf numFmtId="0" fontId="7" fillId="8" borderId="12" xfId="0" applyFont="1" applyFill="1" applyBorder="1" applyAlignment="1">
      <alignment horizontal="right" vertical="center" wrapText="1"/>
    </xf>
    <xf numFmtId="49" fontId="4" fillId="0" borderId="0" xfId="0" applyNumberFormat="1" applyFont="1" applyAlignment="1">
      <alignment horizontal="center" vertical="center"/>
    </xf>
    <xf numFmtId="1" fontId="17" fillId="0" borderId="11" xfId="2" applyNumberFormat="1" applyFont="1" applyFill="1" applyBorder="1" applyAlignment="1">
      <alignment horizontal="center" vertical="center"/>
    </xf>
    <xf numFmtId="0" fontId="10" fillId="0" borderId="0" xfId="0" applyFont="1" applyAlignment="1">
      <alignment horizontal="left" vertical="center" wrapText="1"/>
    </xf>
    <xf numFmtId="0" fontId="5" fillId="11" borderId="11" xfId="0" applyFont="1" applyFill="1" applyBorder="1" applyAlignment="1">
      <alignment horizontal="left" vertical="center" wrapText="1"/>
    </xf>
    <xf numFmtId="0" fontId="2" fillId="11" borderId="3" xfId="0" applyFont="1" applyFill="1" applyBorder="1" applyAlignment="1">
      <alignment vertical="center" wrapText="1"/>
    </xf>
    <xf numFmtId="3" fontId="2" fillId="11" borderId="4" xfId="0" applyNumberFormat="1" applyFont="1" applyFill="1" applyBorder="1" applyAlignment="1">
      <alignment horizontal="center" vertical="center" wrapText="1"/>
    </xf>
    <xf numFmtId="0" fontId="2" fillId="8" borderId="3" xfId="0" applyFont="1" applyFill="1" applyBorder="1" applyAlignment="1">
      <alignment vertical="center" wrapText="1"/>
    </xf>
    <xf numFmtId="3" fontId="2" fillId="8" borderId="4" xfId="0" applyNumberFormat="1" applyFont="1" applyFill="1" applyBorder="1" applyAlignment="1">
      <alignment horizontal="center" vertical="center" wrapText="1"/>
    </xf>
    <xf numFmtId="1" fontId="2" fillId="8" borderId="4" xfId="0" applyNumberFormat="1" applyFont="1" applyFill="1" applyBorder="1" applyAlignment="1">
      <alignment horizontal="center" vertical="center" wrapText="1"/>
    </xf>
    <xf numFmtId="1" fontId="17" fillId="8" borderId="4" xfId="0" applyNumberFormat="1" applyFont="1" applyFill="1" applyBorder="1" applyAlignment="1">
      <alignment horizontal="center" vertical="center" wrapText="1"/>
    </xf>
    <xf numFmtId="0" fontId="19" fillId="0" borderId="0" xfId="0" applyFont="1" applyFill="1" applyBorder="1" applyAlignment="1">
      <alignment horizontal="right" vertical="center" wrapText="1"/>
    </xf>
    <xf numFmtId="0" fontId="13" fillId="0" borderId="0" xfId="0" applyFont="1" applyFill="1" applyBorder="1" applyAlignment="1">
      <alignment horizontal="right" vertical="center" wrapText="1"/>
    </xf>
    <xf numFmtId="1" fontId="13" fillId="0" borderId="0" xfId="0" applyNumberFormat="1" applyFont="1" applyFill="1" applyBorder="1" applyAlignment="1">
      <alignment horizontal="center" vertical="center" wrapText="1"/>
    </xf>
    <xf numFmtId="0" fontId="13" fillId="0" borderId="0" xfId="0" applyNumberFormat="1" applyFont="1" applyFill="1" applyBorder="1" applyAlignment="1">
      <alignment horizontal="center" vertical="center" wrapText="1"/>
    </xf>
    <xf numFmtId="0" fontId="5" fillId="11" borderId="12" xfId="0" applyFont="1" applyFill="1" applyBorder="1" applyAlignment="1">
      <alignment horizontal="left" vertical="center" wrapText="1"/>
    </xf>
    <xf numFmtId="1" fontId="5" fillId="11" borderId="12" xfId="0" applyNumberFormat="1" applyFont="1" applyFill="1" applyBorder="1" applyAlignment="1">
      <alignment horizontal="right" vertical="center" wrapText="1"/>
    </xf>
    <xf numFmtId="0" fontId="6" fillId="11" borderId="0" xfId="0" applyFont="1" applyFill="1" applyAlignment="1">
      <alignment horizontal="right" vertical="center"/>
    </xf>
    <xf numFmtId="0" fontId="3" fillId="11" borderId="0" xfId="0" applyFont="1" applyFill="1" applyAlignment="1">
      <alignment horizontal="right" vertical="center"/>
    </xf>
    <xf numFmtId="0" fontId="3" fillId="11" borderId="0" xfId="0" applyFont="1" applyFill="1" applyAlignment="1">
      <alignment horizontal="center" vertical="center"/>
    </xf>
    <xf numFmtId="49" fontId="4" fillId="8" borderId="7" xfId="0" applyNumberFormat="1" applyFont="1" applyFill="1" applyBorder="1" applyAlignment="1">
      <alignment horizontal="center" vertical="center" wrapText="1"/>
    </xf>
    <xf numFmtId="0" fontId="3" fillId="11" borderId="9" xfId="0" applyFont="1" applyFill="1" applyBorder="1" applyAlignment="1">
      <alignment vertical="center"/>
    </xf>
    <xf numFmtId="0" fontId="4" fillId="11" borderId="9" xfId="0" applyFont="1" applyFill="1" applyBorder="1" applyAlignment="1">
      <alignment vertical="center"/>
    </xf>
    <xf numFmtId="49" fontId="4" fillId="11" borderId="7" xfId="0" applyNumberFormat="1" applyFont="1" applyFill="1" applyBorder="1" applyAlignment="1">
      <alignment horizontal="center" vertical="center" wrapText="1"/>
    </xf>
    <xf numFmtId="3" fontId="3" fillId="11" borderId="0" xfId="0" applyNumberFormat="1" applyFont="1" applyFill="1" applyAlignment="1">
      <alignment horizontal="center" vertical="center"/>
    </xf>
    <xf numFmtId="0" fontId="2" fillId="11" borderId="4" xfId="0" applyFont="1" applyFill="1" applyBorder="1" applyAlignment="1">
      <alignment horizontal="center" vertical="center" wrapText="1"/>
    </xf>
    <xf numFmtId="0" fontId="2" fillId="8" borderId="4" xfId="0" applyFont="1" applyFill="1" applyBorder="1" applyAlignment="1">
      <alignment horizontal="center" vertical="center" wrapText="1"/>
    </xf>
    <xf numFmtId="1" fontId="5" fillId="11" borderId="10" xfId="0" applyNumberFormat="1" applyFont="1" applyFill="1" applyBorder="1" applyAlignment="1">
      <alignment horizontal="center" vertical="center" wrapText="1"/>
    </xf>
    <xf numFmtId="49" fontId="7" fillId="11" borderId="9" xfId="0" applyNumberFormat="1" applyFont="1" applyFill="1" applyBorder="1" applyAlignment="1">
      <alignment horizontal="center" vertical="center" wrapText="1"/>
    </xf>
    <xf numFmtId="49" fontId="7" fillId="11" borderId="10" xfId="0" applyNumberFormat="1" applyFont="1" applyFill="1" applyBorder="1" applyAlignment="1">
      <alignment horizontal="center" vertical="center" wrapText="1"/>
    </xf>
    <xf numFmtId="0" fontId="1" fillId="6" borderId="14" xfId="0" applyFont="1" applyFill="1" applyBorder="1" applyAlignment="1">
      <alignment horizontal="center" vertical="center" wrapText="1"/>
    </xf>
    <xf numFmtId="164" fontId="3" fillId="0" borderId="0" xfId="0" applyNumberFormat="1" applyFont="1" applyAlignment="1">
      <alignment vertical="center"/>
    </xf>
    <xf numFmtId="49" fontId="3" fillId="8" borderId="12" xfId="0" applyNumberFormat="1" applyFont="1" applyFill="1" applyBorder="1" applyAlignment="1">
      <alignment horizontal="center" vertical="center"/>
    </xf>
    <xf numFmtId="49" fontId="3" fillId="0" borderId="12" xfId="0" applyNumberFormat="1" applyFont="1" applyFill="1" applyBorder="1" applyAlignment="1">
      <alignment horizontal="center" vertical="center"/>
    </xf>
    <xf numFmtId="49" fontId="3" fillId="8" borderId="13" xfId="0" applyNumberFormat="1" applyFont="1" applyFill="1" applyBorder="1" applyAlignment="1">
      <alignment horizontal="center" vertical="center"/>
    </xf>
    <xf numFmtId="49" fontId="4" fillId="10" borderId="33" xfId="0" applyNumberFormat="1" applyFont="1" applyFill="1" applyBorder="1" applyAlignment="1">
      <alignment horizontal="center" vertical="center" wrapText="1"/>
    </xf>
    <xf numFmtId="49" fontId="4" fillId="0" borderId="33" xfId="0" applyNumberFormat="1" applyFont="1" applyBorder="1" applyAlignment="1">
      <alignment horizontal="center" vertical="center" wrapText="1"/>
    </xf>
    <xf numFmtId="0" fontId="13" fillId="9" borderId="12" xfId="0" applyFont="1" applyFill="1" applyBorder="1" applyAlignment="1">
      <alignment horizontal="right" vertical="center" wrapText="1"/>
    </xf>
    <xf numFmtId="0" fontId="3" fillId="0" borderId="12" xfId="0" applyFont="1" applyBorder="1" applyAlignment="1">
      <alignment vertical="center"/>
    </xf>
    <xf numFmtId="0" fontId="26" fillId="10" borderId="12" xfId="0" applyFont="1" applyFill="1" applyBorder="1" applyAlignment="1">
      <alignment horizontal="left" vertical="center"/>
    </xf>
    <xf numFmtId="0" fontId="17" fillId="0" borderId="12" xfId="0" applyFont="1" applyBorder="1" applyAlignment="1">
      <alignment horizontal="right" vertical="center"/>
    </xf>
    <xf numFmtId="0" fontId="26" fillId="10" borderId="12" xfId="0" applyFont="1" applyFill="1" applyBorder="1" applyAlignment="1">
      <alignment horizontal="left" vertical="center" wrapText="1"/>
    </xf>
    <xf numFmtId="0" fontId="34" fillId="2" borderId="12" xfId="0" applyFont="1" applyFill="1" applyBorder="1" applyAlignment="1">
      <alignment horizontal="center" vertical="center"/>
    </xf>
    <xf numFmtId="0" fontId="26" fillId="10" borderId="12" xfId="0" applyFont="1" applyFill="1" applyBorder="1" applyAlignment="1">
      <alignment horizontal="center" vertical="center"/>
    </xf>
    <xf numFmtId="0" fontId="2" fillId="0" borderId="12" xfId="0" applyFont="1" applyBorder="1" applyAlignment="1">
      <alignment horizontal="center" vertical="center"/>
    </xf>
    <xf numFmtId="0" fontId="35" fillId="0" borderId="0" xfId="0" applyFont="1"/>
    <xf numFmtId="164" fontId="13" fillId="7" borderId="12" xfId="0" applyNumberFormat="1" applyFont="1" applyFill="1" applyBorder="1" applyAlignment="1">
      <alignment horizontal="center" vertical="center" wrapText="1"/>
    </xf>
    <xf numFmtId="164" fontId="13" fillId="0" borderId="12" xfId="0" applyNumberFormat="1" applyFont="1" applyBorder="1" applyAlignment="1">
      <alignment horizontal="center" vertical="center" wrapText="1"/>
    </xf>
    <xf numFmtId="164" fontId="13" fillId="8" borderId="12" xfId="0" applyNumberFormat="1" applyFont="1" applyFill="1" applyBorder="1" applyAlignment="1">
      <alignment horizontal="center" vertical="center" wrapText="1"/>
    </xf>
    <xf numFmtId="164" fontId="13" fillId="11" borderId="12" xfId="0" applyNumberFormat="1" applyFont="1" applyFill="1" applyBorder="1" applyAlignment="1">
      <alignment horizontal="center" vertical="center" wrapText="1"/>
    </xf>
    <xf numFmtId="164" fontId="7" fillId="8" borderId="12" xfId="0" applyNumberFormat="1" applyFont="1" applyFill="1" applyBorder="1" applyAlignment="1">
      <alignment horizontal="center" vertical="center" wrapText="1"/>
    </xf>
    <xf numFmtId="164" fontId="2" fillId="4" borderId="4" xfId="0" applyNumberFormat="1" applyFont="1" applyFill="1" applyBorder="1" applyAlignment="1">
      <alignment horizontal="center" vertical="center" wrapText="1"/>
    </xf>
    <xf numFmtId="164" fontId="2" fillId="0" borderId="4" xfId="0" applyNumberFormat="1" applyFont="1" applyBorder="1" applyAlignment="1">
      <alignment horizontal="center" vertical="center" wrapText="1"/>
    </xf>
    <xf numFmtId="164" fontId="2" fillId="5" borderId="4" xfId="0" applyNumberFormat="1" applyFont="1" applyFill="1" applyBorder="1" applyAlignment="1">
      <alignment horizontal="center" vertical="center" wrapText="1"/>
    </xf>
    <xf numFmtId="164" fontId="2" fillId="11" borderId="4" xfId="0" applyNumberFormat="1" applyFont="1" applyFill="1" applyBorder="1" applyAlignment="1">
      <alignment horizontal="center" vertical="center" wrapText="1"/>
    </xf>
    <xf numFmtId="164" fontId="4" fillId="0" borderId="0" xfId="0" applyNumberFormat="1" applyFont="1" applyAlignment="1">
      <alignment horizontal="center" vertical="center"/>
    </xf>
    <xf numFmtId="164" fontId="2" fillId="8" borderId="4" xfId="0" applyNumberFormat="1" applyFont="1" applyFill="1" applyBorder="1" applyAlignment="1">
      <alignment horizontal="center" vertical="center" wrapText="1"/>
    </xf>
    <xf numFmtId="49" fontId="17" fillId="8" borderId="4" xfId="0" applyNumberFormat="1" applyFont="1" applyFill="1" applyBorder="1" applyAlignment="1">
      <alignment horizontal="center" vertical="center" wrapText="1"/>
    </xf>
    <xf numFmtId="164" fontId="5" fillId="8" borderId="12" xfId="0" applyNumberFormat="1" applyFont="1" applyFill="1" applyBorder="1" applyAlignment="1">
      <alignment horizontal="center" vertical="center" wrapText="1"/>
    </xf>
    <xf numFmtId="164" fontId="5" fillId="0" borderId="12" xfId="0" applyNumberFormat="1" applyFont="1" applyBorder="1" applyAlignment="1">
      <alignment horizontal="center" vertical="center" wrapText="1"/>
    </xf>
    <xf numFmtId="164" fontId="5" fillId="9" borderId="12" xfId="0" applyNumberFormat="1" applyFont="1" applyFill="1" applyBorder="1" applyAlignment="1">
      <alignment horizontal="center" vertical="center" wrapText="1"/>
    </xf>
    <xf numFmtId="164" fontId="5" fillId="9" borderId="12" xfId="0" applyNumberFormat="1" applyFont="1" applyFill="1" applyBorder="1" applyAlignment="1">
      <alignment horizontal="right" vertical="center" wrapText="1"/>
    </xf>
    <xf numFmtId="164" fontId="5" fillId="0" borderId="12" xfId="0" applyNumberFormat="1" applyFont="1" applyBorder="1" applyAlignment="1">
      <alignment horizontal="right" vertical="center" wrapText="1"/>
    </xf>
    <xf numFmtId="164" fontId="5" fillId="8" borderId="12" xfId="0" applyNumberFormat="1" applyFont="1" applyFill="1" applyBorder="1" applyAlignment="1">
      <alignment horizontal="right" vertical="center" wrapText="1"/>
    </xf>
    <xf numFmtId="164" fontId="7" fillId="8" borderId="12" xfId="0" applyNumberFormat="1" applyFont="1" applyFill="1" applyBorder="1" applyAlignment="1">
      <alignment horizontal="right" vertical="center" wrapText="1"/>
    </xf>
    <xf numFmtId="164" fontId="5" fillId="11" borderId="12" xfId="0" applyNumberFormat="1" applyFont="1" applyFill="1" applyBorder="1" applyAlignment="1">
      <alignment horizontal="right" vertical="center" wrapText="1"/>
    </xf>
    <xf numFmtId="164" fontId="31" fillId="8" borderId="12" xfId="0" applyNumberFormat="1" applyFont="1" applyFill="1" applyBorder="1" applyAlignment="1">
      <alignment horizontal="right" vertical="center" wrapText="1"/>
    </xf>
    <xf numFmtId="0" fontId="10" fillId="0" borderId="0" xfId="0" applyFont="1" applyAlignment="1">
      <alignment vertical="center" wrapText="1"/>
    </xf>
    <xf numFmtId="164" fontId="3" fillId="7" borderId="0" xfId="0" applyNumberFormat="1" applyFont="1" applyFill="1" applyAlignment="1">
      <alignment horizontal="center" vertical="center"/>
    </xf>
    <xf numFmtId="164" fontId="3" fillId="0" borderId="0" xfId="0" applyNumberFormat="1" applyFont="1" applyFill="1" applyAlignment="1">
      <alignment horizontal="center" vertical="center"/>
    </xf>
    <xf numFmtId="164" fontId="3" fillId="8" borderId="0" xfId="0" applyNumberFormat="1" applyFont="1" applyFill="1" applyAlignment="1">
      <alignment horizontal="center" vertical="center"/>
    </xf>
    <xf numFmtId="164" fontId="3" fillId="11" borderId="0" xfId="0" applyNumberFormat="1" applyFont="1" applyFill="1" applyAlignment="1">
      <alignment horizontal="center" vertical="center"/>
    </xf>
    <xf numFmtId="164" fontId="3" fillId="10" borderId="7" xfId="0" applyNumberFormat="1" applyFont="1" applyFill="1" applyBorder="1" applyAlignment="1">
      <alignment horizontal="center" vertical="center" wrapText="1"/>
    </xf>
    <xf numFmtId="164" fontId="4" fillId="10" borderId="0" xfId="0" applyNumberFormat="1" applyFont="1" applyFill="1" applyAlignment="1">
      <alignment horizontal="center" vertical="center" wrapText="1"/>
    </xf>
    <xf numFmtId="164" fontId="4" fillId="10" borderId="7" xfId="0" applyNumberFormat="1" applyFont="1" applyFill="1" applyBorder="1" applyAlignment="1">
      <alignment horizontal="center" vertical="center" wrapText="1"/>
    </xf>
    <xf numFmtId="164" fontId="3" fillId="0" borderId="7" xfId="0" applyNumberFormat="1" applyFont="1" applyBorder="1" applyAlignment="1">
      <alignment horizontal="center" vertical="center" wrapText="1"/>
    </xf>
    <xf numFmtId="164" fontId="4" fillId="0" borderId="0" xfId="0" applyNumberFormat="1" applyFont="1" applyAlignment="1">
      <alignment horizontal="center" vertical="center" wrapText="1"/>
    </xf>
    <xf numFmtId="164" fontId="4" fillId="0" borderId="7" xfId="0" applyNumberFormat="1" applyFont="1" applyBorder="1" applyAlignment="1">
      <alignment horizontal="center" vertical="center" wrapText="1"/>
    </xf>
    <xf numFmtId="164" fontId="3" fillId="5" borderId="7" xfId="0" applyNumberFormat="1" applyFont="1" applyFill="1" applyBorder="1" applyAlignment="1">
      <alignment horizontal="center" vertical="center" wrapText="1"/>
    </xf>
    <xf numFmtId="164" fontId="4" fillId="5" borderId="7" xfId="0" applyNumberFormat="1" applyFont="1" applyFill="1" applyBorder="1" applyAlignment="1">
      <alignment horizontal="center" vertical="center" wrapText="1"/>
    </xf>
    <xf numFmtId="164" fontId="4" fillId="5" borderId="0" xfId="0" applyNumberFormat="1" applyFont="1" applyFill="1" applyAlignment="1">
      <alignment horizontal="center" vertical="center" wrapText="1"/>
    </xf>
    <xf numFmtId="164" fontId="3" fillId="11" borderId="7" xfId="0" applyNumberFormat="1" applyFont="1" applyFill="1" applyBorder="1" applyAlignment="1">
      <alignment horizontal="center" vertical="center" wrapText="1"/>
    </xf>
    <xf numFmtId="164" fontId="3" fillId="11" borderId="0" xfId="0" applyNumberFormat="1" applyFont="1" applyFill="1" applyAlignment="1">
      <alignment horizontal="center" vertical="center" wrapText="1"/>
    </xf>
    <xf numFmtId="164" fontId="3" fillId="11" borderId="33" xfId="0" applyNumberFormat="1" applyFont="1" applyFill="1" applyBorder="1" applyAlignment="1">
      <alignment horizontal="center" vertical="center" wrapText="1"/>
    </xf>
    <xf numFmtId="164" fontId="4" fillId="11" borderId="7" xfId="0" applyNumberFormat="1" applyFont="1" applyFill="1" applyBorder="1" applyAlignment="1">
      <alignment horizontal="center" vertical="center" wrapText="1"/>
    </xf>
    <xf numFmtId="164" fontId="4" fillId="11" borderId="0" xfId="0" applyNumberFormat="1" applyFont="1" applyFill="1" applyAlignment="1">
      <alignment horizontal="center" vertical="center" wrapText="1"/>
    </xf>
    <xf numFmtId="164" fontId="4" fillId="11" borderId="33" xfId="0" applyNumberFormat="1" applyFont="1" applyFill="1" applyBorder="1" applyAlignment="1">
      <alignment horizontal="center" vertical="center" wrapText="1"/>
    </xf>
    <xf numFmtId="164" fontId="3" fillId="8" borderId="7" xfId="0" applyNumberFormat="1" applyFont="1" applyFill="1" applyBorder="1" applyAlignment="1">
      <alignment horizontal="center" vertical="center" wrapText="1"/>
    </xf>
    <xf numFmtId="164" fontId="4" fillId="8" borderId="7" xfId="0" applyNumberFormat="1" applyFont="1" applyFill="1" applyBorder="1" applyAlignment="1">
      <alignment horizontal="center" vertical="center" wrapText="1"/>
    </xf>
    <xf numFmtId="164" fontId="4" fillId="8" borderId="0" xfId="0" applyNumberFormat="1" applyFont="1" applyFill="1" applyAlignment="1">
      <alignment horizontal="center" vertical="center" wrapText="1"/>
    </xf>
    <xf numFmtId="164" fontId="26" fillId="0" borderId="20" xfId="2" applyNumberFormat="1" applyFont="1" applyFill="1" applyBorder="1" applyAlignment="1">
      <alignment horizontal="center" vertical="center"/>
    </xf>
    <xf numFmtId="164" fontId="26" fillId="0" borderId="21" xfId="2" applyNumberFormat="1" applyFont="1" applyFill="1" applyBorder="1" applyAlignment="1">
      <alignment horizontal="center" vertical="center"/>
    </xf>
    <xf numFmtId="164" fontId="26" fillId="0" borderId="22" xfId="2" applyNumberFormat="1" applyFont="1" applyFill="1" applyBorder="1" applyAlignment="1">
      <alignment horizontal="center" vertical="center"/>
    </xf>
    <xf numFmtId="164" fontId="17" fillId="12" borderId="12" xfId="2" applyNumberFormat="1" applyFont="1" applyFill="1" applyBorder="1" applyAlignment="1">
      <alignment horizontal="center" vertical="center"/>
    </xf>
    <xf numFmtId="164" fontId="17" fillId="0" borderId="12" xfId="2" applyNumberFormat="1" applyFont="1" applyFill="1" applyBorder="1" applyAlignment="1">
      <alignment horizontal="center" vertical="center"/>
    </xf>
    <xf numFmtId="164" fontId="17" fillId="0" borderId="23" xfId="2" applyNumberFormat="1" applyFont="1" applyFill="1" applyBorder="1" applyAlignment="1">
      <alignment horizontal="center" vertical="center"/>
    </xf>
    <xf numFmtId="164" fontId="17" fillId="0" borderId="13" xfId="2" applyNumberFormat="1" applyFont="1" applyFill="1" applyBorder="1" applyAlignment="1">
      <alignment horizontal="center" vertical="center"/>
    </xf>
    <xf numFmtId="164" fontId="26" fillId="0" borderId="23" xfId="2" applyNumberFormat="1" applyFont="1" applyFill="1" applyBorder="1" applyAlignment="1">
      <alignment horizontal="center" vertical="center"/>
    </xf>
    <xf numFmtId="164" fontId="26" fillId="0" borderId="12" xfId="2" applyNumberFormat="1" applyFont="1" applyFill="1" applyBorder="1" applyAlignment="1">
      <alignment horizontal="center" vertical="center"/>
    </xf>
    <xf numFmtId="164" fontId="26" fillId="0" borderId="13" xfId="2" applyNumberFormat="1" applyFont="1" applyFill="1" applyBorder="1" applyAlignment="1">
      <alignment horizontal="center" vertical="center"/>
    </xf>
    <xf numFmtId="164" fontId="17" fillId="12" borderId="11" xfId="2" applyNumberFormat="1" applyFont="1" applyFill="1" applyBorder="1" applyAlignment="1">
      <alignment horizontal="center" vertical="center"/>
    </xf>
    <xf numFmtId="164" fontId="17" fillId="12" borderId="13" xfId="2" applyNumberFormat="1" applyFont="1" applyFill="1" applyBorder="1" applyAlignment="1">
      <alignment horizontal="center" vertical="center"/>
    </xf>
    <xf numFmtId="164" fontId="26" fillId="0" borderId="11" xfId="2" applyNumberFormat="1" applyFont="1" applyFill="1" applyBorder="1" applyAlignment="1">
      <alignment horizontal="center" vertical="center"/>
    </xf>
    <xf numFmtId="164" fontId="29" fillId="0" borderId="12" xfId="2" applyNumberFormat="1" applyFont="1" applyFill="1" applyBorder="1" applyAlignment="1">
      <alignment horizontal="center" vertical="center"/>
    </xf>
    <xf numFmtId="164" fontId="29" fillId="0" borderId="13" xfId="2" applyNumberFormat="1" applyFont="1" applyFill="1" applyBorder="1" applyAlignment="1">
      <alignment horizontal="center" vertical="center"/>
    </xf>
    <xf numFmtId="164" fontId="29" fillId="0" borderId="23" xfId="2" applyNumberFormat="1" applyFont="1" applyFill="1" applyBorder="1" applyAlignment="1">
      <alignment horizontal="center" vertical="center"/>
    </xf>
    <xf numFmtId="164" fontId="2" fillId="12" borderId="11" xfId="2" applyNumberFormat="1" applyFont="1" applyFill="1" applyBorder="1" applyAlignment="1">
      <alignment horizontal="center" vertical="center"/>
    </xf>
    <xf numFmtId="164" fontId="2" fillId="12" borderId="12" xfId="2" applyNumberFormat="1" applyFont="1" applyFill="1" applyBorder="1" applyAlignment="1">
      <alignment horizontal="center" vertical="center"/>
    </xf>
    <xf numFmtId="164" fontId="2" fillId="0" borderId="12" xfId="2" applyNumberFormat="1" applyFont="1" applyFill="1" applyBorder="1" applyAlignment="1">
      <alignment horizontal="center" vertical="center"/>
    </xf>
    <xf numFmtId="164" fontId="29" fillId="0" borderId="24" xfId="2" applyNumberFormat="1" applyFont="1" applyFill="1" applyBorder="1" applyAlignment="1">
      <alignment horizontal="center" vertical="center"/>
    </xf>
    <xf numFmtId="164" fontId="26" fillId="0" borderId="25" xfId="2" applyNumberFormat="1" applyFont="1" applyFill="1" applyBorder="1" applyAlignment="1">
      <alignment horizontal="center" vertical="center"/>
    </xf>
    <xf numFmtId="164" fontId="29" fillId="0" borderId="26" xfId="2" applyNumberFormat="1" applyFont="1" applyFill="1" applyBorder="1" applyAlignment="1">
      <alignment horizontal="center" vertical="center"/>
    </xf>
    <xf numFmtId="164" fontId="3" fillId="8" borderId="12" xfId="0" applyNumberFormat="1" applyFont="1" applyFill="1" applyBorder="1" applyAlignment="1">
      <alignment horizontal="center" vertical="center"/>
    </xf>
    <xf numFmtId="164" fontId="3" fillId="7" borderId="0" xfId="0" applyNumberFormat="1" applyFont="1" applyFill="1" applyBorder="1" applyAlignment="1">
      <alignment horizontal="center" vertical="center"/>
    </xf>
    <xf numFmtId="164" fontId="3" fillId="0" borderId="12" xfId="0" applyNumberFormat="1" applyFont="1" applyFill="1" applyBorder="1" applyAlignment="1">
      <alignment horizontal="center" vertical="center"/>
    </xf>
    <xf numFmtId="164" fontId="3" fillId="7" borderId="12" xfId="0" applyNumberFormat="1" applyFont="1" applyFill="1" applyBorder="1" applyAlignment="1">
      <alignment horizontal="center" vertical="center"/>
    </xf>
    <xf numFmtId="164" fontId="3" fillId="7" borderId="26" xfId="0" applyNumberFormat="1" applyFont="1" applyFill="1" applyBorder="1" applyAlignment="1">
      <alignment horizontal="center" vertical="center"/>
    </xf>
    <xf numFmtId="164" fontId="4" fillId="0" borderId="12" xfId="0" applyNumberFormat="1" applyFont="1" applyFill="1" applyBorder="1" applyAlignment="1">
      <alignment horizontal="center" vertical="center"/>
    </xf>
    <xf numFmtId="164" fontId="3" fillId="8" borderId="13" xfId="0" applyNumberFormat="1" applyFont="1" applyFill="1" applyBorder="1" applyAlignment="1">
      <alignment horizontal="center" vertical="center"/>
    </xf>
    <xf numFmtId="164" fontId="5" fillId="7" borderId="9" xfId="0" applyNumberFormat="1" applyFont="1" applyFill="1" applyBorder="1" applyAlignment="1">
      <alignment horizontal="center" vertical="center" wrapText="1"/>
    </xf>
    <xf numFmtId="164" fontId="5" fillId="7" borderId="10" xfId="0" applyNumberFormat="1" applyFont="1" applyFill="1" applyBorder="1" applyAlignment="1">
      <alignment horizontal="center" vertical="center" wrapText="1"/>
    </xf>
    <xf numFmtId="164" fontId="5" fillId="0" borderId="9" xfId="0" applyNumberFormat="1" applyFont="1" applyBorder="1" applyAlignment="1">
      <alignment horizontal="center" vertical="center" wrapText="1"/>
    </xf>
    <xf numFmtId="164" fontId="5" fillId="0" borderId="10" xfId="0" applyNumberFormat="1" applyFont="1" applyBorder="1" applyAlignment="1">
      <alignment horizontal="center" vertical="center" wrapText="1"/>
    </xf>
    <xf numFmtId="164" fontId="5" fillId="8" borderId="9" xfId="0" applyNumberFormat="1" applyFont="1" applyFill="1" applyBorder="1" applyAlignment="1">
      <alignment horizontal="center" vertical="center" wrapText="1"/>
    </xf>
    <xf numFmtId="164" fontId="5" fillId="8" borderId="10" xfId="0" applyNumberFormat="1" applyFont="1" applyFill="1" applyBorder="1" applyAlignment="1">
      <alignment horizontal="center" vertical="center" wrapText="1"/>
    </xf>
    <xf numFmtId="164" fontId="5" fillId="11" borderId="9" xfId="0" applyNumberFormat="1" applyFont="1" applyFill="1" applyBorder="1" applyAlignment="1">
      <alignment horizontal="center" vertical="center" wrapText="1"/>
    </xf>
    <xf numFmtId="164" fontId="5" fillId="11" borderId="10" xfId="0" applyNumberFormat="1" applyFont="1" applyFill="1" applyBorder="1" applyAlignment="1">
      <alignment horizontal="center" vertical="center" wrapText="1"/>
    </xf>
    <xf numFmtId="164" fontId="3" fillId="10" borderId="0" xfId="0" applyNumberFormat="1" applyFont="1" applyFill="1" applyAlignment="1">
      <alignment horizontal="center" vertical="center" wrapText="1"/>
    </xf>
    <xf numFmtId="164" fontId="3" fillId="10" borderId="32" xfId="0" applyNumberFormat="1" applyFont="1" applyFill="1" applyBorder="1" applyAlignment="1">
      <alignment horizontal="center" vertical="center" wrapText="1"/>
    </xf>
    <xf numFmtId="164" fontId="13" fillId="9" borderId="12" xfId="0" applyNumberFormat="1" applyFont="1" applyFill="1" applyBorder="1" applyAlignment="1">
      <alignment horizontal="center" vertical="center" wrapText="1"/>
    </xf>
    <xf numFmtId="164" fontId="13" fillId="9" borderId="13" xfId="0" applyNumberFormat="1" applyFont="1" applyFill="1" applyBorder="1" applyAlignment="1">
      <alignment horizontal="center" vertical="center" wrapText="1"/>
    </xf>
    <xf numFmtId="164" fontId="13" fillId="8" borderId="13" xfId="0" applyNumberFormat="1" applyFont="1" applyFill="1" applyBorder="1" applyAlignment="1">
      <alignment horizontal="center" vertical="center" wrapText="1"/>
    </xf>
    <xf numFmtId="164" fontId="13" fillId="7" borderId="13" xfId="0" applyNumberFormat="1" applyFont="1" applyFill="1" applyBorder="1" applyAlignment="1">
      <alignment horizontal="center" vertical="center" wrapText="1"/>
    </xf>
    <xf numFmtId="164" fontId="7" fillId="7" borderId="12" xfId="0" applyNumberFormat="1" applyFont="1" applyFill="1" applyBorder="1" applyAlignment="1">
      <alignment horizontal="center" vertical="center" wrapText="1"/>
    </xf>
    <xf numFmtId="164" fontId="7" fillId="7" borderId="13" xfId="0" applyNumberFormat="1" applyFont="1" applyFill="1" applyBorder="1" applyAlignment="1">
      <alignment horizontal="center" vertical="center" wrapText="1"/>
    </xf>
    <xf numFmtId="164" fontId="0" fillId="0" borderId="0" xfId="0" applyNumberFormat="1"/>
    <xf numFmtId="164" fontId="4" fillId="0" borderId="33" xfId="0" applyNumberFormat="1" applyFont="1" applyBorder="1" applyAlignment="1">
      <alignment horizontal="center" vertical="center" wrapText="1"/>
    </xf>
    <xf numFmtId="164" fontId="3" fillId="7" borderId="0" xfId="0" applyNumberFormat="1" applyFont="1" applyFill="1"/>
    <xf numFmtId="164" fontId="21" fillId="0" borderId="12" xfId="0" applyNumberFormat="1" applyFont="1" applyFill="1" applyBorder="1"/>
    <xf numFmtId="164" fontId="21" fillId="8" borderId="12" xfId="0" applyNumberFormat="1" applyFont="1" applyFill="1" applyBorder="1"/>
    <xf numFmtId="164" fontId="7" fillId="9" borderId="12" xfId="0" applyNumberFormat="1" applyFont="1" applyFill="1" applyBorder="1" applyAlignment="1">
      <alignment horizontal="center" vertical="center" wrapText="1"/>
    </xf>
    <xf numFmtId="164" fontId="29" fillId="0" borderId="11" xfId="2" applyNumberFormat="1" applyFont="1" applyFill="1" applyBorder="1" applyAlignment="1">
      <alignment horizontal="center" vertical="center"/>
    </xf>
    <xf numFmtId="164" fontId="17" fillId="13" borderId="11" xfId="2" applyNumberFormat="1" applyFont="1" applyFill="1" applyBorder="1" applyAlignment="1">
      <alignment horizontal="center" vertical="center"/>
    </xf>
    <xf numFmtId="164" fontId="26" fillId="0" borderId="24" xfId="2" applyNumberFormat="1" applyFont="1" applyFill="1" applyBorder="1" applyAlignment="1">
      <alignment horizontal="center" vertical="center"/>
    </xf>
    <xf numFmtId="164" fontId="26" fillId="0" borderId="26" xfId="2" applyNumberFormat="1" applyFont="1" applyFill="1" applyBorder="1" applyAlignment="1">
      <alignment horizontal="center" vertical="center"/>
    </xf>
    <xf numFmtId="164" fontId="7" fillId="5" borderId="33" xfId="0" applyNumberFormat="1" applyFont="1" applyFill="1" applyBorder="1" applyAlignment="1">
      <alignment horizontal="center" vertical="center" wrapText="1"/>
    </xf>
    <xf numFmtId="164" fontId="7" fillId="8" borderId="33" xfId="0" applyNumberFormat="1" applyFont="1" applyFill="1" applyBorder="1" applyAlignment="1">
      <alignment horizontal="center" vertical="center" wrapText="1"/>
    </xf>
    <xf numFmtId="49" fontId="7" fillId="8" borderId="33" xfId="0" applyNumberFormat="1" applyFont="1" applyFill="1" applyBorder="1" applyAlignment="1">
      <alignment horizontal="center" vertical="center" wrapText="1"/>
    </xf>
    <xf numFmtId="0" fontId="20" fillId="3" borderId="12" xfId="0" applyFont="1" applyFill="1" applyBorder="1" applyAlignment="1">
      <alignment horizontal="center" vertical="center" wrapText="1"/>
    </xf>
    <xf numFmtId="164" fontId="3" fillId="9" borderId="12" xfId="0" applyNumberFormat="1" applyFont="1" applyFill="1" applyBorder="1" applyAlignment="1">
      <alignment horizontal="center" vertical="center"/>
    </xf>
    <xf numFmtId="164" fontId="4" fillId="9" borderId="12" xfId="0" applyNumberFormat="1" applyFont="1" applyFill="1" applyBorder="1" applyAlignment="1">
      <alignment horizontal="center" vertical="center"/>
    </xf>
    <xf numFmtId="1" fontId="3" fillId="9" borderId="12" xfId="0" applyNumberFormat="1" applyFont="1" applyFill="1" applyBorder="1" applyAlignment="1">
      <alignment horizontal="center" vertical="center"/>
    </xf>
    <xf numFmtId="164" fontId="21" fillId="0" borderId="12" xfId="0" applyNumberFormat="1" applyFont="1" applyBorder="1" applyAlignment="1">
      <alignment horizontal="center" vertical="center"/>
    </xf>
    <xf numFmtId="164" fontId="22" fillId="0" borderId="12" xfId="0" applyNumberFormat="1" applyFont="1" applyBorder="1" applyAlignment="1">
      <alignment horizontal="center" vertical="center"/>
    </xf>
    <xf numFmtId="1" fontId="21" fillId="0" borderId="12" xfId="0" applyNumberFormat="1" applyFont="1" applyBorder="1" applyAlignment="1">
      <alignment horizontal="center" vertical="center"/>
    </xf>
    <xf numFmtId="164" fontId="21" fillId="8" borderId="12" xfId="0" applyNumberFormat="1" applyFont="1" applyFill="1" applyBorder="1" applyAlignment="1">
      <alignment horizontal="center" vertical="center"/>
    </xf>
    <xf numFmtId="164" fontId="22" fillId="8" borderId="12" xfId="0" applyNumberFormat="1" applyFont="1" applyFill="1" applyBorder="1" applyAlignment="1">
      <alignment horizontal="center" vertical="center"/>
    </xf>
    <xf numFmtId="1" fontId="21" fillId="8" borderId="12" xfId="0" applyNumberFormat="1" applyFont="1" applyFill="1" applyBorder="1" applyAlignment="1">
      <alignment horizontal="center" vertical="center"/>
    </xf>
    <xf numFmtId="164" fontId="21" fillId="11" borderId="12" xfId="0" applyNumberFormat="1" applyFont="1" applyFill="1" applyBorder="1" applyAlignment="1">
      <alignment horizontal="center" vertical="center"/>
    </xf>
    <xf numFmtId="164" fontId="22" fillId="11" borderId="12" xfId="0" applyNumberFormat="1" applyFont="1" applyFill="1" applyBorder="1" applyAlignment="1">
      <alignment horizontal="center" vertical="center"/>
    </xf>
    <xf numFmtId="1" fontId="21" fillId="11" borderId="12" xfId="0" applyNumberFormat="1" applyFont="1" applyFill="1" applyBorder="1" applyAlignment="1">
      <alignment horizontal="center" vertical="center"/>
    </xf>
    <xf numFmtId="0" fontId="36" fillId="0" borderId="0" xfId="0" applyFont="1" applyAlignment="1">
      <alignment vertical="center"/>
    </xf>
    <xf numFmtId="164" fontId="7" fillId="8" borderId="9" xfId="0" applyNumberFormat="1" applyFont="1" applyFill="1" applyBorder="1" applyAlignment="1">
      <alignment horizontal="center" vertical="center" wrapText="1"/>
    </xf>
    <xf numFmtId="164" fontId="7" fillId="8" borderId="13" xfId="0" applyNumberFormat="1" applyFont="1" applyFill="1" applyBorder="1" applyAlignment="1">
      <alignment horizontal="center" vertical="center" wrapText="1"/>
    </xf>
    <xf numFmtId="0" fontId="20" fillId="2" borderId="25" xfId="2" applyFont="1" applyFill="1" applyBorder="1" applyAlignment="1">
      <alignment horizontal="center" vertical="center" wrapText="1"/>
    </xf>
    <xf numFmtId="3" fontId="6" fillId="7" borderId="28" xfId="0" applyNumberFormat="1" applyFont="1" applyFill="1" applyBorder="1" applyAlignment="1">
      <alignment horizontal="center" vertical="center"/>
    </xf>
    <xf numFmtId="3" fontId="3" fillId="8" borderId="25" xfId="0" applyNumberFormat="1" applyFont="1" applyFill="1" applyBorder="1" applyAlignment="1">
      <alignment horizontal="center" vertical="center"/>
    </xf>
    <xf numFmtId="165" fontId="3" fillId="8" borderId="28" xfId="3" applyNumberFormat="1" applyFont="1" applyFill="1" applyBorder="1" applyAlignment="1">
      <alignment horizontal="center" vertical="center"/>
    </xf>
    <xf numFmtId="0" fontId="4" fillId="0" borderId="29" xfId="0" applyFont="1" applyBorder="1" applyAlignment="1">
      <alignment vertical="center" wrapText="1"/>
    </xf>
    <xf numFmtId="0" fontId="4" fillId="0" borderId="13" xfId="0" applyFont="1" applyBorder="1" applyAlignment="1">
      <alignment vertical="center" wrapText="1"/>
    </xf>
    <xf numFmtId="3" fontId="4" fillId="0" borderId="12" xfId="0" applyNumberFormat="1" applyFont="1" applyBorder="1" applyAlignment="1">
      <alignment horizontal="center" vertical="center"/>
    </xf>
    <xf numFmtId="164" fontId="3" fillId="0" borderId="12" xfId="0" applyNumberFormat="1" applyFont="1" applyBorder="1" applyAlignment="1">
      <alignment horizontal="center" vertical="center"/>
    </xf>
    <xf numFmtId="0" fontId="3" fillId="0" borderId="25" xfId="0" applyFont="1" applyBorder="1" applyAlignment="1">
      <alignment vertical="center" wrapText="1"/>
    </xf>
    <xf numFmtId="0" fontId="3" fillId="0" borderId="25" xfId="0" applyFont="1" applyBorder="1" applyAlignment="1">
      <alignment horizontal="right" vertical="center" wrapText="1"/>
    </xf>
    <xf numFmtId="0" fontId="3" fillId="0" borderId="12" xfId="0" applyFont="1" applyBorder="1" applyAlignment="1">
      <alignment horizontal="center" vertical="center"/>
    </xf>
    <xf numFmtId="0" fontId="12" fillId="8" borderId="14" xfId="0" applyFont="1" applyFill="1" applyBorder="1"/>
    <xf numFmtId="0" fontId="3" fillId="8" borderId="14" xfId="0" applyFont="1" applyFill="1" applyBorder="1" applyAlignment="1">
      <alignment vertical="center" wrapText="1"/>
    </xf>
    <xf numFmtId="0" fontId="3" fillId="8" borderId="36" xfId="0" applyFont="1" applyFill="1" applyBorder="1" applyAlignment="1">
      <alignment vertical="center" wrapText="1"/>
    </xf>
    <xf numFmtId="164" fontId="3" fillId="8" borderId="11" xfId="0" applyNumberFormat="1" applyFont="1" applyFill="1" applyBorder="1" applyAlignment="1">
      <alignment horizontal="center" vertical="center"/>
    </xf>
    <xf numFmtId="0" fontId="3" fillId="8" borderId="0" xfId="0" applyFont="1" applyFill="1" applyBorder="1" applyAlignment="1">
      <alignment vertical="center" wrapText="1"/>
    </xf>
    <xf numFmtId="0" fontId="3" fillId="8" borderId="8" xfId="0" applyFont="1" applyFill="1" applyBorder="1" applyAlignment="1">
      <alignment vertical="center" wrapText="1"/>
    </xf>
    <xf numFmtId="0" fontId="4" fillId="0" borderId="28" xfId="0" applyFont="1" applyBorder="1" applyAlignment="1">
      <alignment horizontal="right" vertical="center" wrapText="1"/>
    </xf>
    <xf numFmtId="0" fontId="4" fillId="0" borderId="12" xfId="0" applyFont="1" applyBorder="1" applyAlignment="1">
      <alignment horizontal="right" vertical="center" wrapText="1"/>
    </xf>
    <xf numFmtId="164" fontId="4" fillId="0" borderId="12" xfId="0" applyNumberFormat="1" applyFont="1" applyBorder="1" applyAlignment="1">
      <alignment horizontal="center" vertical="center"/>
    </xf>
    <xf numFmtId="0" fontId="3" fillId="0" borderId="12" xfId="0" applyFont="1" applyBorder="1"/>
    <xf numFmtId="0" fontId="20" fillId="2" borderId="12" xfId="0" applyFont="1" applyFill="1" applyBorder="1"/>
    <xf numFmtId="0" fontId="38" fillId="0" borderId="0" xfId="0" applyFont="1"/>
    <xf numFmtId="0" fontId="39" fillId="0" borderId="0" xfId="0" applyFont="1"/>
    <xf numFmtId="164" fontId="3" fillId="0" borderId="12" xfId="0" applyNumberFormat="1" applyFont="1" applyBorder="1" applyAlignment="1">
      <alignment vertical="center"/>
    </xf>
    <xf numFmtId="0" fontId="20" fillId="14" borderId="12" xfId="0" applyFont="1" applyFill="1" applyBorder="1" applyAlignment="1">
      <alignment vertical="center"/>
    </xf>
    <xf numFmtId="0" fontId="20" fillId="14" borderId="12" xfId="0" applyFont="1" applyFill="1" applyBorder="1" applyAlignment="1">
      <alignment horizontal="center" vertical="center"/>
    </xf>
    <xf numFmtId="0" fontId="3" fillId="0" borderId="0" xfId="0" applyFont="1" applyBorder="1" applyAlignment="1">
      <alignment vertical="center"/>
    </xf>
    <xf numFmtId="164" fontId="3" fillId="0" borderId="0" xfId="0" applyNumberFormat="1" applyFont="1" applyBorder="1" applyAlignment="1">
      <alignment vertical="center"/>
    </xf>
    <xf numFmtId="0" fontId="40" fillId="0" borderId="0" xfId="0" applyFont="1"/>
    <xf numFmtId="0" fontId="20" fillId="2" borderId="12" xfId="0" applyFont="1" applyFill="1" applyBorder="1" applyAlignment="1">
      <alignment horizontal="center" vertical="center"/>
    </xf>
    <xf numFmtId="0" fontId="20" fillId="2" borderId="12" xfId="0" applyFont="1" applyFill="1" applyBorder="1" applyAlignment="1">
      <alignment vertical="center"/>
    </xf>
    <xf numFmtId="0" fontId="41" fillId="0" borderId="0" xfId="0" applyFont="1" applyAlignment="1">
      <alignment vertical="center"/>
    </xf>
    <xf numFmtId="0" fontId="41" fillId="0" borderId="0" xfId="0" applyFont="1"/>
    <xf numFmtId="0" fontId="42" fillId="0" borderId="0" xfId="2" applyFont="1" applyAlignment="1">
      <alignment horizontal="left" vertical="center"/>
    </xf>
    <xf numFmtId="0" fontId="18" fillId="0" borderId="0" xfId="0" applyFont="1" applyAlignment="1">
      <alignment vertical="center"/>
    </xf>
    <xf numFmtId="0" fontId="18" fillId="0" borderId="0" xfId="0" applyFont="1"/>
    <xf numFmtId="0" fontId="41" fillId="0" borderId="0" xfId="0" applyFont="1" applyAlignment="1">
      <alignment horizontal="left" vertical="center"/>
    </xf>
    <xf numFmtId="0" fontId="0" fillId="0" borderId="0" xfId="0" applyFont="1" applyAlignment="1">
      <alignment vertical="center"/>
    </xf>
    <xf numFmtId="1" fontId="3" fillId="0" borderId="0" xfId="0" applyNumberFormat="1" applyFont="1" applyAlignment="1">
      <alignment horizontal="center" vertical="center"/>
    </xf>
    <xf numFmtId="0" fontId="18" fillId="0" borderId="0" xfId="0" applyFont="1" applyFill="1" applyBorder="1" applyAlignment="1">
      <alignment horizontal="left" vertical="center"/>
    </xf>
    <xf numFmtId="0" fontId="3" fillId="0" borderId="0" xfId="0" applyFont="1" applyBorder="1"/>
    <xf numFmtId="1" fontId="3" fillId="0" borderId="0" xfId="0" applyNumberFormat="1" applyFont="1" applyBorder="1"/>
    <xf numFmtId="3" fontId="3" fillId="0" borderId="12" xfId="3" applyNumberFormat="1" applyFont="1" applyBorder="1" applyAlignment="1">
      <alignment horizontal="center" vertical="center"/>
    </xf>
    <xf numFmtId="1" fontId="3" fillId="0" borderId="12" xfId="0" applyNumberFormat="1" applyFont="1" applyBorder="1" applyAlignment="1">
      <alignment horizontal="center" vertical="center"/>
    </xf>
    <xf numFmtId="0" fontId="12" fillId="0" borderId="0" xfId="0" applyFont="1" applyBorder="1" applyAlignment="1">
      <alignment vertical="center"/>
    </xf>
    <xf numFmtId="164" fontId="12" fillId="0" borderId="0" xfId="3" applyNumberFormat="1" applyFont="1" applyBorder="1"/>
    <xf numFmtId="3" fontId="12" fillId="0" borderId="0" xfId="0" applyNumberFormat="1" applyFont="1" applyBorder="1"/>
    <xf numFmtId="3" fontId="3" fillId="0" borderId="12" xfId="0" applyNumberFormat="1" applyFont="1" applyBorder="1" applyAlignment="1">
      <alignment horizontal="center"/>
    </xf>
    <xf numFmtId="0" fontId="1" fillId="15" borderId="29" xfId="0" applyFont="1" applyFill="1" applyBorder="1" applyAlignment="1">
      <alignment horizontal="center" vertical="center" wrapText="1"/>
    </xf>
    <xf numFmtId="0" fontId="1" fillId="14" borderId="29" xfId="0" applyFont="1" applyFill="1" applyBorder="1" applyAlignment="1">
      <alignment horizontal="center" vertical="center" wrapText="1"/>
    </xf>
    <xf numFmtId="0" fontId="1" fillId="15" borderId="6" xfId="0" applyFont="1" applyFill="1" applyBorder="1" applyAlignment="1">
      <alignment horizontal="center" vertical="center" wrapText="1"/>
    </xf>
    <xf numFmtId="0" fontId="20" fillId="14" borderId="12" xfId="0" applyFont="1" applyFill="1" applyBorder="1" applyAlignment="1">
      <alignment horizontal="center" vertical="center" wrapText="1"/>
    </xf>
    <xf numFmtId="0" fontId="3" fillId="7" borderId="12" xfId="0" applyFont="1" applyFill="1" applyBorder="1" applyAlignment="1">
      <alignment vertical="center"/>
    </xf>
    <xf numFmtId="0" fontId="3" fillId="8" borderId="12" xfId="0" applyFont="1" applyFill="1" applyBorder="1" applyAlignment="1">
      <alignment vertical="center"/>
    </xf>
    <xf numFmtId="164" fontId="3" fillId="7" borderId="12" xfId="3" applyNumberFormat="1" applyFont="1" applyFill="1" applyBorder="1" applyAlignment="1">
      <alignment horizontal="center" vertical="center"/>
    </xf>
    <xf numFmtId="3" fontId="3" fillId="7" borderId="12" xfId="0" applyNumberFormat="1" applyFont="1" applyFill="1" applyBorder="1" applyAlignment="1">
      <alignment horizontal="center" vertical="center"/>
    </xf>
    <xf numFmtId="164" fontId="3" fillId="8" borderId="12" xfId="3" applyNumberFormat="1" applyFont="1" applyFill="1" applyBorder="1" applyAlignment="1">
      <alignment horizontal="center" vertical="center"/>
    </xf>
    <xf numFmtId="3" fontId="3" fillId="8" borderId="12" xfId="0" applyNumberFormat="1" applyFont="1" applyFill="1" applyBorder="1" applyAlignment="1">
      <alignment horizontal="center" vertical="center"/>
    </xf>
    <xf numFmtId="164" fontId="3" fillId="0" borderId="12" xfId="3" applyNumberFormat="1" applyFont="1" applyBorder="1" applyAlignment="1">
      <alignment horizontal="center" vertical="center"/>
    </xf>
    <xf numFmtId="3" fontId="3" fillId="0" borderId="12" xfId="0" applyNumberFormat="1" applyFont="1" applyBorder="1" applyAlignment="1">
      <alignment horizontal="center" vertical="center"/>
    </xf>
    <xf numFmtId="9" fontId="0" fillId="0" borderId="0" xfId="0" applyNumberFormat="1"/>
    <xf numFmtId="0" fontId="12" fillId="0" borderId="0" xfId="0" applyFont="1" applyBorder="1"/>
    <xf numFmtId="0" fontId="20" fillId="2" borderId="12" xfId="0" applyFont="1" applyFill="1" applyBorder="1" applyAlignment="1">
      <alignment horizontal="center"/>
    </xf>
    <xf numFmtId="9" fontId="3" fillId="0" borderId="12" xfId="3" applyFont="1" applyBorder="1" applyAlignment="1">
      <alignment horizontal="center"/>
    </xf>
    <xf numFmtId="166" fontId="3" fillId="0" borderId="12" xfId="3" applyNumberFormat="1" applyFont="1" applyBorder="1" applyAlignment="1">
      <alignment horizontal="center"/>
    </xf>
    <xf numFmtId="165" fontId="3" fillId="0" borderId="12" xfId="3" applyNumberFormat="1" applyFont="1" applyBorder="1" applyAlignment="1">
      <alignment horizontal="center" vertical="center"/>
    </xf>
    <xf numFmtId="164" fontId="3" fillId="7" borderId="13" xfId="0" applyNumberFormat="1" applyFont="1" applyFill="1" applyBorder="1" applyAlignment="1">
      <alignment horizontal="center" vertical="center"/>
    </xf>
    <xf numFmtId="164" fontId="3" fillId="0" borderId="13" xfId="0" applyNumberFormat="1" applyFont="1" applyFill="1" applyBorder="1" applyAlignment="1">
      <alignment horizontal="center" vertical="center"/>
    </xf>
    <xf numFmtId="164" fontId="3" fillId="11" borderId="13" xfId="0" applyNumberFormat="1" applyFont="1" applyFill="1" applyBorder="1" applyAlignment="1">
      <alignment horizontal="center" vertical="center"/>
    </xf>
    <xf numFmtId="164" fontId="3" fillId="0" borderId="13" xfId="0" applyNumberFormat="1" applyFont="1" applyBorder="1" applyAlignment="1">
      <alignment horizontal="center" vertical="center"/>
    </xf>
    <xf numFmtId="0" fontId="41" fillId="0" borderId="0" xfId="0" applyFont="1" applyAlignment="1">
      <alignment horizontal="left" vertical="center" wrapText="1"/>
    </xf>
    <xf numFmtId="0" fontId="43" fillId="0" borderId="0" xfId="0" applyFont="1"/>
    <xf numFmtId="0" fontId="44" fillId="0" borderId="0" xfId="0" applyFont="1"/>
    <xf numFmtId="0" fontId="45" fillId="0" borderId="0" xfId="0" applyFont="1" applyBorder="1"/>
    <xf numFmtId="0" fontId="38" fillId="0" borderId="0" xfId="0" applyFont="1" applyAlignment="1">
      <alignment vertical="center"/>
    </xf>
    <xf numFmtId="9" fontId="38" fillId="0" borderId="0" xfId="3" applyFont="1" applyBorder="1" applyAlignment="1">
      <alignment vertical="center"/>
    </xf>
    <xf numFmtId="0" fontId="4" fillId="0" borderId="0" xfId="0" applyFont="1"/>
    <xf numFmtId="0" fontId="47" fillId="0" borderId="0" xfId="0" applyFont="1"/>
    <xf numFmtId="0" fontId="4" fillId="0" borderId="0" xfId="0" applyFont="1" applyAlignment="1">
      <alignment vertical="center"/>
    </xf>
    <xf numFmtId="0" fontId="3" fillId="0" borderId="39" xfId="0" applyFont="1" applyBorder="1" applyAlignment="1">
      <alignment vertical="center"/>
    </xf>
    <xf numFmtId="0" fontId="3" fillId="0" borderId="38" xfId="0" applyFont="1" applyBorder="1" applyAlignment="1">
      <alignment vertical="center"/>
    </xf>
    <xf numFmtId="9" fontId="3" fillId="0" borderId="38" xfId="3" applyFont="1" applyBorder="1" applyAlignment="1">
      <alignment vertical="center"/>
    </xf>
    <xf numFmtId="9" fontId="3" fillId="0" borderId="0" xfId="3" applyFont="1" applyBorder="1" applyAlignment="1">
      <alignment vertical="center"/>
    </xf>
    <xf numFmtId="0" fontId="20" fillId="2" borderId="38" xfId="0" applyFont="1" applyFill="1" applyBorder="1" applyAlignment="1">
      <alignment horizontal="center" vertical="center"/>
    </xf>
    <xf numFmtId="0" fontId="20" fillId="2" borderId="38" xfId="0" applyFont="1" applyFill="1" applyBorder="1" applyAlignment="1">
      <alignment horizontal="center" vertical="center" wrapText="1"/>
    </xf>
    <xf numFmtId="0" fontId="6" fillId="0" borderId="38" xfId="0" applyFont="1" applyBorder="1" applyAlignment="1">
      <alignment vertical="center"/>
    </xf>
    <xf numFmtId="0" fontId="3" fillId="0" borderId="38" xfId="0" applyFont="1" applyBorder="1" applyAlignment="1">
      <alignment horizontal="right" vertical="center"/>
    </xf>
    <xf numFmtId="0" fontId="6" fillId="0" borderId="0" xfId="0" applyFont="1" applyBorder="1" applyAlignment="1">
      <alignment vertical="center"/>
    </xf>
    <xf numFmtId="0" fontId="4" fillId="0" borderId="38" xfId="0" applyFont="1" applyBorder="1" applyAlignment="1">
      <alignment horizontal="right" vertical="center"/>
    </xf>
    <xf numFmtId="0" fontId="3" fillId="0" borderId="0" xfId="0" applyFont="1" applyBorder="1" applyAlignment="1">
      <alignment horizontal="left" vertical="center"/>
    </xf>
    <xf numFmtId="3" fontId="6" fillId="0" borderId="38" xfId="0" applyNumberFormat="1" applyFont="1" applyBorder="1" applyAlignment="1">
      <alignment vertical="center"/>
    </xf>
    <xf numFmtId="0" fontId="32" fillId="0" borderId="0" xfId="0" applyFont="1" applyAlignment="1">
      <alignment horizontal="left" vertical="center" wrapText="1"/>
    </xf>
    <xf numFmtId="0" fontId="18" fillId="0" borderId="0" xfId="0" applyFont="1" applyAlignment="1">
      <alignment horizontal="left" vertical="center" wrapText="1"/>
    </xf>
    <xf numFmtId="0" fontId="42" fillId="0" borderId="0" xfId="0" applyFont="1" applyAlignment="1">
      <alignment horizontal="left" vertical="center" wrapText="1"/>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164" fontId="13" fillId="8" borderId="25" xfId="0" applyNumberFormat="1" applyFont="1" applyFill="1" applyBorder="1" applyAlignment="1">
      <alignment horizontal="center" vertical="center" wrapText="1"/>
    </xf>
    <xf numFmtId="164" fontId="13" fillId="8" borderId="28" xfId="0" applyNumberFormat="1" applyFont="1" applyFill="1" applyBorder="1" applyAlignment="1">
      <alignment horizontal="center" vertical="center" wrapText="1"/>
    </xf>
    <xf numFmtId="164" fontId="13" fillId="8" borderId="26" xfId="0" applyNumberFormat="1" applyFont="1" applyFill="1" applyBorder="1" applyAlignment="1">
      <alignment horizontal="center" vertical="center" wrapText="1"/>
    </xf>
    <xf numFmtId="164" fontId="13" fillId="8" borderId="34" xfId="0" applyNumberFormat="1" applyFont="1" applyFill="1" applyBorder="1" applyAlignment="1">
      <alignment horizontal="center" vertical="center" wrapText="1"/>
    </xf>
    <xf numFmtId="0" fontId="19" fillId="7" borderId="11" xfId="0" applyFont="1" applyFill="1" applyBorder="1" applyAlignment="1">
      <alignment horizontal="center" vertical="center" wrapText="1"/>
    </xf>
    <xf numFmtId="0" fontId="19" fillId="9" borderId="11" xfId="0" applyFont="1" applyFill="1" applyBorder="1" applyAlignment="1">
      <alignment horizontal="center" vertical="center" wrapText="1"/>
    </xf>
    <xf numFmtId="0" fontId="19" fillId="8" borderId="11" xfId="0" applyFont="1" applyFill="1" applyBorder="1" applyAlignment="1">
      <alignment horizontal="center" vertical="center" wrapText="1"/>
    </xf>
    <xf numFmtId="164" fontId="13" fillId="7" borderId="25" xfId="0" applyNumberFormat="1" applyFont="1" applyFill="1" applyBorder="1" applyAlignment="1">
      <alignment horizontal="center" vertical="center" wrapText="1"/>
    </xf>
    <xf numFmtId="164" fontId="13" fillId="7" borderId="28" xfId="0" applyNumberFormat="1" applyFont="1" applyFill="1" applyBorder="1" applyAlignment="1">
      <alignment horizontal="center" vertical="center" wrapText="1"/>
    </xf>
    <xf numFmtId="0" fontId="10" fillId="0" borderId="0" xfId="0" applyFont="1" applyAlignment="1">
      <alignment horizontal="left" vertical="center" wrapText="1"/>
    </xf>
    <xf numFmtId="0" fontId="19" fillId="9" borderId="12" xfId="0" applyFont="1" applyFill="1" applyBorder="1" applyAlignment="1">
      <alignment horizontal="right" vertical="center" wrapText="1"/>
    </xf>
    <xf numFmtId="0" fontId="19" fillId="0" borderId="12" xfId="0" applyFont="1" applyBorder="1" applyAlignment="1">
      <alignment horizontal="right" vertical="center" wrapText="1"/>
    </xf>
    <xf numFmtId="0" fontId="19" fillId="8" borderId="12" xfId="0" applyFont="1" applyFill="1" applyBorder="1" applyAlignment="1">
      <alignment horizontal="right" vertical="center" wrapText="1"/>
    </xf>
    <xf numFmtId="0" fontId="19" fillId="8" borderId="25" xfId="0" applyFont="1" applyFill="1" applyBorder="1" applyAlignment="1">
      <alignment horizontal="right" vertical="center" wrapText="1"/>
    </xf>
    <xf numFmtId="0" fontId="19" fillId="8" borderId="9" xfId="0" applyFont="1" applyFill="1" applyBorder="1" applyAlignment="1">
      <alignment horizontal="right" vertical="center" wrapText="1"/>
    </xf>
    <xf numFmtId="0" fontId="19" fillId="8" borderId="28" xfId="0" applyFont="1" applyFill="1" applyBorder="1" applyAlignment="1">
      <alignment horizontal="right" vertical="center" wrapText="1"/>
    </xf>
    <xf numFmtId="0" fontId="19" fillId="11" borderId="12" xfId="0" applyFont="1" applyFill="1" applyBorder="1" applyAlignment="1">
      <alignment horizontal="right" vertical="center" wrapText="1"/>
    </xf>
    <xf numFmtId="0" fontId="1" fillId="6" borderId="6" xfId="0" applyFont="1" applyFill="1" applyBorder="1" applyAlignment="1">
      <alignment horizontal="center" vertical="center" wrapText="1"/>
    </xf>
    <xf numFmtId="0" fontId="1" fillId="6" borderId="0" xfId="0" applyFont="1" applyFill="1" applyBorder="1" applyAlignment="1">
      <alignment horizontal="center" vertical="center" wrapText="1"/>
    </xf>
    <xf numFmtId="3" fontId="5" fillId="11" borderId="31" xfId="0" applyNumberFormat="1" applyFont="1" applyFill="1" applyBorder="1" applyAlignment="1">
      <alignment horizontal="center" vertical="center" wrapText="1"/>
    </xf>
    <xf numFmtId="3" fontId="5" fillId="8" borderId="31" xfId="0" applyNumberFormat="1" applyFont="1" applyFill="1" applyBorder="1" applyAlignment="1">
      <alignment horizontal="center" vertical="center" wrapText="1"/>
    </xf>
    <xf numFmtId="0" fontId="5" fillId="8" borderId="8" xfId="0" applyFont="1" applyFill="1" applyBorder="1" applyAlignment="1">
      <alignment horizontal="left" vertical="center" wrapText="1"/>
    </xf>
    <xf numFmtId="0" fontId="5" fillId="11" borderId="8" xfId="0" applyFont="1" applyFill="1" applyBorder="1" applyAlignment="1">
      <alignment horizontal="left" vertical="center" wrapText="1"/>
    </xf>
    <xf numFmtId="0" fontId="5" fillId="7" borderId="8" xfId="0" applyFont="1" applyFill="1" applyBorder="1" applyAlignment="1">
      <alignment horizontal="left" vertical="center" wrapText="1"/>
    </xf>
    <xf numFmtId="0" fontId="5" fillId="0" borderId="8" xfId="0" applyFont="1" applyBorder="1" applyAlignment="1">
      <alignment horizontal="left" vertical="center" wrapText="1"/>
    </xf>
    <xf numFmtId="0" fontId="1" fillId="6" borderId="30" xfId="0" applyFont="1" applyFill="1" applyBorder="1" applyAlignment="1">
      <alignment horizontal="center" vertical="center" wrapText="1"/>
    </xf>
    <xf numFmtId="0" fontId="1" fillId="6" borderId="31" xfId="0" applyFont="1" applyFill="1" applyBorder="1" applyAlignment="1">
      <alignment horizontal="center" vertical="center" wrapText="1"/>
    </xf>
    <xf numFmtId="0" fontId="1" fillId="6" borderId="29" xfId="0" applyFont="1" applyFill="1" applyBorder="1" applyAlignment="1">
      <alignment horizontal="center" vertical="center" wrapText="1"/>
    </xf>
    <xf numFmtId="0" fontId="1" fillId="6" borderId="37" xfId="0" applyFont="1" applyFill="1" applyBorder="1" applyAlignment="1">
      <alignment horizontal="center" vertical="center" wrapText="1"/>
    </xf>
    <xf numFmtId="3" fontId="5" fillId="7" borderId="31" xfId="0" applyNumberFormat="1" applyFont="1" applyFill="1" applyBorder="1" applyAlignment="1">
      <alignment horizontal="center" vertical="center" wrapText="1"/>
    </xf>
    <xf numFmtId="3" fontId="5" fillId="0" borderId="31" xfId="0" applyNumberFormat="1" applyFont="1" applyBorder="1" applyAlignment="1">
      <alignment horizontal="center" vertical="center" wrapText="1"/>
    </xf>
    <xf numFmtId="0" fontId="26" fillId="11" borderId="16" xfId="2" applyFont="1" applyFill="1" applyBorder="1" applyAlignment="1">
      <alignment horizontal="center" vertical="center" wrapText="1"/>
    </xf>
    <xf numFmtId="0" fontId="26" fillId="11" borderId="18" xfId="2" applyFont="1" applyFill="1" applyBorder="1" applyAlignment="1">
      <alignment horizontal="center" vertical="center" wrapText="1"/>
    </xf>
    <xf numFmtId="0" fontId="20" fillId="2" borderId="15" xfId="2" applyFont="1" applyFill="1" applyBorder="1" applyAlignment="1">
      <alignment horizontal="center" vertical="center" wrapText="1"/>
    </xf>
    <xf numFmtId="0" fontId="24" fillId="0" borderId="0" xfId="2" applyFont="1" applyAlignment="1">
      <alignment horizontal="center" vertical="center" wrapText="1"/>
    </xf>
    <xf numFmtId="0" fontId="26" fillId="11" borderId="15" xfId="2" applyFont="1" applyFill="1" applyBorder="1" applyAlignment="1">
      <alignment horizontal="center" vertical="center" wrapText="1"/>
    </xf>
    <xf numFmtId="0" fontId="26" fillId="8" borderId="15" xfId="2" applyFont="1" applyFill="1" applyBorder="1" applyAlignment="1">
      <alignment horizontal="center" vertical="center" wrapText="1"/>
    </xf>
    <xf numFmtId="0" fontId="26" fillId="11" borderId="17" xfId="2" applyFont="1" applyFill="1" applyBorder="1" applyAlignment="1">
      <alignment horizontal="center" vertical="center" wrapText="1"/>
    </xf>
    <xf numFmtId="0" fontId="26" fillId="8" borderId="16" xfId="2" applyFont="1" applyFill="1" applyBorder="1" applyAlignment="1">
      <alignment horizontal="center" vertical="center"/>
    </xf>
    <xf numFmtId="0" fontId="26" fillId="8" borderId="18" xfId="2" applyFont="1" applyFill="1" applyBorder="1" applyAlignment="1">
      <alignment horizontal="center" vertical="center"/>
    </xf>
    <xf numFmtId="0" fontId="41" fillId="0" borderId="0" xfId="0" applyFont="1" applyAlignment="1">
      <alignment horizontal="left" vertical="center" wrapText="1"/>
    </xf>
    <xf numFmtId="0" fontId="18" fillId="0" borderId="0" xfId="0" applyFont="1" applyAlignment="1">
      <alignment horizontal="left" wrapText="1"/>
    </xf>
    <xf numFmtId="0" fontId="4" fillId="0" borderId="0" xfId="0" applyFont="1" applyAlignment="1">
      <alignment horizontal="left" vertical="center" wrapText="1"/>
    </xf>
    <xf numFmtId="0" fontId="1" fillId="6" borderId="11" xfId="0" applyFont="1" applyFill="1" applyBorder="1" applyAlignment="1">
      <alignment horizontal="center" vertical="center" wrapText="1"/>
    </xf>
    <xf numFmtId="0" fontId="1" fillId="6" borderId="12" xfId="0" applyFont="1" applyFill="1" applyBorder="1" applyAlignment="1">
      <alignment horizontal="center" vertical="center" wrapText="1"/>
    </xf>
    <xf numFmtId="0" fontId="5" fillId="8" borderId="12" xfId="0" applyFont="1" applyFill="1" applyBorder="1" applyAlignment="1">
      <alignment horizontal="center" vertical="center" wrapText="1"/>
    </xf>
    <xf numFmtId="0" fontId="5" fillId="8" borderId="11"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19" fillId="9" borderId="11" xfId="0" applyFont="1" applyFill="1" applyBorder="1" applyAlignment="1">
      <alignment horizontal="right" vertical="center" wrapText="1"/>
    </xf>
    <xf numFmtId="0" fontId="19" fillId="8" borderId="11" xfId="0" applyFont="1" applyFill="1" applyBorder="1" applyAlignment="1">
      <alignment horizontal="right" vertical="center" wrapText="1"/>
    </xf>
    <xf numFmtId="0" fontId="19" fillId="7" borderId="11" xfId="0" applyFont="1" applyFill="1" applyBorder="1" applyAlignment="1">
      <alignment horizontal="right" vertical="center" wrapText="1"/>
    </xf>
    <xf numFmtId="164" fontId="13" fillId="9" borderId="25" xfId="0" applyNumberFormat="1" applyFont="1" applyFill="1" applyBorder="1" applyAlignment="1">
      <alignment horizontal="center" vertical="center" wrapText="1"/>
    </xf>
    <xf numFmtId="164" fontId="13" fillId="9" borderId="28" xfId="0" applyNumberFormat="1"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26" xfId="2" applyFont="1" applyFill="1" applyBorder="1" applyAlignment="1">
      <alignment horizontal="center" vertical="center" wrapText="1"/>
    </xf>
    <xf numFmtId="0" fontId="20" fillId="2" borderId="6" xfId="2" applyFont="1" applyFill="1" applyBorder="1" applyAlignment="1">
      <alignment horizontal="center" vertical="center" wrapText="1"/>
    </xf>
    <xf numFmtId="0" fontId="20" fillId="2" borderId="35" xfId="2" applyFont="1" applyFill="1" applyBorder="1" applyAlignment="1">
      <alignment horizontal="center" vertical="center" wrapText="1"/>
    </xf>
    <xf numFmtId="0" fontId="6" fillId="7" borderId="34" xfId="0" applyFont="1" applyFill="1" applyBorder="1" applyAlignment="1">
      <alignment horizontal="left" vertical="center" wrapText="1"/>
    </xf>
    <xf numFmtId="0" fontId="6" fillId="7" borderId="14" xfId="0" applyFont="1" applyFill="1" applyBorder="1" applyAlignment="1">
      <alignment horizontal="left" vertical="center" wrapText="1"/>
    </xf>
    <xf numFmtId="0" fontId="6" fillId="7" borderId="36" xfId="0" applyFont="1" applyFill="1" applyBorder="1" applyAlignment="1">
      <alignment horizontal="left" vertical="center" wrapText="1"/>
    </xf>
    <xf numFmtId="0" fontId="3" fillId="8" borderId="26" xfId="0" applyFont="1" applyFill="1" applyBorder="1" applyAlignment="1">
      <alignment horizontal="left" vertical="center" wrapText="1"/>
    </xf>
    <xf numFmtId="0" fontId="3" fillId="8" borderId="6" xfId="0" applyFont="1" applyFill="1" applyBorder="1" applyAlignment="1">
      <alignment horizontal="left" vertical="center" wrapText="1"/>
    </xf>
    <xf numFmtId="0" fontId="3" fillId="8" borderId="35" xfId="0" applyFont="1" applyFill="1" applyBorder="1" applyAlignment="1">
      <alignment horizontal="left" vertical="center" wrapText="1"/>
    </xf>
    <xf numFmtId="0" fontId="3" fillId="8" borderId="34" xfId="0" applyFont="1" applyFill="1" applyBorder="1" applyAlignment="1">
      <alignment horizontal="left" vertical="center" wrapText="1"/>
    </xf>
    <xf numFmtId="0" fontId="3" fillId="8" borderId="14" xfId="0" applyFont="1" applyFill="1" applyBorder="1" applyAlignment="1">
      <alignment horizontal="left" vertical="center" wrapText="1"/>
    </xf>
    <xf numFmtId="0" fontId="3" fillId="8" borderId="36" xfId="0" applyFont="1" applyFill="1" applyBorder="1" applyAlignment="1">
      <alignment horizontal="left" vertical="center" wrapText="1"/>
    </xf>
    <xf numFmtId="0" fontId="3" fillId="0" borderId="13" xfId="0" applyFont="1" applyBorder="1" applyAlignment="1">
      <alignment vertical="center"/>
    </xf>
    <xf numFmtId="0" fontId="3" fillId="0" borderId="11" xfId="0" applyFont="1" applyBorder="1" applyAlignment="1">
      <alignment vertical="center"/>
    </xf>
    <xf numFmtId="0" fontId="3" fillId="0" borderId="13" xfId="0" applyFont="1" applyBorder="1" applyAlignment="1">
      <alignment vertical="center" wrapText="1"/>
    </xf>
    <xf numFmtId="0" fontId="3" fillId="0" borderId="11" xfId="0" applyFont="1" applyBorder="1" applyAlignment="1">
      <alignment vertical="center" wrapText="1"/>
    </xf>
    <xf numFmtId="0" fontId="20" fillId="2" borderId="12" xfId="0" applyFont="1" applyFill="1" applyBorder="1" applyAlignment="1">
      <alignment horizontal="center" vertical="center"/>
    </xf>
    <xf numFmtId="0" fontId="20" fillId="2" borderId="13" xfId="0" applyFont="1" applyFill="1" applyBorder="1" applyAlignment="1">
      <alignment horizontal="center" vertical="center"/>
    </xf>
    <xf numFmtId="0" fontId="20" fillId="2" borderId="29" xfId="0" applyFont="1" applyFill="1" applyBorder="1" applyAlignment="1">
      <alignment horizontal="center" vertical="center"/>
    </xf>
    <xf numFmtId="0" fontId="20" fillId="2" borderId="11" xfId="0" applyFont="1" applyFill="1" applyBorder="1" applyAlignment="1">
      <alignment horizontal="center" vertical="center"/>
    </xf>
    <xf numFmtId="0" fontId="6" fillId="0" borderId="8" xfId="0" applyFont="1" applyBorder="1" applyAlignment="1">
      <alignment horizontal="left" vertical="center" wrapText="1"/>
    </xf>
    <xf numFmtId="0" fontId="6" fillId="8" borderId="8" xfId="0" applyFont="1" applyFill="1" applyBorder="1" applyAlignment="1">
      <alignment horizontal="left" vertical="center" wrapText="1"/>
    </xf>
    <xf numFmtId="0" fontId="20" fillId="2" borderId="38" xfId="0" applyFont="1" applyFill="1" applyBorder="1" applyAlignment="1">
      <alignment horizontal="center" vertical="center"/>
    </xf>
    <xf numFmtId="0" fontId="20" fillId="2" borderId="40" xfId="0" applyFont="1" applyFill="1" applyBorder="1" applyAlignment="1">
      <alignment horizontal="center" vertical="center"/>
    </xf>
    <xf numFmtId="0" fontId="20" fillId="2" borderId="41" xfId="0" applyFont="1" applyFill="1" applyBorder="1" applyAlignment="1">
      <alignment horizontal="center" vertical="center"/>
    </xf>
    <xf numFmtId="0" fontId="3" fillId="0" borderId="40" xfId="0" applyFont="1" applyBorder="1" applyAlignment="1">
      <alignment horizontal="left" vertical="center"/>
    </xf>
    <xf numFmtId="0" fontId="3" fillId="0" borderId="42" xfId="0" applyFont="1" applyBorder="1" applyAlignment="1">
      <alignment horizontal="left" vertical="center"/>
    </xf>
    <xf numFmtId="0" fontId="3" fillId="0" borderId="41" xfId="0" applyFont="1" applyBorder="1" applyAlignment="1">
      <alignment horizontal="left" vertical="center"/>
    </xf>
  </cellXfs>
  <cellStyles count="4">
    <cellStyle name="Lien hypertexte" xfId="1" builtinId="8"/>
    <cellStyle name="Normal" xfId="0" builtinId="0"/>
    <cellStyle name="Normal 2" xfId="2"/>
    <cellStyle name="Pourcentage" xfId="3" builtinId="5"/>
  </cellStyles>
  <dxfs count="0"/>
  <tableStyles count="0" defaultTableStyle="TableStyleMedium2" defaultPivotStyle="PivotStyleLight16"/>
  <colors>
    <mruColors>
      <color rgb="FF334F9E"/>
      <color rgb="FFB0BEE6"/>
      <color rgb="FF4E6DC6"/>
      <color rgb="FF000000"/>
      <color rgb="FFF6BC94"/>
      <color rgb="FFF2A068"/>
      <color rgb="FFF19759"/>
      <color rgb="FFED7D31"/>
      <color rgb="FF8399D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171658902019924E-2"/>
          <c:y val="3.5750551740798518E-2"/>
          <c:w val="0.930974985909376"/>
          <c:h val="0.69078144303018207"/>
        </c:manualLayout>
      </c:layout>
      <c:lineChart>
        <c:grouping val="standard"/>
        <c:varyColors val="0"/>
        <c:ser>
          <c:idx val="0"/>
          <c:order val="0"/>
          <c:tx>
            <c:strRef>
              <c:f>'Fig complémentaire 4'!$A$7:$A$9</c:f>
              <c:strCache>
                <c:ptCount val="1"/>
                <c:pt idx="0">
                  <c:v>Traite des êtres humains</c:v>
                </c:pt>
              </c:strCache>
            </c:strRef>
          </c:tx>
          <c:spPr>
            <a:ln w="28575" cap="rnd">
              <a:solidFill>
                <a:schemeClr val="accent1"/>
              </a:solidFill>
              <a:round/>
            </a:ln>
            <a:effectLst/>
          </c:spPr>
          <c:marker>
            <c:symbol val="none"/>
          </c:marker>
          <c:cat>
            <c:numRef>
              <c:f>'Fig complémentaire 4'!$C$3:$J$3</c:f>
              <c:numCache>
                <c:formatCode>General</c:formatCode>
                <c:ptCount val="8"/>
                <c:pt idx="0">
                  <c:v>2016</c:v>
                </c:pt>
                <c:pt idx="1">
                  <c:v>2017</c:v>
                </c:pt>
                <c:pt idx="2">
                  <c:v>2018</c:v>
                </c:pt>
                <c:pt idx="3">
                  <c:v>2019</c:v>
                </c:pt>
                <c:pt idx="4">
                  <c:v>2020</c:v>
                </c:pt>
                <c:pt idx="5">
                  <c:v>2021</c:v>
                </c:pt>
                <c:pt idx="6">
                  <c:v>2022</c:v>
                </c:pt>
                <c:pt idx="7">
                  <c:v>2023</c:v>
                </c:pt>
              </c:numCache>
            </c:numRef>
          </c:cat>
          <c:val>
            <c:numRef>
              <c:f>'Fig complémentaire 4'!$C$8:$J$8</c:f>
              <c:numCache>
                <c:formatCode>0.0</c:formatCode>
                <c:ptCount val="8"/>
                <c:pt idx="0">
                  <c:v>13.7</c:v>
                </c:pt>
                <c:pt idx="1">
                  <c:v>31.9</c:v>
                </c:pt>
                <c:pt idx="2">
                  <c:v>19.399999999999999</c:v>
                </c:pt>
                <c:pt idx="3">
                  <c:v>20.5</c:v>
                </c:pt>
                <c:pt idx="4">
                  <c:v>19.3</c:v>
                </c:pt>
                <c:pt idx="5">
                  <c:v>33.200000000000003</c:v>
                </c:pt>
                <c:pt idx="6">
                  <c:v>12.4</c:v>
                </c:pt>
                <c:pt idx="7">
                  <c:v>10.64</c:v>
                </c:pt>
              </c:numCache>
            </c:numRef>
          </c:val>
          <c:smooth val="0"/>
          <c:extLst>
            <c:ext xmlns:c16="http://schemas.microsoft.com/office/drawing/2014/chart" uri="{C3380CC4-5D6E-409C-BE32-E72D297353CC}">
              <c16:uniqueId val="{00000000-075E-4650-B52F-4593AF4EEDFD}"/>
            </c:ext>
          </c:extLst>
        </c:ser>
        <c:ser>
          <c:idx val="1"/>
          <c:order val="1"/>
          <c:tx>
            <c:strRef>
              <c:f>'Fig complémentaire 4'!$A$10:$A$13</c:f>
              <c:strCache>
                <c:ptCount val="1"/>
                <c:pt idx="0">
                  <c:v>Proxénétisme</c:v>
                </c:pt>
              </c:strCache>
            </c:strRef>
          </c:tx>
          <c:spPr>
            <a:ln w="28575" cap="rnd">
              <a:solidFill>
                <a:schemeClr val="accent2"/>
              </a:solidFill>
              <a:round/>
            </a:ln>
            <a:effectLst/>
          </c:spPr>
          <c:marker>
            <c:symbol val="none"/>
          </c:marker>
          <c:cat>
            <c:numRef>
              <c:f>'Fig complémentaire 4'!$C$3:$J$3</c:f>
              <c:numCache>
                <c:formatCode>General</c:formatCode>
                <c:ptCount val="8"/>
                <c:pt idx="0">
                  <c:v>2016</c:v>
                </c:pt>
                <c:pt idx="1">
                  <c:v>2017</c:v>
                </c:pt>
                <c:pt idx="2">
                  <c:v>2018</c:v>
                </c:pt>
                <c:pt idx="3">
                  <c:v>2019</c:v>
                </c:pt>
                <c:pt idx="4">
                  <c:v>2020</c:v>
                </c:pt>
                <c:pt idx="5">
                  <c:v>2021</c:v>
                </c:pt>
                <c:pt idx="6">
                  <c:v>2022</c:v>
                </c:pt>
                <c:pt idx="7">
                  <c:v>2023</c:v>
                </c:pt>
              </c:numCache>
            </c:numRef>
          </c:cat>
          <c:val>
            <c:numRef>
              <c:f>'Fig complémentaire 4'!$C$11:$J$11</c:f>
              <c:numCache>
                <c:formatCode>0.0</c:formatCode>
                <c:ptCount val="8"/>
                <c:pt idx="0">
                  <c:v>12.8</c:v>
                </c:pt>
                <c:pt idx="1">
                  <c:v>20.5</c:v>
                </c:pt>
                <c:pt idx="2">
                  <c:v>22.5</c:v>
                </c:pt>
                <c:pt idx="3">
                  <c:v>26.7</c:v>
                </c:pt>
                <c:pt idx="4">
                  <c:v>34.1</c:v>
                </c:pt>
                <c:pt idx="5">
                  <c:v>29.5</c:v>
                </c:pt>
                <c:pt idx="6">
                  <c:v>30.2</c:v>
                </c:pt>
                <c:pt idx="7">
                  <c:v>28.76</c:v>
                </c:pt>
              </c:numCache>
            </c:numRef>
          </c:val>
          <c:smooth val="0"/>
          <c:extLst>
            <c:ext xmlns:c16="http://schemas.microsoft.com/office/drawing/2014/chart" uri="{C3380CC4-5D6E-409C-BE32-E72D297353CC}">
              <c16:uniqueId val="{00000001-075E-4650-B52F-4593AF4EEDFD}"/>
            </c:ext>
          </c:extLst>
        </c:ser>
        <c:ser>
          <c:idx val="2"/>
          <c:order val="2"/>
          <c:tx>
            <c:strRef>
              <c:f>'Fig complémentaire 4'!$A$17:$A$19</c:f>
              <c:strCache>
                <c:ptCount val="1"/>
                <c:pt idx="0">
                  <c:v>Exploitation de la mendicité</c:v>
                </c:pt>
              </c:strCache>
            </c:strRef>
          </c:tx>
          <c:spPr>
            <a:ln w="28575" cap="rnd">
              <a:solidFill>
                <a:schemeClr val="accent3"/>
              </a:solidFill>
              <a:round/>
            </a:ln>
            <a:effectLst/>
          </c:spPr>
          <c:marker>
            <c:symbol val="none"/>
          </c:marker>
          <c:cat>
            <c:numRef>
              <c:f>'Fig complémentaire 4'!$C$3:$J$3</c:f>
              <c:numCache>
                <c:formatCode>General</c:formatCode>
                <c:ptCount val="8"/>
                <c:pt idx="0">
                  <c:v>2016</c:v>
                </c:pt>
                <c:pt idx="1">
                  <c:v>2017</c:v>
                </c:pt>
                <c:pt idx="2">
                  <c:v>2018</c:v>
                </c:pt>
                <c:pt idx="3">
                  <c:v>2019</c:v>
                </c:pt>
                <c:pt idx="4">
                  <c:v>2020</c:v>
                </c:pt>
                <c:pt idx="5">
                  <c:v>2021</c:v>
                </c:pt>
                <c:pt idx="6">
                  <c:v>2022</c:v>
                </c:pt>
                <c:pt idx="7">
                  <c:v>2023</c:v>
                </c:pt>
              </c:numCache>
            </c:numRef>
          </c:cat>
          <c:val>
            <c:numRef>
              <c:f>'Fig complémentaire 4'!$C$18:$I$18</c:f>
              <c:numCache>
                <c:formatCode>0.0</c:formatCode>
                <c:ptCount val="7"/>
                <c:pt idx="0">
                  <c:v>89.3</c:v>
                </c:pt>
                <c:pt idx="1">
                  <c:v>92.4</c:v>
                </c:pt>
                <c:pt idx="2">
                  <c:v>85.1</c:v>
                </c:pt>
                <c:pt idx="3">
                  <c:v>91.7</c:v>
                </c:pt>
                <c:pt idx="4">
                  <c:v>87</c:v>
                </c:pt>
                <c:pt idx="5">
                  <c:v>80.599999999999994</c:v>
                </c:pt>
                <c:pt idx="6">
                  <c:v>77.8</c:v>
                </c:pt>
              </c:numCache>
            </c:numRef>
          </c:val>
          <c:smooth val="0"/>
          <c:extLst>
            <c:ext xmlns:c16="http://schemas.microsoft.com/office/drawing/2014/chart" uri="{C3380CC4-5D6E-409C-BE32-E72D297353CC}">
              <c16:uniqueId val="{00000002-075E-4650-B52F-4593AF4EEDFD}"/>
            </c:ext>
          </c:extLst>
        </c:ser>
        <c:ser>
          <c:idx val="3"/>
          <c:order val="3"/>
          <c:tx>
            <c:strRef>
              <c:f>'Fig complémentaire 4'!$A$14:$A$16</c:f>
              <c:strCache>
                <c:ptCount val="1"/>
                <c:pt idx="0">
                  <c:v>Exploitation par le travail</c:v>
                </c:pt>
              </c:strCache>
            </c:strRef>
          </c:tx>
          <c:spPr>
            <a:ln w="28575" cap="rnd">
              <a:solidFill>
                <a:schemeClr val="accent4"/>
              </a:solidFill>
              <a:round/>
            </a:ln>
            <a:effectLst/>
          </c:spPr>
          <c:marker>
            <c:symbol val="none"/>
          </c:marker>
          <c:cat>
            <c:numRef>
              <c:f>'Fig complémentaire 4'!$C$3:$J$3</c:f>
              <c:numCache>
                <c:formatCode>General</c:formatCode>
                <c:ptCount val="8"/>
                <c:pt idx="0">
                  <c:v>2016</c:v>
                </c:pt>
                <c:pt idx="1">
                  <c:v>2017</c:v>
                </c:pt>
                <c:pt idx="2">
                  <c:v>2018</c:v>
                </c:pt>
                <c:pt idx="3">
                  <c:v>2019</c:v>
                </c:pt>
                <c:pt idx="4">
                  <c:v>2020</c:v>
                </c:pt>
                <c:pt idx="5">
                  <c:v>2021</c:v>
                </c:pt>
                <c:pt idx="6">
                  <c:v>2022</c:v>
                </c:pt>
                <c:pt idx="7">
                  <c:v>2023</c:v>
                </c:pt>
              </c:numCache>
            </c:numRef>
          </c:cat>
          <c:val>
            <c:numRef>
              <c:f>'Fig complémentaire 4'!$C$15:$J$15</c:f>
              <c:numCache>
                <c:formatCode>0.0</c:formatCode>
                <c:ptCount val="8"/>
                <c:pt idx="0">
                  <c:v>17.2</c:v>
                </c:pt>
                <c:pt idx="1">
                  <c:v>26.5</c:v>
                </c:pt>
                <c:pt idx="2">
                  <c:v>16.8</c:v>
                </c:pt>
                <c:pt idx="3">
                  <c:v>12.4</c:v>
                </c:pt>
                <c:pt idx="4">
                  <c:v>10.6</c:v>
                </c:pt>
                <c:pt idx="5">
                  <c:v>11.1</c:v>
                </c:pt>
                <c:pt idx="6">
                  <c:v>15.5</c:v>
                </c:pt>
                <c:pt idx="7">
                  <c:v>5.0999999999999996</c:v>
                </c:pt>
              </c:numCache>
            </c:numRef>
          </c:val>
          <c:smooth val="0"/>
          <c:extLst>
            <c:ext xmlns:c16="http://schemas.microsoft.com/office/drawing/2014/chart" uri="{C3380CC4-5D6E-409C-BE32-E72D297353CC}">
              <c16:uniqueId val="{00000003-075E-4650-B52F-4593AF4EEDFD}"/>
            </c:ext>
          </c:extLst>
        </c:ser>
        <c:ser>
          <c:idx val="4"/>
          <c:order val="4"/>
          <c:tx>
            <c:v>Proxénétisme : victimes mineures françaises</c:v>
          </c:tx>
          <c:spPr>
            <a:ln w="22225" cap="rnd">
              <a:solidFill>
                <a:schemeClr val="accent2"/>
              </a:solidFill>
              <a:prstDash val="sysDash"/>
              <a:round/>
            </a:ln>
            <a:effectLst/>
          </c:spPr>
          <c:marker>
            <c:symbol val="none"/>
          </c:marker>
          <c:cat>
            <c:numRef>
              <c:f>'Fig complémentaire 4'!$C$3:$J$3</c:f>
              <c:numCache>
                <c:formatCode>General</c:formatCode>
                <c:ptCount val="8"/>
                <c:pt idx="0">
                  <c:v>2016</c:v>
                </c:pt>
                <c:pt idx="1">
                  <c:v>2017</c:v>
                </c:pt>
                <c:pt idx="2">
                  <c:v>2018</c:v>
                </c:pt>
                <c:pt idx="3">
                  <c:v>2019</c:v>
                </c:pt>
                <c:pt idx="4">
                  <c:v>2020</c:v>
                </c:pt>
                <c:pt idx="5">
                  <c:v>2021</c:v>
                </c:pt>
                <c:pt idx="6">
                  <c:v>2022</c:v>
                </c:pt>
                <c:pt idx="7">
                  <c:v>2023</c:v>
                </c:pt>
              </c:numCache>
            </c:numRef>
          </c:cat>
          <c:val>
            <c:numRef>
              <c:f>'Fig complémentaire 4'!$C$12:$J$12</c:f>
              <c:numCache>
                <c:formatCode>0.0</c:formatCode>
                <c:ptCount val="8"/>
                <c:pt idx="0">
                  <c:v>9.1999999999999993</c:v>
                </c:pt>
                <c:pt idx="1">
                  <c:v>13</c:v>
                </c:pt>
                <c:pt idx="2">
                  <c:v>17.600000000000001</c:v>
                </c:pt>
                <c:pt idx="3">
                  <c:v>22</c:v>
                </c:pt>
                <c:pt idx="4">
                  <c:v>30.4</c:v>
                </c:pt>
                <c:pt idx="5">
                  <c:v>26.4</c:v>
                </c:pt>
                <c:pt idx="6">
                  <c:v>26.3</c:v>
                </c:pt>
                <c:pt idx="7">
                  <c:v>27</c:v>
                </c:pt>
              </c:numCache>
            </c:numRef>
          </c:val>
          <c:smooth val="0"/>
          <c:extLst>
            <c:ext xmlns:c16="http://schemas.microsoft.com/office/drawing/2014/chart" uri="{C3380CC4-5D6E-409C-BE32-E72D297353CC}">
              <c16:uniqueId val="{00000004-075E-4650-B52F-4593AF4EEDFD}"/>
            </c:ext>
          </c:extLst>
        </c:ser>
        <c:dLbls>
          <c:showLegendKey val="0"/>
          <c:showVal val="0"/>
          <c:showCatName val="0"/>
          <c:showSerName val="0"/>
          <c:showPercent val="0"/>
          <c:showBubbleSize val="0"/>
        </c:dLbls>
        <c:smooth val="0"/>
        <c:axId val="-1445466976"/>
        <c:axId val="-1445477856"/>
      </c:lineChart>
      <c:catAx>
        <c:axId val="-1445466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arianne Light" panose="02000000000000000000" pitchFamily="50" charset="0"/>
                <a:ea typeface="+mn-ea"/>
                <a:cs typeface="+mn-cs"/>
              </a:defRPr>
            </a:pPr>
            <a:endParaRPr lang="fr-FR"/>
          </a:p>
        </c:txPr>
        <c:crossAx val="-1445477856"/>
        <c:crosses val="autoZero"/>
        <c:auto val="1"/>
        <c:lblAlgn val="ctr"/>
        <c:lblOffset val="100"/>
        <c:noMultiLvlLbl val="0"/>
      </c:catAx>
      <c:valAx>
        <c:axId val="-14454778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arianne Light" panose="02000000000000000000" pitchFamily="50" charset="0"/>
                <a:ea typeface="+mn-ea"/>
                <a:cs typeface="+mn-cs"/>
              </a:defRPr>
            </a:pPr>
            <a:endParaRPr lang="fr-FR"/>
          </a:p>
        </c:txPr>
        <c:crossAx val="-1445466976"/>
        <c:crosses val="autoZero"/>
        <c:crossBetween val="between"/>
      </c:valAx>
      <c:spPr>
        <a:noFill/>
        <a:ln>
          <a:noFill/>
        </a:ln>
        <a:effectLst/>
      </c:spPr>
    </c:plotArea>
    <c:legend>
      <c:legendPos val="b"/>
      <c:layout>
        <c:manualLayout>
          <c:xMode val="edge"/>
          <c:yMode val="edge"/>
          <c:x val="4.2820951630975095E-2"/>
          <c:y val="0.82924765292915004"/>
          <c:w val="0.93060165187873556"/>
          <c:h val="0.1448979174233549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legend>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fr-FR" sz="900">
                <a:latin typeface="Marianne Light" panose="02000000000000000000" pitchFamily="50" charset="0"/>
              </a:rPr>
              <a:t>Non </a:t>
            </a:r>
            <a:br>
              <a:rPr lang="fr-FR" sz="900">
                <a:latin typeface="Marianne Light" panose="02000000000000000000" pitchFamily="50" charset="0"/>
              </a:rPr>
            </a:br>
            <a:r>
              <a:rPr lang="fr-FR" sz="900">
                <a:latin typeface="Marianne Light" panose="02000000000000000000" pitchFamily="50" charset="0"/>
              </a:rPr>
              <a:t>intrafamilial</a:t>
            </a:r>
          </a:p>
        </c:rich>
      </c:tx>
      <c:layout>
        <c:manualLayout>
          <c:xMode val="edge"/>
          <c:yMode val="edge"/>
          <c:x val="0.18987467191601051"/>
          <c:y val="2.9962546816479401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4107742782152233"/>
          <c:y val="0.25041198501872658"/>
          <c:w val="0.59585958005249351"/>
          <c:h val="0.66719101123595503"/>
        </c:manualLayout>
      </c:layout>
      <c:barChart>
        <c:barDir val="bar"/>
        <c:grouping val="clustered"/>
        <c:varyColors val="0"/>
        <c:ser>
          <c:idx val="1"/>
          <c:order val="0"/>
          <c:tx>
            <c:strRef>
              <c:f>'Fig 7'!$E$3</c:f>
              <c:strCache>
                <c:ptCount val="1"/>
              </c:strCache>
            </c:strRef>
          </c:tx>
          <c:spPr>
            <a:solidFill>
              <a:schemeClr val="bg1">
                <a:lumMod val="95000"/>
              </a:schemeClr>
            </a:solidFill>
            <a:ln>
              <a:noFill/>
            </a:ln>
            <a:effectLst/>
          </c:spPr>
          <c:invertIfNegative val="0"/>
          <c:dLbls>
            <c:delete val="1"/>
          </c:dLbls>
          <c:cat>
            <c:strRef>
              <c:f>('Fig 7'!$A$4,'Fig 7'!$A$7,'Fig 7'!$A$10,'Fig 7'!$A$13,'Fig 7'!$A$16)</c:f>
              <c:strCache>
                <c:ptCount val="5"/>
                <c:pt idx="0">
                  <c:v>Ensemble</c:v>
                </c:pt>
                <c:pt idx="1">
                  <c:v>Traite des êtres humains</c:v>
                </c:pt>
                <c:pt idx="2">
                  <c:v>Proxénétisme</c:v>
                </c:pt>
                <c:pt idx="3">
                  <c:v>Exploitation par le travail</c:v>
                </c:pt>
                <c:pt idx="4">
                  <c:v>Exploitation de la mendicité</c:v>
                </c:pt>
              </c:strCache>
            </c:strRef>
          </c:cat>
          <c:val>
            <c:numRef>
              <c:f>'Fig 7'!$E$4:$E$8</c:f>
              <c:numCache>
                <c:formatCode>General</c:formatCode>
                <c:ptCount val="5"/>
                <c:pt idx="0">
                  <c:v>100</c:v>
                </c:pt>
                <c:pt idx="1">
                  <c:v>100</c:v>
                </c:pt>
                <c:pt idx="2">
                  <c:v>100</c:v>
                </c:pt>
                <c:pt idx="3">
                  <c:v>100</c:v>
                </c:pt>
                <c:pt idx="4">
                  <c:v>100</c:v>
                </c:pt>
              </c:numCache>
            </c:numRef>
          </c:val>
          <c:extLst>
            <c:ext xmlns:c16="http://schemas.microsoft.com/office/drawing/2014/chart" uri="{C3380CC4-5D6E-409C-BE32-E72D297353CC}">
              <c16:uniqueId val="{00000000-7D15-47C8-A8C8-5561DD0B284B}"/>
            </c:ext>
          </c:extLst>
        </c:ser>
        <c:ser>
          <c:idx val="0"/>
          <c:order val="1"/>
          <c:tx>
            <c:strRef>
              <c:f>'Fig 7'!$B$6</c:f>
              <c:strCache>
                <c:ptCount val="1"/>
                <c:pt idx="0">
                  <c:v>Non intrafamilial</c:v>
                </c:pt>
              </c:strCache>
            </c:strRef>
          </c:tx>
          <c:spPr>
            <a:solidFill>
              <a:srgbClr val="F6BC94"/>
            </a:solidFill>
            <a:ln>
              <a:noFill/>
            </a:ln>
            <a:effectLst/>
          </c:spPr>
          <c:invertIfNegative val="0"/>
          <c:dLbls>
            <c:dLbl>
              <c:idx val="0"/>
              <c:layout>
                <c:manualLayout>
                  <c:x val="-1.6666666666666666E-2"/>
                  <c:y val="3.4331688291289869E-17"/>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6858333333333334"/>
                      <c:h val="0.18674157303370786"/>
                    </c:manualLayout>
                  </c15:layout>
                </c:ext>
                <c:ext xmlns:c16="http://schemas.microsoft.com/office/drawing/2014/chart" uri="{C3380CC4-5D6E-409C-BE32-E72D297353CC}">
                  <c16:uniqueId val="{00000000-A174-4CA9-B42A-C3D2EC583C44}"/>
                </c:ext>
              </c:extLst>
            </c:dLbl>
            <c:dLbl>
              <c:idx val="1"/>
              <c:layout>
                <c:manualLayout>
                  <c:x val="-1.6666666666666666E-2"/>
                  <c:y val="0"/>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4358333333333335"/>
                      <c:h val="0.18674157303370786"/>
                    </c:manualLayout>
                  </c15:layout>
                </c:ext>
                <c:ext xmlns:c16="http://schemas.microsoft.com/office/drawing/2014/chart" uri="{C3380CC4-5D6E-409C-BE32-E72D297353CC}">
                  <c16:uniqueId val="{00000001-A174-4CA9-B42A-C3D2EC583C44}"/>
                </c:ext>
              </c:extLst>
            </c:dLbl>
            <c:dLbl>
              <c:idx val="2"/>
              <c:layout>
                <c:manualLayout>
                  <c:x val="-1.6666666666666666E-2"/>
                  <c:y val="0"/>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6024999999999998"/>
                      <c:h val="0.18674157303370786"/>
                    </c:manualLayout>
                  </c15:layout>
                </c:ext>
                <c:ext xmlns:c16="http://schemas.microsoft.com/office/drawing/2014/chart" uri="{C3380CC4-5D6E-409C-BE32-E72D297353CC}">
                  <c16:uniqueId val="{00000002-A174-4CA9-B42A-C3D2EC583C44}"/>
                </c:ext>
              </c:extLst>
            </c:dLbl>
            <c:dLbl>
              <c:idx val="3"/>
              <c:layout>
                <c:manualLayout>
                  <c:x val="-1.6666338582677166E-2"/>
                  <c:y val="0"/>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5891797900262464"/>
                      <c:h val="0.18674157303370786"/>
                    </c:manualLayout>
                  </c15:layout>
                </c:ext>
                <c:ext xmlns:c16="http://schemas.microsoft.com/office/drawing/2014/chart" uri="{C3380CC4-5D6E-409C-BE32-E72D297353CC}">
                  <c16:uniqueId val="{00000003-A174-4CA9-B42A-C3D2EC583C44}"/>
                </c:ext>
              </c:extLst>
            </c:dLbl>
            <c:dLbl>
              <c:idx val="4"/>
              <c:layout>
                <c:manualLayout>
                  <c:x val="-9.1666666666666743E-2"/>
                  <c:y val="5.8981391371022444E-7"/>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40191666666666664"/>
                      <c:h val="0.18674157303370786"/>
                    </c:manualLayout>
                  </c15:layout>
                </c:ext>
                <c:ext xmlns:c16="http://schemas.microsoft.com/office/drawing/2014/chart" uri="{C3380CC4-5D6E-409C-BE32-E72D297353CC}">
                  <c16:uniqueId val="{00000004-A174-4CA9-B42A-C3D2EC583C4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arianne Light" panose="02000000000000000000" pitchFamily="50"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7'!$A$4,'Fig 7'!$A$7,'Fig 7'!$A$10,'Fig 7'!$A$13,'Fig 7'!$A$16)</c:f>
              <c:strCache>
                <c:ptCount val="5"/>
                <c:pt idx="0">
                  <c:v>Ensemble</c:v>
                </c:pt>
                <c:pt idx="1">
                  <c:v>Traite des êtres humains</c:v>
                </c:pt>
                <c:pt idx="2">
                  <c:v>Proxénétisme</c:v>
                </c:pt>
                <c:pt idx="3">
                  <c:v>Exploitation par le travail</c:v>
                </c:pt>
                <c:pt idx="4">
                  <c:v>Exploitation de la mendicité</c:v>
                </c:pt>
              </c:strCache>
            </c:strRef>
          </c:cat>
          <c:val>
            <c:numRef>
              <c:f>('Fig 7'!$D$6,'Fig 7'!$D$9,'Fig 7'!$D$12,'Fig 7'!$D$15,'Fig 7'!$D$18)</c:f>
              <c:numCache>
                <c:formatCode>0.0</c:formatCode>
                <c:ptCount val="5"/>
                <c:pt idx="0">
                  <c:v>94.3</c:v>
                </c:pt>
                <c:pt idx="1">
                  <c:v>97.8</c:v>
                </c:pt>
                <c:pt idx="2">
                  <c:v>93.9</c:v>
                </c:pt>
                <c:pt idx="3">
                  <c:v>96.5</c:v>
                </c:pt>
                <c:pt idx="4">
                  <c:v>68.8</c:v>
                </c:pt>
              </c:numCache>
            </c:numRef>
          </c:val>
          <c:extLst>
            <c:ext xmlns:c16="http://schemas.microsoft.com/office/drawing/2014/chart" uri="{C3380CC4-5D6E-409C-BE32-E72D297353CC}">
              <c16:uniqueId val="{00000001-7D15-47C8-A8C8-5561DD0B284B}"/>
            </c:ext>
          </c:extLst>
        </c:ser>
        <c:dLbls>
          <c:dLblPos val="outEnd"/>
          <c:showLegendKey val="0"/>
          <c:showVal val="1"/>
          <c:showCatName val="0"/>
          <c:showSerName val="0"/>
          <c:showPercent val="0"/>
          <c:showBubbleSize val="0"/>
        </c:dLbls>
        <c:gapWidth val="30"/>
        <c:overlap val="100"/>
        <c:axId val="539715672"/>
        <c:axId val="539713048"/>
      </c:barChart>
      <c:catAx>
        <c:axId val="539715672"/>
        <c:scaling>
          <c:orientation val="maxMin"/>
        </c:scaling>
        <c:delete val="1"/>
        <c:axPos val="l"/>
        <c:numFmt formatCode="General" sourceLinked="1"/>
        <c:majorTickMark val="none"/>
        <c:minorTickMark val="none"/>
        <c:tickLblPos val="nextTo"/>
        <c:crossAx val="539713048"/>
        <c:crosses val="autoZero"/>
        <c:auto val="1"/>
        <c:lblAlgn val="ctr"/>
        <c:lblOffset val="100"/>
        <c:noMultiLvlLbl val="0"/>
      </c:catAx>
      <c:valAx>
        <c:axId val="539713048"/>
        <c:scaling>
          <c:orientation val="minMax"/>
          <c:max val="100"/>
        </c:scaling>
        <c:delete val="1"/>
        <c:axPos val="t"/>
        <c:numFmt formatCode="General" sourceLinked="1"/>
        <c:majorTickMark val="none"/>
        <c:minorTickMark val="none"/>
        <c:tickLblPos val="nextTo"/>
        <c:crossAx val="53971567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arianne Light" panose="02000000000000000000" pitchFamily="50" charset="0"/>
                <a:ea typeface="+mn-ea"/>
                <a:cs typeface="+mn-cs"/>
              </a:defRPr>
            </a:pPr>
            <a:r>
              <a:rPr lang="fr-FR" sz="1000">
                <a:latin typeface="Marianne Light" panose="02000000000000000000" pitchFamily="50" charset="0"/>
              </a:rPr>
              <a:t>Instruction</a:t>
            </a:r>
          </a:p>
        </c:rich>
      </c:tx>
      <c:layout>
        <c:manualLayout>
          <c:xMode val="edge"/>
          <c:yMode val="edge"/>
          <c:x val="0.48457273777693771"/>
          <c:y val="2.8605471979025656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arianne Light" panose="02000000000000000000" pitchFamily="50" charset="0"/>
              <a:ea typeface="+mn-ea"/>
              <a:cs typeface="+mn-cs"/>
            </a:defRPr>
          </a:pPr>
          <a:endParaRPr lang="fr-FR"/>
        </a:p>
      </c:txPr>
    </c:title>
    <c:autoTitleDeleted val="0"/>
    <c:plotArea>
      <c:layout/>
      <c:barChart>
        <c:barDir val="bar"/>
        <c:grouping val="percentStacked"/>
        <c:varyColors val="0"/>
        <c:ser>
          <c:idx val="0"/>
          <c:order val="0"/>
          <c:tx>
            <c:strRef>
              <c:f>'Fig 11'!$A$5</c:f>
              <c:strCache>
                <c:ptCount val="1"/>
                <c:pt idx="0">
                  <c:v>Instruction</c:v>
                </c:pt>
              </c:strCache>
            </c:strRef>
          </c:tx>
          <c:spPr>
            <a:solidFill>
              <a:schemeClr val="accent1"/>
            </a:solidFill>
            <a:ln>
              <a:noFill/>
            </a:ln>
            <a:effectLst/>
          </c:spPr>
          <c:invertIfNegative val="0"/>
          <c:dPt>
            <c:idx val="0"/>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1-FE21-46C1-8B03-53B548E17924}"/>
              </c:ext>
            </c:extLst>
          </c:dPt>
          <c:dPt>
            <c:idx val="2"/>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3-FE21-46C1-8B03-53B548E17924}"/>
              </c:ext>
            </c:extLst>
          </c:dPt>
          <c:dPt>
            <c:idx val="4"/>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5-FE21-46C1-8B03-53B548E17924}"/>
              </c:ext>
            </c:extLst>
          </c:dPt>
          <c:dPt>
            <c:idx val="6"/>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7-FE21-46C1-8B03-53B548E17924}"/>
              </c:ext>
            </c:extLst>
          </c:dPt>
          <c:dLbls>
            <c:dLbl>
              <c:idx val="0"/>
              <c:layout>
                <c:manualLayout>
                  <c:x val="0.1005328774692637"/>
                  <c:y val="-1.1967764466219269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E21-46C1-8B03-53B548E17924}"/>
                </c:ext>
              </c:extLst>
            </c:dLbl>
            <c:dLbl>
              <c:idx val="1"/>
              <c:layout>
                <c:manualLayout>
                  <c:x val="0.10748342312474099"/>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E21-46C1-8B03-53B548E17924}"/>
                </c:ext>
              </c:extLst>
            </c:dLbl>
            <c:dLbl>
              <c:idx val="2"/>
              <c:layout>
                <c:manualLayout>
                  <c:x val="0.2823148915596075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E21-46C1-8B03-53B548E17924}"/>
                </c:ext>
              </c:extLst>
            </c:dLbl>
            <c:dLbl>
              <c:idx val="3"/>
              <c:layout>
                <c:manualLayout>
                  <c:x val="0.2853125431689458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E21-46C1-8B03-53B548E17924}"/>
                </c:ext>
              </c:extLst>
            </c:dLbl>
            <c:dLbl>
              <c:idx val="4"/>
              <c:layout>
                <c:manualLayout>
                  <c:x val="0.3509065478657273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E21-46C1-8B03-53B548E17924}"/>
                </c:ext>
              </c:extLst>
            </c:dLbl>
            <c:dLbl>
              <c:idx val="5"/>
              <c:layout>
                <c:manualLayout>
                  <c:x val="0.3885005543758104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E21-46C1-8B03-53B548E17924}"/>
                </c:ext>
              </c:extLst>
            </c:dLbl>
            <c:dLbl>
              <c:idx val="6"/>
              <c:layout>
                <c:manualLayout>
                  <c:x val="0.27088657917760295"/>
                  <c:y val="-2.991941116554817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E21-46C1-8B03-53B548E17924}"/>
                </c:ext>
              </c:extLst>
            </c:dLbl>
            <c:dLbl>
              <c:idx val="7"/>
              <c:layout>
                <c:manualLayout>
                  <c:x val="0.2763167804024496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E21-46C1-8B03-53B548E1792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arianne Light" panose="02000000000000000000" pitchFamily="50" charset="0"/>
                    <a:ea typeface="+mn-ea"/>
                    <a:cs typeface="+mn-cs"/>
                  </a:defRPr>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 11'!$B$3:$I$4</c:f>
              <c:multiLvlStrCache>
                <c:ptCount val="8"/>
                <c:lvl>
                  <c:pt idx="0">
                    <c:v>2022</c:v>
                  </c:pt>
                  <c:pt idx="1">
                    <c:v>2023</c:v>
                  </c:pt>
                  <c:pt idx="2">
                    <c:v>2022</c:v>
                  </c:pt>
                  <c:pt idx="3">
                    <c:v>2023</c:v>
                  </c:pt>
                  <c:pt idx="4">
                    <c:v>2022</c:v>
                  </c:pt>
                  <c:pt idx="5">
                    <c:v>2023</c:v>
                  </c:pt>
                  <c:pt idx="6">
                    <c:v>2022</c:v>
                  </c:pt>
                  <c:pt idx="7">
                    <c:v>2023</c:v>
                  </c:pt>
                </c:lvl>
                <c:lvl>
                  <c:pt idx="0">
                    <c:v>Exploitation par le travail</c:v>
                  </c:pt>
                  <c:pt idx="2">
                    <c:v>Proxénétisme</c:v>
                  </c:pt>
                  <c:pt idx="4">
                    <c:v>Traite des êtres humains</c:v>
                  </c:pt>
                  <c:pt idx="6">
                    <c:v>Ensemble</c:v>
                  </c:pt>
                </c:lvl>
              </c:multiLvlStrCache>
            </c:multiLvlStrRef>
          </c:cat>
          <c:val>
            <c:numRef>
              <c:f>'Fig 11'!$B$5:$I$5</c:f>
              <c:numCache>
                <c:formatCode>0.0</c:formatCode>
                <c:ptCount val="8"/>
                <c:pt idx="0">
                  <c:v>18.28358208955224</c:v>
                </c:pt>
                <c:pt idx="1">
                  <c:v>21.428571428571427</c:v>
                </c:pt>
                <c:pt idx="2">
                  <c:v>71.090670170827863</c:v>
                </c:pt>
                <c:pt idx="3">
                  <c:v>72.805017103762822</c:v>
                </c:pt>
                <c:pt idx="4">
                  <c:v>92.395437262357419</c:v>
                </c:pt>
                <c:pt idx="5">
                  <c:v>94.571428571428569</c:v>
                </c:pt>
                <c:pt idx="6">
                  <c:v>64.566929133858267</c:v>
                </c:pt>
                <c:pt idx="7">
                  <c:v>65.990990990990994</c:v>
                </c:pt>
              </c:numCache>
            </c:numRef>
          </c:val>
          <c:extLst>
            <c:ext xmlns:c16="http://schemas.microsoft.com/office/drawing/2014/chart" uri="{C3380CC4-5D6E-409C-BE32-E72D297353CC}">
              <c16:uniqueId val="{0000000C-FE21-46C1-8B03-53B548E17924}"/>
            </c:ext>
          </c:extLst>
        </c:ser>
        <c:ser>
          <c:idx val="1"/>
          <c:order val="1"/>
          <c:tx>
            <c:strRef>
              <c:f>'Fig 11'!$A$6</c:f>
              <c:strCache>
                <c:ptCount val="1"/>
                <c:pt idx="0">
                  <c:v>Autres</c:v>
                </c:pt>
              </c:strCache>
            </c:strRef>
          </c:tx>
          <c:spPr>
            <a:solidFill>
              <a:schemeClr val="bg1">
                <a:lumMod val="95000"/>
              </a:schemeClr>
            </a:solidFill>
            <a:ln>
              <a:solidFill>
                <a:schemeClr val="bg1">
                  <a:lumMod val="95000"/>
                </a:schemeClr>
              </a:solidFill>
            </a:ln>
            <a:effectLst/>
          </c:spPr>
          <c:invertIfNegative val="0"/>
          <c:dLbls>
            <c:delete val="1"/>
          </c:dLbls>
          <c:cat>
            <c:multiLvlStrRef>
              <c:f>'Fig 11'!$B$3:$I$4</c:f>
              <c:multiLvlStrCache>
                <c:ptCount val="8"/>
                <c:lvl>
                  <c:pt idx="0">
                    <c:v>2022</c:v>
                  </c:pt>
                  <c:pt idx="1">
                    <c:v>2023</c:v>
                  </c:pt>
                  <c:pt idx="2">
                    <c:v>2022</c:v>
                  </c:pt>
                  <c:pt idx="3">
                    <c:v>2023</c:v>
                  </c:pt>
                  <c:pt idx="4">
                    <c:v>2022</c:v>
                  </c:pt>
                  <c:pt idx="5">
                    <c:v>2023</c:v>
                  </c:pt>
                  <c:pt idx="6">
                    <c:v>2022</c:v>
                  </c:pt>
                  <c:pt idx="7">
                    <c:v>2023</c:v>
                  </c:pt>
                </c:lvl>
                <c:lvl>
                  <c:pt idx="0">
                    <c:v>Exploitation par le travail</c:v>
                  </c:pt>
                  <c:pt idx="2">
                    <c:v>Proxénétisme</c:v>
                  </c:pt>
                  <c:pt idx="4">
                    <c:v>Traite des êtres humains</c:v>
                  </c:pt>
                  <c:pt idx="6">
                    <c:v>Ensemble</c:v>
                  </c:pt>
                </c:lvl>
              </c:multiLvlStrCache>
            </c:multiLvlStrRef>
          </c:cat>
          <c:val>
            <c:numRef>
              <c:f>'Fig 11'!$B$6:$I$6</c:f>
              <c:numCache>
                <c:formatCode>0.0</c:formatCode>
                <c:ptCount val="8"/>
                <c:pt idx="0">
                  <c:v>81.71641791044776</c:v>
                </c:pt>
                <c:pt idx="1">
                  <c:v>78.571428571428569</c:v>
                </c:pt>
                <c:pt idx="2">
                  <c:v>28.909329829172137</c:v>
                </c:pt>
                <c:pt idx="3">
                  <c:v>27.194982896237178</c:v>
                </c:pt>
                <c:pt idx="4">
                  <c:v>7.6045627376425813</c:v>
                </c:pt>
                <c:pt idx="5">
                  <c:v>5.4285714285714306</c:v>
                </c:pt>
                <c:pt idx="6">
                  <c:v>35.433070866141733</c:v>
                </c:pt>
                <c:pt idx="7">
                  <c:v>34.009009009009006</c:v>
                </c:pt>
              </c:numCache>
            </c:numRef>
          </c:val>
          <c:extLst>
            <c:ext xmlns:c16="http://schemas.microsoft.com/office/drawing/2014/chart" uri="{C3380CC4-5D6E-409C-BE32-E72D297353CC}">
              <c16:uniqueId val="{0000000D-FE21-46C1-8B03-53B548E17924}"/>
            </c:ext>
          </c:extLst>
        </c:ser>
        <c:dLbls>
          <c:dLblPos val="inBase"/>
          <c:showLegendKey val="0"/>
          <c:showVal val="1"/>
          <c:showCatName val="0"/>
          <c:showSerName val="0"/>
          <c:showPercent val="0"/>
          <c:showBubbleSize val="0"/>
        </c:dLbls>
        <c:gapWidth val="150"/>
        <c:overlap val="100"/>
        <c:axId val="1558494639"/>
        <c:axId val="1558492975"/>
      </c:barChart>
      <c:catAx>
        <c:axId val="155849463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arianne Light" panose="02000000000000000000" pitchFamily="50" charset="0"/>
                <a:ea typeface="+mn-ea"/>
                <a:cs typeface="+mn-cs"/>
              </a:defRPr>
            </a:pPr>
            <a:endParaRPr lang="fr-FR"/>
          </a:p>
        </c:txPr>
        <c:crossAx val="1558492975"/>
        <c:crosses val="autoZero"/>
        <c:auto val="1"/>
        <c:lblAlgn val="ctr"/>
        <c:lblOffset val="100"/>
        <c:noMultiLvlLbl val="0"/>
      </c:catAx>
      <c:valAx>
        <c:axId val="1558492975"/>
        <c:scaling>
          <c:orientation val="minMax"/>
        </c:scaling>
        <c:delete val="1"/>
        <c:axPos val="b"/>
        <c:numFmt formatCode="0%" sourceLinked="1"/>
        <c:majorTickMark val="none"/>
        <c:minorTickMark val="none"/>
        <c:tickLblPos val="nextTo"/>
        <c:crossAx val="155849463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arianne Light" panose="02000000000000000000" pitchFamily="50" charset="0"/>
                <a:ea typeface="+mn-ea"/>
                <a:cs typeface="+mn-cs"/>
              </a:defRPr>
            </a:pPr>
            <a:r>
              <a:rPr lang="fr-FR" sz="1000">
                <a:latin typeface="Marianne Light" panose="02000000000000000000" pitchFamily="50" charset="0"/>
              </a:rPr>
              <a:t>Convocation par OPJ</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arianne Light" panose="02000000000000000000" pitchFamily="50" charset="0"/>
              <a:ea typeface="+mn-ea"/>
              <a:cs typeface="+mn-cs"/>
            </a:defRPr>
          </a:pPr>
          <a:endParaRPr lang="fr-FR"/>
        </a:p>
      </c:txPr>
    </c:title>
    <c:autoTitleDeleted val="0"/>
    <c:plotArea>
      <c:layout/>
      <c:barChart>
        <c:barDir val="bar"/>
        <c:grouping val="percentStacked"/>
        <c:varyColors val="0"/>
        <c:ser>
          <c:idx val="0"/>
          <c:order val="0"/>
          <c:tx>
            <c:strRef>
              <c:f>'Fig 11'!$A$9</c:f>
              <c:strCache>
                <c:ptCount val="1"/>
                <c:pt idx="0">
                  <c:v>Convocation par OPJ*</c:v>
                </c:pt>
              </c:strCache>
            </c:strRef>
          </c:tx>
          <c:spPr>
            <a:solidFill>
              <a:schemeClr val="accent1"/>
            </a:solidFill>
            <a:ln>
              <a:noFill/>
            </a:ln>
            <a:effectLst/>
          </c:spPr>
          <c:invertIfNegative val="0"/>
          <c:dPt>
            <c:idx val="0"/>
            <c:invertIfNegative val="0"/>
            <c:bubble3D val="0"/>
            <c:spPr>
              <a:solidFill>
                <a:schemeClr val="accent1">
                  <a:lumMod val="40000"/>
                  <a:lumOff val="60000"/>
                </a:schemeClr>
              </a:solidFill>
              <a:ln>
                <a:solidFill>
                  <a:schemeClr val="accent1">
                    <a:lumMod val="40000"/>
                    <a:lumOff val="60000"/>
                  </a:schemeClr>
                </a:solidFill>
              </a:ln>
              <a:effectLst/>
            </c:spPr>
            <c:extLst>
              <c:ext xmlns:c16="http://schemas.microsoft.com/office/drawing/2014/chart" uri="{C3380CC4-5D6E-409C-BE32-E72D297353CC}">
                <c16:uniqueId val="{00000001-A290-4555-A82F-C25E189926E0}"/>
              </c:ext>
            </c:extLst>
          </c:dPt>
          <c:dPt>
            <c:idx val="2"/>
            <c:invertIfNegative val="0"/>
            <c:bubble3D val="0"/>
            <c:spPr>
              <a:solidFill>
                <a:schemeClr val="accent1">
                  <a:lumMod val="40000"/>
                  <a:lumOff val="60000"/>
                </a:schemeClr>
              </a:solidFill>
              <a:ln>
                <a:solidFill>
                  <a:schemeClr val="accent1">
                    <a:lumMod val="40000"/>
                    <a:lumOff val="60000"/>
                  </a:schemeClr>
                </a:solidFill>
              </a:ln>
              <a:effectLst/>
            </c:spPr>
            <c:extLst>
              <c:ext xmlns:c16="http://schemas.microsoft.com/office/drawing/2014/chart" uri="{C3380CC4-5D6E-409C-BE32-E72D297353CC}">
                <c16:uniqueId val="{00000003-A290-4555-A82F-C25E189926E0}"/>
              </c:ext>
            </c:extLst>
          </c:dPt>
          <c:dPt>
            <c:idx val="4"/>
            <c:invertIfNegative val="0"/>
            <c:bubble3D val="0"/>
            <c:spPr>
              <a:solidFill>
                <a:schemeClr val="accent1">
                  <a:lumMod val="40000"/>
                  <a:lumOff val="60000"/>
                </a:schemeClr>
              </a:solidFill>
              <a:ln>
                <a:solidFill>
                  <a:schemeClr val="accent1">
                    <a:lumMod val="40000"/>
                    <a:lumOff val="60000"/>
                  </a:schemeClr>
                </a:solidFill>
              </a:ln>
              <a:effectLst/>
            </c:spPr>
            <c:extLst>
              <c:ext xmlns:c16="http://schemas.microsoft.com/office/drawing/2014/chart" uri="{C3380CC4-5D6E-409C-BE32-E72D297353CC}">
                <c16:uniqueId val="{00000005-A290-4555-A82F-C25E189926E0}"/>
              </c:ext>
            </c:extLst>
          </c:dPt>
          <c:dPt>
            <c:idx val="6"/>
            <c:invertIfNegative val="0"/>
            <c:bubble3D val="0"/>
            <c:spPr>
              <a:solidFill>
                <a:schemeClr val="accent1">
                  <a:lumMod val="40000"/>
                  <a:lumOff val="60000"/>
                </a:schemeClr>
              </a:solidFill>
              <a:ln>
                <a:solidFill>
                  <a:schemeClr val="accent1">
                    <a:lumMod val="40000"/>
                    <a:lumOff val="60000"/>
                  </a:schemeClr>
                </a:solidFill>
              </a:ln>
              <a:effectLst/>
            </c:spPr>
            <c:extLst>
              <c:ext xmlns:c16="http://schemas.microsoft.com/office/drawing/2014/chart" uri="{C3380CC4-5D6E-409C-BE32-E72D297353CC}">
                <c16:uniqueId val="{00000007-A290-4555-A82F-C25E189926E0}"/>
              </c:ext>
            </c:extLst>
          </c:dPt>
          <c:dLbls>
            <c:dLbl>
              <c:idx val="0"/>
              <c:layout>
                <c:manualLayout>
                  <c:x val="0.19967502417460981"/>
                  <c:y val="-6.35677155089459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290-4555-A82F-C25E189926E0}"/>
                </c:ext>
              </c:extLst>
            </c:dLbl>
            <c:dLbl>
              <c:idx val="1"/>
              <c:layout>
                <c:manualLayout>
                  <c:x val="0.17573110926923607"/>
                  <c:y val="-1.1653946549255076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290-4555-A82F-C25E189926E0}"/>
                </c:ext>
              </c:extLst>
            </c:dLbl>
            <c:dLbl>
              <c:idx val="2"/>
              <c:layout>
                <c:manualLayout>
                  <c:x val="7.0232421605194092E-2"/>
                  <c:y val="3.178385775447295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290-4555-A82F-C25E189926E0}"/>
                </c:ext>
              </c:extLst>
            </c:dLbl>
            <c:dLbl>
              <c:idx val="6"/>
              <c:layout>
                <c:manualLayout>
                  <c:x val="8.762052769719574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290-4555-A82F-C25E189926E0}"/>
                </c:ext>
              </c:extLst>
            </c:dLbl>
            <c:dLbl>
              <c:idx val="7"/>
              <c:layout>
                <c:manualLayout>
                  <c:x val="6.202030667219229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290-4555-A82F-C25E189926E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arianne Light" panose="02000000000000000000" pitchFamily="50" charset="0"/>
                    <a:ea typeface="+mn-ea"/>
                    <a:cs typeface="+mn-cs"/>
                  </a:defRPr>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 11'!$B$7:$I$8</c:f>
              <c:multiLvlStrCache>
                <c:ptCount val="8"/>
                <c:lvl>
                  <c:pt idx="0">
                    <c:v>2022</c:v>
                  </c:pt>
                  <c:pt idx="1">
                    <c:v>2023</c:v>
                  </c:pt>
                  <c:pt idx="2">
                    <c:v>2022</c:v>
                  </c:pt>
                  <c:pt idx="3">
                    <c:v>2023</c:v>
                  </c:pt>
                  <c:pt idx="4">
                    <c:v>2022</c:v>
                  </c:pt>
                  <c:pt idx="5">
                    <c:v>2023</c:v>
                  </c:pt>
                  <c:pt idx="6">
                    <c:v>2022</c:v>
                  </c:pt>
                  <c:pt idx="7">
                    <c:v>2023</c:v>
                  </c:pt>
                </c:lvl>
                <c:lvl>
                  <c:pt idx="0">
                    <c:v>Exploitation par le travail</c:v>
                  </c:pt>
                  <c:pt idx="2">
                    <c:v>Proxénétisme</c:v>
                  </c:pt>
                  <c:pt idx="4">
                    <c:v>Traite des êtres humains</c:v>
                  </c:pt>
                  <c:pt idx="6">
                    <c:v>Ensemble</c:v>
                  </c:pt>
                </c:lvl>
              </c:multiLvlStrCache>
            </c:multiLvlStrRef>
          </c:cat>
          <c:val>
            <c:numRef>
              <c:f>'Fig 11'!$B$9:$I$9</c:f>
              <c:numCache>
                <c:formatCode>0.0</c:formatCode>
                <c:ptCount val="8"/>
                <c:pt idx="0">
                  <c:v>32.462686567164177</c:v>
                </c:pt>
                <c:pt idx="1">
                  <c:v>27.083333333333332</c:v>
                </c:pt>
                <c:pt idx="2">
                  <c:v>4.5335085413929042</c:v>
                </c:pt>
                <c:pt idx="3">
                  <c:v>2.4515393386545039</c:v>
                </c:pt>
                <c:pt idx="4">
                  <c:v>1.520912547528517</c:v>
                </c:pt>
                <c:pt idx="5">
                  <c:v>1.4285714285714286</c:v>
                </c:pt>
                <c:pt idx="6">
                  <c:v>8.4514435695538062</c:v>
                </c:pt>
                <c:pt idx="7">
                  <c:v>6.3513513513513518</c:v>
                </c:pt>
              </c:numCache>
            </c:numRef>
          </c:val>
          <c:extLst>
            <c:ext xmlns:c16="http://schemas.microsoft.com/office/drawing/2014/chart" uri="{C3380CC4-5D6E-409C-BE32-E72D297353CC}">
              <c16:uniqueId val="{0000000A-A290-4555-A82F-C25E189926E0}"/>
            </c:ext>
          </c:extLst>
        </c:ser>
        <c:ser>
          <c:idx val="1"/>
          <c:order val="1"/>
          <c:tx>
            <c:strRef>
              <c:f>'Fig 11'!$A$10</c:f>
              <c:strCache>
                <c:ptCount val="1"/>
                <c:pt idx="0">
                  <c:v>Autres</c:v>
                </c:pt>
              </c:strCache>
            </c:strRef>
          </c:tx>
          <c:spPr>
            <a:solidFill>
              <a:schemeClr val="bg1">
                <a:lumMod val="95000"/>
              </a:schemeClr>
            </a:solidFill>
            <a:ln>
              <a:solidFill>
                <a:schemeClr val="bg1">
                  <a:lumMod val="95000"/>
                </a:schemeClr>
              </a:solidFill>
            </a:ln>
            <a:effectLst/>
          </c:spPr>
          <c:invertIfNegative val="0"/>
          <c:dLbls>
            <c:delete val="1"/>
          </c:dLbls>
          <c:cat>
            <c:multiLvlStrRef>
              <c:f>'Fig 11'!$B$7:$I$8</c:f>
              <c:multiLvlStrCache>
                <c:ptCount val="8"/>
                <c:lvl>
                  <c:pt idx="0">
                    <c:v>2022</c:v>
                  </c:pt>
                  <c:pt idx="1">
                    <c:v>2023</c:v>
                  </c:pt>
                  <c:pt idx="2">
                    <c:v>2022</c:v>
                  </c:pt>
                  <c:pt idx="3">
                    <c:v>2023</c:v>
                  </c:pt>
                  <c:pt idx="4">
                    <c:v>2022</c:v>
                  </c:pt>
                  <c:pt idx="5">
                    <c:v>2023</c:v>
                  </c:pt>
                  <c:pt idx="6">
                    <c:v>2022</c:v>
                  </c:pt>
                  <c:pt idx="7">
                    <c:v>2023</c:v>
                  </c:pt>
                </c:lvl>
                <c:lvl>
                  <c:pt idx="0">
                    <c:v>Exploitation par le travail</c:v>
                  </c:pt>
                  <c:pt idx="2">
                    <c:v>Proxénétisme</c:v>
                  </c:pt>
                  <c:pt idx="4">
                    <c:v>Traite des êtres humains</c:v>
                  </c:pt>
                  <c:pt idx="6">
                    <c:v>Ensemble</c:v>
                  </c:pt>
                </c:lvl>
              </c:multiLvlStrCache>
            </c:multiLvlStrRef>
          </c:cat>
          <c:val>
            <c:numRef>
              <c:f>'Fig 11'!$B$10:$I$10</c:f>
              <c:numCache>
                <c:formatCode>0.0</c:formatCode>
                <c:ptCount val="8"/>
                <c:pt idx="0">
                  <c:v>67.537313432835816</c:v>
                </c:pt>
                <c:pt idx="1">
                  <c:v>72.916666666666671</c:v>
                </c:pt>
                <c:pt idx="2">
                  <c:v>95.466491458607095</c:v>
                </c:pt>
                <c:pt idx="3">
                  <c:v>97.548460661345501</c:v>
                </c:pt>
                <c:pt idx="4">
                  <c:v>98.479087452471489</c:v>
                </c:pt>
                <c:pt idx="5">
                  <c:v>98.571428571428569</c:v>
                </c:pt>
                <c:pt idx="6">
                  <c:v>91.548556430446197</c:v>
                </c:pt>
                <c:pt idx="7">
                  <c:v>93.648648648648646</c:v>
                </c:pt>
              </c:numCache>
            </c:numRef>
          </c:val>
          <c:extLst>
            <c:ext xmlns:c16="http://schemas.microsoft.com/office/drawing/2014/chart" uri="{C3380CC4-5D6E-409C-BE32-E72D297353CC}">
              <c16:uniqueId val="{0000000B-A290-4555-A82F-C25E189926E0}"/>
            </c:ext>
          </c:extLst>
        </c:ser>
        <c:dLbls>
          <c:dLblPos val="inBase"/>
          <c:showLegendKey val="0"/>
          <c:showVal val="1"/>
          <c:showCatName val="0"/>
          <c:showSerName val="0"/>
          <c:showPercent val="0"/>
          <c:showBubbleSize val="0"/>
        </c:dLbls>
        <c:gapWidth val="150"/>
        <c:overlap val="100"/>
        <c:axId val="1558494639"/>
        <c:axId val="1558492975"/>
      </c:barChart>
      <c:catAx>
        <c:axId val="1558494639"/>
        <c:scaling>
          <c:orientation val="minMax"/>
        </c:scaling>
        <c:delete val="1"/>
        <c:axPos val="l"/>
        <c:numFmt formatCode="General" sourceLinked="1"/>
        <c:majorTickMark val="none"/>
        <c:minorTickMark val="none"/>
        <c:tickLblPos val="nextTo"/>
        <c:crossAx val="1558492975"/>
        <c:crosses val="autoZero"/>
        <c:auto val="1"/>
        <c:lblAlgn val="ctr"/>
        <c:lblOffset val="100"/>
        <c:noMultiLvlLbl val="0"/>
      </c:catAx>
      <c:valAx>
        <c:axId val="1558492975"/>
        <c:scaling>
          <c:orientation val="minMax"/>
        </c:scaling>
        <c:delete val="1"/>
        <c:axPos val="b"/>
        <c:numFmt formatCode="0%" sourceLinked="1"/>
        <c:majorTickMark val="none"/>
        <c:minorTickMark val="none"/>
        <c:tickLblPos val="nextTo"/>
        <c:crossAx val="155849463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arianne Light" panose="02000000000000000000" pitchFamily="50" charset="0"/>
                <a:ea typeface="+mn-ea"/>
                <a:cs typeface="+mn-cs"/>
              </a:defRPr>
            </a:pPr>
            <a:r>
              <a:rPr lang="fr-FR" sz="1000">
                <a:latin typeface="Marianne Light" panose="02000000000000000000" pitchFamily="50" charset="0"/>
              </a:rPr>
              <a:t>Comparution immédiate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arianne Light" panose="02000000000000000000" pitchFamily="50" charset="0"/>
              <a:ea typeface="+mn-ea"/>
              <a:cs typeface="+mn-cs"/>
            </a:defRPr>
          </a:pPr>
          <a:endParaRPr lang="fr-FR"/>
        </a:p>
      </c:txPr>
    </c:title>
    <c:autoTitleDeleted val="0"/>
    <c:plotArea>
      <c:layout/>
      <c:barChart>
        <c:barDir val="bar"/>
        <c:grouping val="percentStacked"/>
        <c:varyColors val="0"/>
        <c:ser>
          <c:idx val="0"/>
          <c:order val="0"/>
          <c:tx>
            <c:strRef>
              <c:f>'Fig 11'!$A$13</c:f>
              <c:strCache>
                <c:ptCount val="1"/>
                <c:pt idx="0">
                  <c:v>Comparution immédiate</c:v>
                </c:pt>
              </c:strCache>
            </c:strRef>
          </c:tx>
          <c:spPr>
            <a:solidFill>
              <a:schemeClr val="accent1"/>
            </a:solidFill>
            <a:ln>
              <a:noFill/>
            </a:ln>
            <a:effectLst/>
          </c:spPr>
          <c:invertIfNegative val="0"/>
          <c:dPt>
            <c:idx val="0"/>
            <c:invertIfNegative val="0"/>
            <c:bubble3D val="0"/>
            <c:spPr>
              <a:solidFill>
                <a:schemeClr val="accent1">
                  <a:lumMod val="40000"/>
                  <a:lumOff val="60000"/>
                </a:schemeClr>
              </a:solidFill>
              <a:ln>
                <a:solidFill>
                  <a:schemeClr val="accent1">
                    <a:lumMod val="40000"/>
                    <a:lumOff val="60000"/>
                  </a:schemeClr>
                </a:solidFill>
              </a:ln>
              <a:effectLst/>
            </c:spPr>
            <c:extLst>
              <c:ext xmlns:c16="http://schemas.microsoft.com/office/drawing/2014/chart" uri="{C3380CC4-5D6E-409C-BE32-E72D297353CC}">
                <c16:uniqueId val="{00000001-122D-44F3-A9EB-287E2E10FAD7}"/>
              </c:ext>
            </c:extLst>
          </c:dPt>
          <c:dPt>
            <c:idx val="2"/>
            <c:invertIfNegative val="0"/>
            <c:bubble3D val="0"/>
            <c:spPr>
              <a:solidFill>
                <a:schemeClr val="accent1">
                  <a:lumMod val="40000"/>
                  <a:lumOff val="60000"/>
                </a:schemeClr>
              </a:solidFill>
              <a:ln>
                <a:solidFill>
                  <a:schemeClr val="accent1">
                    <a:lumMod val="40000"/>
                    <a:lumOff val="60000"/>
                  </a:schemeClr>
                </a:solidFill>
              </a:ln>
              <a:effectLst/>
            </c:spPr>
            <c:extLst>
              <c:ext xmlns:c16="http://schemas.microsoft.com/office/drawing/2014/chart" uri="{C3380CC4-5D6E-409C-BE32-E72D297353CC}">
                <c16:uniqueId val="{00000003-122D-44F3-A9EB-287E2E10FAD7}"/>
              </c:ext>
            </c:extLst>
          </c:dPt>
          <c:dPt>
            <c:idx val="4"/>
            <c:invertIfNegative val="0"/>
            <c:bubble3D val="0"/>
            <c:spPr>
              <a:solidFill>
                <a:schemeClr val="accent1">
                  <a:lumMod val="40000"/>
                  <a:lumOff val="60000"/>
                </a:schemeClr>
              </a:solidFill>
              <a:ln>
                <a:solidFill>
                  <a:schemeClr val="accent1">
                    <a:lumMod val="40000"/>
                    <a:lumOff val="60000"/>
                  </a:schemeClr>
                </a:solidFill>
              </a:ln>
              <a:effectLst/>
            </c:spPr>
            <c:extLst>
              <c:ext xmlns:c16="http://schemas.microsoft.com/office/drawing/2014/chart" uri="{C3380CC4-5D6E-409C-BE32-E72D297353CC}">
                <c16:uniqueId val="{00000005-122D-44F3-A9EB-287E2E10FAD7}"/>
              </c:ext>
            </c:extLst>
          </c:dPt>
          <c:dPt>
            <c:idx val="6"/>
            <c:invertIfNegative val="0"/>
            <c:bubble3D val="0"/>
            <c:spPr>
              <a:solidFill>
                <a:schemeClr val="accent1">
                  <a:lumMod val="40000"/>
                  <a:lumOff val="60000"/>
                </a:schemeClr>
              </a:solidFill>
              <a:ln>
                <a:solidFill>
                  <a:schemeClr val="accent1">
                    <a:lumMod val="40000"/>
                    <a:lumOff val="60000"/>
                  </a:schemeClr>
                </a:solidFill>
              </a:ln>
              <a:effectLst/>
            </c:spPr>
            <c:extLst>
              <c:ext xmlns:c16="http://schemas.microsoft.com/office/drawing/2014/chart" uri="{C3380CC4-5D6E-409C-BE32-E72D297353CC}">
                <c16:uniqueId val="{00000007-122D-44F3-A9EB-287E2E10FAD7}"/>
              </c:ext>
            </c:extLst>
          </c:dPt>
          <c:dLbls>
            <c:dLbl>
              <c:idx val="0"/>
              <c:layout>
                <c:manualLayout>
                  <c:x val="0.18668119668071642"/>
                  <c:y val="-1.1653946549255076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2D-44F3-A9EB-287E2E10FAD7}"/>
                </c:ext>
              </c:extLst>
            </c:dLbl>
            <c:dLbl>
              <c:idx val="1"/>
              <c:layout>
                <c:manualLayout>
                  <c:x val="0.17389787090838041"/>
                  <c:y val="-3.17838577544741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22D-44F3-A9EB-287E2E10FAD7}"/>
                </c:ext>
              </c:extLst>
            </c:dLbl>
            <c:dLbl>
              <c:idx val="2"/>
              <c:layout>
                <c:manualLayout>
                  <c:x val="0.1041883548663396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22D-44F3-A9EB-287E2E10FAD7}"/>
                </c:ext>
              </c:extLst>
            </c:dLbl>
            <c:dLbl>
              <c:idx val="3"/>
              <c:layout>
                <c:manualLayout>
                  <c:x val="0.1073746846753153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22D-44F3-A9EB-287E2E10FAD7}"/>
                </c:ext>
              </c:extLst>
            </c:dLbl>
            <c:dLbl>
              <c:idx val="6"/>
              <c:layout>
                <c:manualLayout>
                  <c:x val="0.118924180069441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22D-44F3-A9EB-287E2E10FAD7}"/>
                </c:ext>
              </c:extLst>
            </c:dLbl>
            <c:dLbl>
              <c:idx val="7"/>
              <c:layout>
                <c:manualLayout>
                  <c:x val="0.1159921485406008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22D-44F3-A9EB-287E2E10FAD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arianne Light" panose="02000000000000000000" pitchFamily="50" charset="0"/>
                    <a:ea typeface="+mn-ea"/>
                    <a:cs typeface="+mn-cs"/>
                  </a:defRPr>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 11'!$B$11:$I$12</c:f>
              <c:multiLvlStrCache>
                <c:ptCount val="8"/>
                <c:lvl>
                  <c:pt idx="0">
                    <c:v>2022</c:v>
                  </c:pt>
                  <c:pt idx="1">
                    <c:v>2023</c:v>
                  </c:pt>
                  <c:pt idx="2">
                    <c:v>2022</c:v>
                  </c:pt>
                  <c:pt idx="3">
                    <c:v>2023</c:v>
                  </c:pt>
                  <c:pt idx="4">
                    <c:v>2022</c:v>
                  </c:pt>
                  <c:pt idx="5">
                    <c:v>2023</c:v>
                  </c:pt>
                  <c:pt idx="6">
                    <c:v>2022</c:v>
                  </c:pt>
                  <c:pt idx="7">
                    <c:v>2023</c:v>
                  </c:pt>
                </c:lvl>
                <c:lvl>
                  <c:pt idx="0">
                    <c:v>Exploitation par le travail</c:v>
                  </c:pt>
                  <c:pt idx="2">
                    <c:v>Proxénétisme</c:v>
                  </c:pt>
                  <c:pt idx="4">
                    <c:v>Traite des êtres humains</c:v>
                  </c:pt>
                  <c:pt idx="6">
                    <c:v>Ensemble</c:v>
                  </c:pt>
                </c:lvl>
              </c:multiLvlStrCache>
            </c:multiLvlStrRef>
          </c:cat>
          <c:val>
            <c:numRef>
              <c:f>'Fig 11'!$B$13:$I$13</c:f>
              <c:numCache>
                <c:formatCode>0.0</c:formatCode>
                <c:ptCount val="8"/>
                <c:pt idx="0">
                  <c:v>32.462686567164177</c:v>
                </c:pt>
                <c:pt idx="1">
                  <c:v>29.464285714285715</c:v>
                </c:pt>
                <c:pt idx="2">
                  <c:v>14.78318002628121</c:v>
                </c:pt>
                <c:pt idx="3">
                  <c:v>16.020524515393387</c:v>
                </c:pt>
                <c:pt idx="4">
                  <c:v>1.9011406844106464</c:v>
                </c:pt>
                <c:pt idx="5">
                  <c:v>1.4285714285714286</c:v>
                </c:pt>
                <c:pt idx="6">
                  <c:v>16.377952755905511</c:v>
                </c:pt>
                <c:pt idx="7">
                  <c:v>17.027027027027028</c:v>
                </c:pt>
              </c:numCache>
            </c:numRef>
          </c:val>
          <c:extLst>
            <c:ext xmlns:c16="http://schemas.microsoft.com/office/drawing/2014/chart" uri="{C3380CC4-5D6E-409C-BE32-E72D297353CC}">
              <c16:uniqueId val="{0000000B-122D-44F3-A9EB-287E2E10FAD7}"/>
            </c:ext>
          </c:extLst>
        </c:ser>
        <c:ser>
          <c:idx val="1"/>
          <c:order val="1"/>
          <c:tx>
            <c:strRef>
              <c:f>'Fig 11'!$A$14</c:f>
              <c:strCache>
                <c:ptCount val="1"/>
                <c:pt idx="0">
                  <c:v>Autres</c:v>
                </c:pt>
              </c:strCache>
            </c:strRef>
          </c:tx>
          <c:spPr>
            <a:solidFill>
              <a:schemeClr val="bg1">
                <a:lumMod val="95000"/>
              </a:schemeClr>
            </a:solidFill>
            <a:ln>
              <a:solidFill>
                <a:schemeClr val="bg1">
                  <a:lumMod val="95000"/>
                </a:schemeClr>
              </a:solidFill>
            </a:ln>
            <a:effectLst/>
          </c:spPr>
          <c:invertIfNegative val="0"/>
          <c:dLbls>
            <c:delete val="1"/>
          </c:dLbls>
          <c:cat>
            <c:multiLvlStrRef>
              <c:f>'Fig 11'!$B$11:$I$12</c:f>
              <c:multiLvlStrCache>
                <c:ptCount val="8"/>
                <c:lvl>
                  <c:pt idx="0">
                    <c:v>2022</c:v>
                  </c:pt>
                  <c:pt idx="1">
                    <c:v>2023</c:v>
                  </c:pt>
                  <c:pt idx="2">
                    <c:v>2022</c:v>
                  </c:pt>
                  <c:pt idx="3">
                    <c:v>2023</c:v>
                  </c:pt>
                  <c:pt idx="4">
                    <c:v>2022</c:v>
                  </c:pt>
                  <c:pt idx="5">
                    <c:v>2023</c:v>
                  </c:pt>
                  <c:pt idx="6">
                    <c:v>2022</c:v>
                  </c:pt>
                  <c:pt idx="7">
                    <c:v>2023</c:v>
                  </c:pt>
                </c:lvl>
                <c:lvl>
                  <c:pt idx="0">
                    <c:v>Exploitation par le travail</c:v>
                  </c:pt>
                  <c:pt idx="2">
                    <c:v>Proxénétisme</c:v>
                  </c:pt>
                  <c:pt idx="4">
                    <c:v>Traite des êtres humains</c:v>
                  </c:pt>
                  <c:pt idx="6">
                    <c:v>Ensemble</c:v>
                  </c:pt>
                </c:lvl>
              </c:multiLvlStrCache>
            </c:multiLvlStrRef>
          </c:cat>
          <c:val>
            <c:numRef>
              <c:f>'Fig 11'!$B$14:$I$14</c:f>
              <c:numCache>
                <c:formatCode>0.0</c:formatCode>
                <c:ptCount val="8"/>
                <c:pt idx="0">
                  <c:v>67.537313432835816</c:v>
                </c:pt>
                <c:pt idx="1">
                  <c:v>70.535714285714278</c:v>
                </c:pt>
                <c:pt idx="2">
                  <c:v>85.216819973718785</c:v>
                </c:pt>
                <c:pt idx="3">
                  <c:v>83.97947548460661</c:v>
                </c:pt>
                <c:pt idx="4">
                  <c:v>98.098859315589351</c:v>
                </c:pt>
                <c:pt idx="5">
                  <c:v>98.571428571428569</c:v>
                </c:pt>
                <c:pt idx="6">
                  <c:v>83.622047244094489</c:v>
                </c:pt>
                <c:pt idx="7">
                  <c:v>82.972972972972968</c:v>
                </c:pt>
              </c:numCache>
            </c:numRef>
          </c:val>
          <c:extLst>
            <c:ext xmlns:c16="http://schemas.microsoft.com/office/drawing/2014/chart" uri="{C3380CC4-5D6E-409C-BE32-E72D297353CC}">
              <c16:uniqueId val="{0000000C-122D-44F3-A9EB-287E2E10FAD7}"/>
            </c:ext>
          </c:extLst>
        </c:ser>
        <c:dLbls>
          <c:dLblPos val="inBase"/>
          <c:showLegendKey val="0"/>
          <c:showVal val="1"/>
          <c:showCatName val="0"/>
          <c:showSerName val="0"/>
          <c:showPercent val="0"/>
          <c:showBubbleSize val="0"/>
        </c:dLbls>
        <c:gapWidth val="150"/>
        <c:overlap val="100"/>
        <c:axId val="1558494639"/>
        <c:axId val="1558492975"/>
      </c:barChart>
      <c:catAx>
        <c:axId val="1558494639"/>
        <c:scaling>
          <c:orientation val="minMax"/>
        </c:scaling>
        <c:delete val="1"/>
        <c:axPos val="l"/>
        <c:numFmt formatCode="General" sourceLinked="1"/>
        <c:majorTickMark val="none"/>
        <c:minorTickMark val="none"/>
        <c:tickLblPos val="nextTo"/>
        <c:crossAx val="1558492975"/>
        <c:crosses val="autoZero"/>
        <c:auto val="1"/>
        <c:lblAlgn val="ctr"/>
        <c:lblOffset val="100"/>
        <c:noMultiLvlLbl val="0"/>
      </c:catAx>
      <c:valAx>
        <c:axId val="1558492975"/>
        <c:scaling>
          <c:orientation val="minMax"/>
        </c:scaling>
        <c:delete val="1"/>
        <c:axPos val="b"/>
        <c:numFmt formatCode="0%" sourceLinked="1"/>
        <c:majorTickMark val="none"/>
        <c:minorTickMark val="none"/>
        <c:tickLblPos val="nextTo"/>
        <c:crossAx val="155849463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arianne Light" panose="02000000000000000000" pitchFamily="50" charset="0"/>
                <a:ea typeface="+mn-ea"/>
                <a:cs typeface="+mn-cs"/>
              </a:defRPr>
            </a:pPr>
            <a:r>
              <a:rPr lang="fr-FR" sz="1000">
                <a:latin typeface="Marianne Light" panose="02000000000000000000" pitchFamily="50" charset="0"/>
              </a:rPr>
              <a:t>Autres modes de poursuites</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arianne Light" panose="02000000000000000000" pitchFamily="50" charset="0"/>
              <a:ea typeface="+mn-ea"/>
              <a:cs typeface="+mn-cs"/>
            </a:defRPr>
          </a:pPr>
          <a:endParaRPr lang="fr-FR"/>
        </a:p>
      </c:txPr>
    </c:title>
    <c:autoTitleDeleted val="0"/>
    <c:plotArea>
      <c:layout/>
      <c:barChart>
        <c:barDir val="bar"/>
        <c:grouping val="percentStacked"/>
        <c:varyColors val="0"/>
        <c:ser>
          <c:idx val="0"/>
          <c:order val="0"/>
          <c:tx>
            <c:strRef>
              <c:f>'Fig 11'!$A$17</c:f>
              <c:strCache>
                <c:ptCount val="1"/>
                <c:pt idx="0">
                  <c:v>Autres modes de poursuites</c:v>
                </c:pt>
              </c:strCache>
            </c:strRef>
          </c:tx>
          <c:spPr>
            <a:solidFill>
              <a:schemeClr val="accent1"/>
            </a:solidFill>
            <a:ln>
              <a:noFill/>
            </a:ln>
            <a:effectLst/>
          </c:spPr>
          <c:invertIfNegative val="0"/>
          <c:dPt>
            <c:idx val="0"/>
            <c:invertIfNegative val="0"/>
            <c:bubble3D val="0"/>
            <c:spPr>
              <a:solidFill>
                <a:schemeClr val="accent1">
                  <a:lumMod val="40000"/>
                  <a:lumOff val="60000"/>
                </a:schemeClr>
              </a:solidFill>
              <a:ln>
                <a:solidFill>
                  <a:schemeClr val="accent1">
                    <a:lumMod val="40000"/>
                    <a:lumOff val="60000"/>
                  </a:schemeClr>
                </a:solidFill>
              </a:ln>
              <a:effectLst/>
            </c:spPr>
            <c:extLst>
              <c:ext xmlns:c16="http://schemas.microsoft.com/office/drawing/2014/chart" uri="{C3380CC4-5D6E-409C-BE32-E72D297353CC}">
                <c16:uniqueId val="{00000001-0679-4C64-9C6D-3B9BC5F22124}"/>
              </c:ext>
            </c:extLst>
          </c:dPt>
          <c:dPt>
            <c:idx val="2"/>
            <c:invertIfNegative val="0"/>
            <c:bubble3D val="0"/>
            <c:spPr>
              <a:solidFill>
                <a:schemeClr val="accent1">
                  <a:lumMod val="40000"/>
                  <a:lumOff val="60000"/>
                </a:schemeClr>
              </a:solidFill>
              <a:ln>
                <a:solidFill>
                  <a:schemeClr val="accent1">
                    <a:lumMod val="40000"/>
                    <a:lumOff val="60000"/>
                  </a:schemeClr>
                </a:solidFill>
              </a:ln>
              <a:effectLst/>
            </c:spPr>
            <c:extLst>
              <c:ext xmlns:c16="http://schemas.microsoft.com/office/drawing/2014/chart" uri="{C3380CC4-5D6E-409C-BE32-E72D297353CC}">
                <c16:uniqueId val="{00000003-0679-4C64-9C6D-3B9BC5F22124}"/>
              </c:ext>
            </c:extLst>
          </c:dPt>
          <c:dPt>
            <c:idx val="4"/>
            <c:invertIfNegative val="0"/>
            <c:bubble3D val="0"/>
            <c:spPr>
              <a:solidFill>
                <a:schemeClr val="accent1">
                  <a:lumMod val="40000"/>
                  <a:lumOff val="60000"/>
                </a:schemeClr>
              </a:solidFill>
              <a:ln>
                <a:solidFill>
                  <a:schemeClr val="accent1">
                    <a:lumMod val="40000"/>
                    <a:lumOff val="60000"/>
                  </a:schemeClr>
                </a:solidFill>
              </a:ln>
              <a:effectLst/>
            </c:spPr>
            <c:extLst>
              <c:ext xmlns:c16="http://schemas.microsoft.com/office/drawing/2014/chart" uri="{C3380CC4-5D6E-409C-BE32-E72D297353CC}">
                <c16:uniqueId val="{00000005-0679-4C64-9C6D-3B9BC5F22124}"/>
              </c:ext>
            </c:extLst>
          </c:dPt>
          <c:dPt>
            <c:idx val="6"/>
            <c:invertIfNegative val="0"/>
            <c:bubble3D val="0"/>
            <c:spPr>
              <a:solidFill>
                <a:schemeClr val="accent1">
                  <a:lumMod val="40000"/>
                  <a:lumOff val="60000"/>
                </a:schemeClr>
              </a:solidFill>
              <a:ln>
                <a:solidFill>
                  <a:schemeClr val="accent1">
                    <a:lumMod val="40000"/>
                    <a:lumOff val="60000"/>
                  </a:schemeClr>
                </a:solidFill>
              </a:ln>
              <a:effectLst/>
            </c:spPr>
            <c:extLst>
              <c:ext xmlns:c16="http://schemas.microsoft.com/office/drawing/2014/chart" uri="{C3380CC4-5D6E-409C-BE32-E72D297353CC}">
                <c16:uniqueId val="{00000007-0679-4C64-9C6D-3B9BC5F22124}"/>
              </c:ext>
            </c:extLst>
          </c:dPt>
          <c:dLbls>
            <c:dLbl>
              <c:idx val="0"/>
              <c:layout>
                <c:manualLayout>
                  <c:x val="0.11980992492217543"/>
                  <c:y val="-1.1653946549255076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79-4C64-9C6D-3B9BC5F22124}"/>
                </c:ext>
              </c:extLst>
            </c:dLbl>
            <c:dLbl>
              <c:idx val="1"/>
              <c:layout>
                <c:manualLayout>
                  <c:x val="0.15213733748397729"/>
                  <c:y val="-1.1653946549255076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679-4C64-9C6D-3B9BC5F22124}"/>
                </c:ext>
              </c:extLst>
            </c:dLbl>
            <c:dLbl>
              <c:idx val="2"/>
              <c:layout>
                <c:manualLayout>
                  <c:x val="7.639809558688884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679-4C64-9C6D-3B9BC5F22124}"/>
                </c:ext>
              </c:extLst>
            </c:dLbl>
            <c:dLbl>
              <c:idx val="3"/>
              <c:layout>
                <c:manualLayout>
                  <c:x val="9.890642739425013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679-4C64-9C6D-3B9BC5F22124}"/>
                </c:ext>
              </c:extLst>
            </c:dLbl>
            <c:dLbl>
              <c:idx val="4"/>
              <c:layout>
                <c:manualLayout>
                  <c:x val="5.4169199780260024E-2"/>
                  <c:y val="-5.82697327462753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679-4C64-9C6D-3B9BC5F22124}"/>
                </c:ext>
              </c:extLst>
            </c:dLbl>
            <c:dLbl>
              <c:idx val="6"/>
              <c:layout>
                <c:manualLayout>
                  <c:x val="8.711591283647683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679-4C64-9C6D-3B9BC5F22124}"/>
                </c:ext>
              </c:extLst>
            </c:dLbl>
            <c:dLbl>
              <c:idx val="7"/>
              <c:layout>
                <c:manualLayout>
                  <c:x val="0.1055997070133675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679-4C64-9C6D-3B9BC5F2212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arianne Light" panose="02000000000000000000" pitchFamily="50" charset="0"/>
                    <a:ea typeface="+mn-ea"/>
                    <a:cs typeface="+mn-cs"/>
                  </a:defRPr>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 11'!$B$15:$I$16</c:f>
              <c:multiLvlStrCache>
                <c:ptCount val="8"/>
                <c:lvl>
                  <c:pt idx="0">
                    <c:v>2022</c:v>
                  </c:pt>
                  <c:pt idx="1">
                    <c:v>2023</c:v>
                  </c:pt>
                  <c:pt idx="2">
                    <c:v>2022</c:v>
                  </c:pt>
                  <c:pt idx="3">
                    <c:v>2023</c:v>
                  </c:pt>
                  <c:pt idx="4">
                    <c:v>2022</c:v>
                  </c:pt>
                  <c:pt idx="5">
                    <c:v>2023</c:v>
                  </c:pt>
                  <c:pt idx="6">
                    <c:v>2022</c:v>
                  </c:pt>
                  <c:pt idx="7">
                    <c:v>2023</c:v>
                  </c:pt>
                </c:lvl>
                <c:lvl>
                  <c:pt idx="0">
                    <c:v>Exploitation par le travail</c:v>
                  </c:pt>
                  <c:pt idx="2">
                    <c:v>Proxénétisme</c:v>
                  </c:pt>
                  <c:pt idx="4">
                    <c:v>Traite des êtres humains</c:v>
                  </c:pt>
                  <c:pt idx="6">
                    <c:v>Ensemble</c:v>
                  </c:pt>
                </c:lvl>
              </c:multiLvlStrCache>
            </c:multiLvlStrRef>
          </c:cat>
          <c:val>
            <c:numRef>
              <c:f>'Fig 11'!$B$17:$I$17</c:f>
              <c:numCache>
                <c:formatCode>0.0</c:formatCode>
                <c:ptCount val="8"/>
                <c:pt idx="0">
                  <c:v>16.791044776119403</c:v>
                </c:pt>
                <c:pt idx="1">
                  <c:v>22.023809523809522</c:v>
                </c:pt>
                <c:pt idx="2">
                  <c:v>9.592641261498029</c:v>
                </c:pt>
                <c:pt idx="3">
                  <c:v>8.7229190421892806</c:v>
                </c:pt>
                <c:pt idx="4">
                  <c:v>4.1825095057034218</c:v>
                </c:pt>
                <c:pt idx="5">
                  <c:v>2.5714285714285712</c:v>
                </c:pt>
                <c:pt idx="6">
                  <c:v>10.603674540682414</c:v>
                </c:pt>
                <c:pt idx="7">
                  <c:v>10.63063063063063</c:v>
                </c:pt>
              </c:numCache>
            </c:numRef>
          </c:val>
          <c:extLst>
            <c:ext xmlns:c16="http://schemas.microsoft.com/office/drawing/2014/chart" uri="{C3380CC4-5D6E-409C-BE32-E72D297353CC}">
              <c16:uniqueId val="{0000000B-0679-4C64-9C6D-3B9BC5F22124}"/>
            </c:ext>
          </c:extLst>
        </c:ser>
        <c:ser>
          <c:idx val="1"/>
          <c:order val="1"/>
          <c:tx>
            <c:strRef>
              <c:f>'Fig 11'!$A$18</c:f>
              <c:strCache>
                <c:ptCount val="1"/>
                <c:pt idx="0">
                  <c:v>Autres</c:v>
                </c:pt>
              </c:strCache>
            </c:strRef>
          </c:tx>
          <c:spPr>
            <a:solidFill>
              <a:schemeClr val="bg1">
                <a:lumMod val="95000"/>
              </a:schemeClr>
            </a:solidFill>
            <a:ln>
              <a:solidFill>
                <a:schemeClr val="bg1">
                  <a:lumMod val="95000"/>
                </a:schemeClr>
              </a:solidFill>
            </a:ln>
            <a:effectLst/>
          </c:spPr>
          <c:invertIfNegative val="0"/>
          <c:dLbls>
            <c:delete val="1"/>
          </c:dLbls>
          <c:cat>
            <c:multiLvlStrRef>
              <c:f>'Fig 11'!$B$15:$I$16</c:f>
              <c:multiLvlStrCache>
                <c:ptCount val="8"/>
                <c:lvl>
                  <c:pt idx="0">
                    <c:v>2022</c:v>
                  </c:pt>
                  <c:pt idx="1">
                    <c:v>2023</c:v>
                  </c:pt>
                  <c:pt idx="2">
                    <c:v>2022</c:v>
                  </c:pt>
                  <c:pt idx="3">
                    <c:v>2023</c:v>
                  </c:pt>
                  <c:pt idx="4">
                    <c:v>2022</c:v>
                  </c:pt>
                  <c:pt idx="5">
                    <c:v>2023</c:v>
                  </c:pt>
                  <c:pt idx="6">
                    <c:v>2022</c:v>
                  </c:pt>
                  <c:pt idx="7">
                    <c:v>2023</c:v>
                  </c:pt>
                </c:lvl>
                <c:lvl>
                  <c:pt idx="0">
                    <c:v>Exploitation par le travail</c:v>
                  </c:pt>
                  <c:pt idx="2">
                    <c:v>Proxénétisme</c:v>
                  </c:pt>
                  <c:pt idx="4">
                    <c:v>Traite des êtres humains</c:v>
                  </c:pt>
                  <c:pt idx="6">
                    <c:v>Ensemble</c:v>
                  </c:pt>
                </c:lvl>
              </c:multiLvlStrCache>
            </c:multiLvlStrRef>
          </c:cat>
          <c:val>
            <c:numRef>
              <c:f>'Fig 11'!$B$18:$I$18</c:f>
              <c:numCache>
                <c:formatCode>0.0</c:formatCode>
                <c:ptCount val="8"/>
                <c:pt idx="0">
                  <c:v>83.208955223880594</c:v>
                </c:pt>
                <c:pt idx="1">
                  <c:v>77.976190476190482</c:v>
                </c:pt>
                <c:pt idx="2">
                  <c:v>90.407358738501969</c:v>
                </c:pt>
                <c:pt idx="3">
                  <c:v>91.277080957810725</c:v>
                </c:pt>
                <c:pt idx="4">
                  <c:v>95.817490494296578</c:v>
                </c:pt>
                <c:pt idx="5">
                  <c:v>97.428571428571431</c:v>
                </c:pt>
                <c:pt idx="6">
                  <c:v>89.39632545931758</c:v>
                </c:pt>
                <c:pt idx="7">
                  <c:v>89.369369369369366</c:v>
                </c:pt>
              </c:numCache>
            </c:numRef>
          </c:val>
          <c:extLst>
            <c:ext xmlns:c16="http://schemas.microsoft.com/office/drawing/2014/chart" uri="{C3380CC4-5D6E-409C-BE32-E72D297353CC}">
              <c16:uniqueId val="{0000000C-0679-4C64-9C6D-3B9BC5F22124}"/>
            </c:ext>
          </c:extLst>
        </c:ser>
        <c:dLbls>
          <c:dLblPos val="inBase"/>
          <c:showLegendKey val="0"/>
          <c:showVal val="1"/>
          <c:showCatName val="0"/>
          <c:showSerName val="0"/>
          <c:showPercent val="0"/>
          <c:showBubbleSize val="0"/>
        </c:dLbls>
        <c:gapWidth val="150"/>
        <c:overlap val="100"/>
        <c:axId val="1558494639"/>
        <c:axId val="1558492975"/>
      </c:barChart>
      <c:catAx>
        <c:axId val="1558494639"/>
        <c:scaling>
          <c:orientation val="minMax"/>
        </c:scaling>
        <c:delete val="1"/>
        <c:axPos val="l"/>
        <c:numFmt formatCode="General" sourceLinked="1"/>
        <c:majorTickMark val="none"/>
        <c:minorTickMark val="none"/>
        <c:tickLblPos val="nextTo"/>
        <c:crossAx val="1558492975"/>
        <c:crosses val="autoZero"/>
        <c:auto val="1"/>
        <c:lblAlgn val="ctr"/>
        <c:lblOffset val="100"/>
        <c:noMultiLvlLbl val="0"/>
      </c:catAx>
      <c:valAx>
        <c:axId val="1558492975"/>
        <c:scaling>
          <c:orientation val="minMax"/>
        </c:scaling>
        <c:delete val="1"/>
        <c:axPos val="b"/>
        <c:numFmt formatCode="0%" sourceLinked="1"/>
        <c:majorTickMark val="none"/>
        <c:minorTickMark val="none"/>
        <c:tickLblPos val="nextTo"/>
        <c:crossAx val="155849463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 12'!$A$4</c:f>
              <c:strCache>
                <c:ptCount val="1"/>
                <c:pt idx="0">
                  <c:v>Femmes </c:v>
                </c:pt>
              </c:strCache>
            </c:strRef>
          </c:tx>
          <c:spPr>
            <a:solidFill>
              <a:schemeClr val="accent1"/>
            </a:solidFill>
            <a:ln>
              <a:noFill/>
            </a:ln>
            <a:effectLst/>
          </c:spPr>
          <c:invertIfNegative val="0"/>
          <c:cat>
            <c:numRef>
              <c:f>'Fig 12'!$B$3:$H$3</c:f>
              <c:numCache>
                <c:formatCode>General</c:formatCode>
                <c:ptCount val="7"/>
                <c:pt idx="0">
                  <c:v>2016</c:v>
                </c:pt>
                <c:pt idx="1">
                  <c:v>2017</c:v>
                </c:pt>
                <c:pt idx="2">
                  <c:v>2018</c:v>
                </c:pt>
                <c:pt idx="3">
                  <c:v>2019</c:v>
                </c:pt>
                <c:pt idx="4">
                  <c:v>2020</c:v>
                </c:pt>
                <c:pt idx="5">
                  <c:v>2021</c:v>
                </c:pt>
                <c:pt idx="6">
                  <c:v>2022</c:v>
                </c:pt>
              </c:numCache>
            </c:numRef>
          </c:cat>
          <c:val>
            <c:numRef>
              <c:f>'Fig 12'!$B$4:$H$4</c:f>
              <c:numCache>
                <c:formatCode>#,##0</c:formatCode>
                <c:ptCount val="7"/>
                <c:pt idx="0">
                  <c:v>204</c:v>
                </c:pt>
                <c:pt idx="1">
                  <c:v>213</c:v>
                </c:pt>
                <c:pt idx="2">
                  <c:v>233</c:v>
                </c:pt>
                <c:pt idx="3">
                  <c:v>240</c:v>
                </c:pt>
                <c:pt idx="4">
                  <c:v>212</c:v>
                </c:pt>
                <c:pt idx="5">
                  <c:v>234</c:v>
                </c:pt>
                <c:pt idx="6">
                  <c:v>189</c:v>
                </c:pt>
              </c:numCache>
            </c:numRef>
          </c:val>
          <c:extLst>
            <c:ext xmlns:c16="http://schemas.microsoft.com/office/drawing/2014/chart" uri="{C3380CC4-5D6E-409C-BE32-E72D297353CC}">
              <c16:uniqueId val="{00000000-224A-4B56-87AC-910E965209CB}"/>
            </c:ext>
          </c:extLst>
        </c:ser>
        <c:ser>
          <c:idx val="1"/>
          <c:order val="1"/>
          <c:tx>
            <c:strRef>
              <c:f>'Fig 12'!$A$5</c:f>
              <c:strCache>
                <c:ptCount val="1"/>
                <c:pt idx="0">
                  <c:v>Hommes</c:v>
                </c:pt>
              </c:strCache>
            </c:strRef>
          </c:tx>
          <c:spPr>
            <a:solidFill>
              <a:schemeClr val="accent2"/>
            </a:solidFill>
            <a:ln>
              <a:noFill/>
            </a:ln>
            <a:effectLst/>
          </c:spPr>
          <c:invertIfNegative val="0"/>
          <c:cat>
            <c:numRef>
              <c:f>'Fig 12'!$B$3:$H$3</c:f>
              <c:numCache>
                <c:formatCode>General</c:formatCode>
                <c:ptCount val="7"/>
                <c:pt idx="0">
                  <c:v>2016</c:v>
                </c:pt>
                <c:pt idx="1">
                  <c:v>2017</c:v>
                </c:pt>
                <c:pt idx="2">
                  <c:v>2018</c:v>
                </c:pt>
                <c:pt idx="3">
                  <c:v>2019</c:v>
                </c:pt>
                <c:pt idx="4">
                  <c:v>2020</c:v>
                </c:pt>
                <c:pt idx="5">
                  <c:v>2021</c:v>
                </c:pt>
                <c:pt idx="6">
                  <c:v>2022</c:v>
                </c:pt>
              </c:numCache>
            </c:numRef>
          </c:cat>
          <c:val>
            <c:numRef>
              <c:f>'Fig 12'!$B$5:$H$5</c:f>
              <c:numCache>
                <c:formatCode>#,##0</c:formatCode>
                <c:ptCount val="7"/>
                <c:pt idx="0">
                  <c:v>500</c:v>
                </c:pt>
                <c:pt idx="1">
                  <c:v>588</c:v>
                </c:pt>
                <c:pt idx="2">
                  <c:v>696</c:v>
                </c:pt>
                <c:pt idx="3">
                  <c:v>764</c:v>
                </c:pt>
                <c:pt idx="4">
                  <c:v>590</c:v>
                </c:pt>
                <c:pt idx="5">
                  <c:v>716</c:v>
                </c:pt>
                <c:pt idx="6">
                  <c:v>687</c:v>
                </c:pt>
              </c:numCache>
            </c:numRef>
          </c:val>
          <c:extLst>
            <c:ext xmlns:c16="http://schemas.microsoft.com/office/drawing/2014/chart" uri="{C3380CC4-5D6E-409C-BE32-E72D297353CC}">
              <c16:uniqueId val="{00000001-224A-4B56-87AC-910E965209CB}"/>
            </c:ext>
          </c:extLst>
        </c:ser>
        <c:dLbls>
          <c:showLegendKey val="0"/>
          <c:showVal val="0"/>
          <c:showCatName val="0"/>
          <c:showSerName val="0"/>
          <c:showPercent val="0"/>
          <c:showBubbleSize val="0"/>
        </c:dLbls>
        <c:gapWidth val="75"/>
        <c:overlap val="100"/>
        <c:axId val="1952535904"/>
        <c:axId val="1952544640"/>
      </c:barChart>
      <c:lineChart>
        <c:grouping val="standard"/>
        <c:varyColors val="0"/>
        <c:ser>
          <c:idx val="2"/>
          <c:order val="2"/>
          <c:tx>
            <c:strRef>
              <c:f>'Fig 12'!$A$6</c:f>
              <c:strCache>
                <c:ptCount val="1"/>
                <c:pt idx="0">
                  <c:v>âge moyen de l'ensemble (éch. de droite)</c:v>
                </c:pt>
              </c:strCache>
            </c:strRef>
          </c:tx>
          <c:spPr>
            <a:ln w="28575" cap="rnd">
              <a:solidFill>
                <a:schemeClr val="accent3"/>
              </a:solidFill>
              <a:round/>
            </a:ln>
            <a:effectLst/>
          </c:spPr>
          <c:marker>
            <c:symbol val="none"/>
          </c:marker>
          <c:cat>
            <c:numRef>
              <c:f>'Fig 12'!$B$3:$H$3</c:f>
              <c:numCache>
                <c:formatCode>General</c:formatCode>
                <c:ptCount val="7"/>
                <c:pt idx="0">
                  <c:v>2016</c:v>
                </c:pt>
                <c:pt idx="1">
                  <c:v>2017</c:v>
                </c:pt>
                <c:pt idx="2">
                  <c:v>2018</c:v>
                </c:pt>
                <c:pt idx="3">
                  <c:v>2019</c:v>
                </c:pt>
                <c:pt idx="4">
                  <c:v>2020</c:v>
                </c:pt>
                <c:pt idx="5">
                  <c:v>2021</c:v>
                </c:pt>
                <c:pt idx="6">
                  <c:v>2022</c:v>
                </c:pt>
              </c:numCache>
            </c:numRef>
          </c:cat>
          <c:val>
            <c:numRef>
              <c:f>'Fig 12'!$B$6:$H$6</c:f>
              <c:numCache>
                <c:formatCode>0</c:formatCode>
                <c:ptCount val="7"/>
                <c:pt idx="0">
                  <c:v>35.35</c:v>
                </c:pt>
                <c:pt idx="1">
                  <c:v>34.28</c:v>
                </c:pt>
                <c:pt idx="2">
                  <c:v>34.119999999999997</c:v>
                </c:pt>
                <c:pt idx="3">
                  <c:v>33.4</c:v>
                </c:pt>
                <c:pt idx="4">
                  <c:v>31.78</c:v>
                </c:pt>
                <c:pt idx="5">
                  <c:v>31.02</c:v>
                </c:pt>
                <c:pt idx="6">
                  <c:v>30.94</c:v>
                </c:pt>
              </c:numCache>
            </c:numRef>
          </c:val>
          <c:smooth val="0"/>
          <c:extLst>
            <c:ext xmlns:c16="http://schemas.microsoft.com/office/drawing/2014/chart" uri="{C3380CC4-5D6E-409C-BE32-E72D297353CC}">
              <c16:uniqueId val="{00000002-224A-4B56-87AC-910E965209CB}"/>
            </c:ext>
          </c:extLst>
        </c:ser>
        <c:ser>
          <c:idx val="4"/>
          <c:order val="4"/>
          <c:tx>
            <c:strRef>
              <c:f>'Fig 12'!$A$8</c:f>
              <c:strCache>
                <c:ptCount val="1"/>
                <c:pt idx="0">
                  <c:v>âge moyen - Proxénétisme (éch. de droite)</c:v>
                </c:pt>
              </c:strCache>
            </c:strRef>
          </c:tx>
          <c:spPr>
            <a:ln w="28575" cap="rnd">
              <a:solidFill>
                <a:schemeClr val="accent5"/>
              </a:solidFill>
              <a:round/>
            </a:ln>
            <a:effectLst/>
          </c:spPr>
          <c:marker>
            <c:symbol val="none"/>
          </c:marker>
          <c:cat>
            <c:numRef>
              <c:f>'Fig 12'!$B$3:$H$3</c:f>
              <c:numCache>
                <c:formatCode>General</c:formatCode>
                <c:ptCount val="7"/>
                <c:pt idx="0">
                  <c:v>2016</c:v>
                </c:pt>
                <c:pt idx="1">
                  <c:v>2017</c:v>
                </c:pt>
                <c:pt idx="2">
                  <c:v>2018</c:v>
                </c:pt>
                <c:pt idx="3">
                  <c:v>2019</c:v>
                </c:pt>
                <c:pt idx="4">
                  <c:v>2020</c:v>
                </c:pt>
                <c:pt idx="5">
                  <c:v>2021</c:v>
                </c:pt>
                <c:pt idx="6">
                  <c:v>2022</c:v>
                </c:pt>
              </c:numCache>
            </c:numRef>
          </c:cat>
          <c:val>
            <c:numRef>
              <c:f>'Fig 12'!$B$8:$H$8</c:f>
              <c:numCache>
                <c:formatCode>0</c:formatCode>
                <c:ptCount val="7"/>
                <c:pt idx="0">
                  <c:v>34.53</c:v>
                </c:pt>
                <c:pt idx="1">
                  <c:v>33.380000000000003</c:v>
                </c:pt>
                <c:pt idx="2">
                  <c:v>33.07</c:v>
                </c:pt>
                <c:pt idx="3">
                  <c:v>31.61</c:v>
                </c:pt>
                <c:pt idx="4">
                  <c:v>30.05</c:v>
                </c:pt>
                <c:pt idx="5">
                  <c:v>29.55</c:v>
                </c:pt>
                <c:pt idx="6">
                  <c:v>29.37</c:v>
                </c:pt>
              </c:numCache>
            </c:numRef>
          </c:val>
          <c:smooth val="0"/>
          <c:extLst>
            <c:ext xmlns:c16="http://schemas.microsoft.com/office/drawing/2014/chart" uri="{C3380CC4-5D6E-409C-BE32-E72D297353CC}">
              <c16:uniqueId val="{00000003-224A-4B56-87AC-910E965209CB}"/>
            </c:ext>
          </c:extLst>
        </c:ser>
        <c:ser>
          <c:idx val="5"/>
          <c:order val="5"/>
          <c:tx>
            <c:strRef>
              <c:f>'Fig 12'!$A$9</c:f>
              <c:strCache>
                <c:ptCount val="1"/>
                <c:pt idx="0">
                  <c:v>âge moyen - Exploitation par le travail (éch. de droite)</c:v>
                </c:pt>
              </c:strCache>
            </c:strRef>
          </c:tx>
          <c:spPr>
            <a:ln w="28575" cap="rnd">
              <a:solidFill>
                <a:schemeClr val="accent6"/>
              </a:solidFill>
              <a:round/>
            </a:ln>
            <a:effectLst/>
          </c:spPr>
          <c:marker>
            <c:symbol val="none"/>
          </c:marker>
          <c:cat>
            <c:numRef>
              <c:f>'Fig 12'!$B$3:$H$3</c:f>
              <c:numCache>
                <c:formatCode>General</c:formatCode>
                <c:ptCount val="7"/>
                <c:pt idx="0">
                  <c:v>2016</c:v>
                </c:pt>
                <c:pt idx="1">
                  <c:v>2017</c:v>
                </c:pt>
                <c:pt idx="2">
                  <c:v>2018</c:v>
                </c:pt>
                <c:pt idx="3">
                  <c:v>2019</c:v>
                </c:pt>
                <c:pt idx="4">
                  <c:v>2020</c:v>
                </c:pt>
                <c:pt idx="5">
                  <c:v>2021</c:v>
                </c:pt>
                <c:pt idx="6">
                  <c:v>2022</c:v>
                </c:pt>
              </c:numCache>
            </c:numRef>
          </c:cat>
          <c:val>
            <c:numRef>
              <c:f>'Fig 12'!$B$9:$H$9</c:f>
              <c:numCache>
                <c:formatCode>0</c:formatCode>
                <c:ptCount val="7"/>
                <c:pt idx="0">
                  <c:v>36.880000000000003</c:v>
                </c:pt>
                <c:pt idx="1">
                  <c:v>36.32</c:v>
                </c:pt>
                <c:pt idx="2">
                  <c:v>36.36</c:v>
                </c:pt>
                <c:pt idx="3">
                  <c:v>37.369999999999997</c:v>
                </c:pt>
                <c:pt idx="4">
                  <c:v>37.409999999999997</c:v>
                </c:pt>
                <c:pt idx="5">
                  <c:v>38.07</c:v>
                </c:pt>
                <c:pt idx="6">
                  <c:v>38.590000000000003</c:v>
                </c:pt>
              </c:numCache>
            </c:numRef>
          </c:val>
          <c:smooth val="0"/>
          <c:extLst>
            <c:ext xmlns:c16="http://schemas.microsoft.com/office/drawing/2014/chart" uri="{C3380CC4-5D6E-409C-BE32-E72D297353CC}">
              <c16:uniqueId val="{00000004-224A-4B56-87AC-910E965209CB}"/>
            </c:ext>
          </c:extLst>
        </c:ser>
        <c:dLbls>
          <c:showLegendKey val="0"/>
          <c:showVal val="0"/>
          <c:showCatName val="0"/>
          <c:showSerName val="0"/>
          <c:showPercent val="0"/>
          <c:showBubbleSize val="0"/>
        </c:dLbls>
        <c:marker val="1"/>
        <c:smooth val="0"/>
        <c:axId val="1952561280"/>
        <c:axId val="1952574176"/>
        <c:extLst>
          <c:ext xmlns:c15="http://schemas.microsoft.com/office/drawing/2012/chart" uri="{02D57815-91ED-43cb-92C2-25804820EDAC}">
            <c15:filteredLineSeries>
              <c15:ser>
                <c:idx val="3"/>
                <c:order val="3"/>
                <c:tx>
                  <c:strRef>
                    <c:extLst>
                      <c:ext uri="{02D57815-91ED-43cb-92C2-25804820EDAC}">
                        <c15:formulaRef>
                          <c15:sqref>'Fig 12'!$A$7</c15:sqref>
                        </c15:formulaRef>
                      </c:ext>
                    </c:extLst>
                    <c:strCache>
                      <c:ptCount val="1"/>
                      <c:pt idx="0">
                        <c:v>âge moyen - Traite des être des humains (éch. de droite)</c:v>
                      </c:pt>
                    </c:strCache>
                  </c:strRef>
                </c:tx>
                <c:spPr>
                  <a:ln w="28575" cap="rnd">
                    <a:solidFill>
                      <a:schemeClr val="accent4"/>
                    </a:solidFill>
                    <a:round/>
                  </a:ln>
                  <a:effectLst/>
                </c:spPr>
                <c:marker>
                  <c:symbol val="none"/>
                </c:marker>
                <c:cat>
                  <c:numRef>
                    <c:extLst>
                      <c:ext uri="{02D57815-91ED-43cb-92C2-25804820EDAC}">
                        <c15:formulaRef>
                          <c15:sqref>'Fig 12'!$B$3:$H$3</c15:sqref>
                        </c15:formulaRef>
                      </c:ext>
                    </c:extLst>
                    <c:numCache>
                      <c:formatCode>General</c:formatCode>
                      <c:ptCount val="7"/>
                      <c:pt idx="0">
                        <c:v>2016</c:v>
                      </c:pt>
                      <c:pt idx="1">
                        <c:v>2017</c:v>
                      </c:pt>
                      <c:pt idx="2">
                        <c:v>2018</c:v>
                      </c:pt>
                      <c:pt idx="3">
                        <c:v>2019</c:v>
                      </c:pt>
                      <c:pt idx="4">
                        <c:v>2020</c:v>
                      </c:pt>
                      <c:pt idx="5">
                        <c:v>2021</c:v>
                      </c:pt>
                      <c:pt idx="6">
                        <c:v>2022</c:v>
                      </c:pt>
                    </c:numCache>
                  </c:numRef>
                </c:cat>
                <c:val>
                  <c:numRef>
                    <c:extLst>
                      <c:ext uri="{02D57815-91ED-43cb-92C2-25804820EDAC}">
                        <c15:formulaRef>
                          <c15:sqref>'Fig 12'!$B$7:$H$7</c15:sqref>
                        </c15:formulaRef>
                      </c:ext>
                    </c:extLst>
                    <c:numCache>
                      <c:formatCode>0</c:formatCode>
                      <c:ptCount val="7"/>
                      <c:pt idx="0">
                        <c:v>33.21</c:v>
                      </c:pt>
                      <c:pt idx="1">
                        <c:v>33.14</c:v>
                      </c:pt>
                      <c:pt idx="2">
                        <c:v>31.37</c:v>
                      </c:pt>
                      <c:pt idx="3">
                        <c:v>33.380000000000003</c:v>
                      </c:pt>
                      <c:pt idx="4">
                        <c:v>29.64</c:v>
                      </c:pt>
                      <c:pt idx="5">
                        <c:v>31.36</c:v>
                      </c:pt>
                      <c:pt idx="6">
                        <c:v>31.51</c:v>
                      </c:pt>
                    </c:numCache>
                  </c:numRef>
                </c:val>
                <c:smooth val="0"/>
                <c:extLst>
                  <c:ext xmlns:c16="http://schemas.microsoft.com/office/drawing/2014/chart" uri="{C3380CC4-5D6E-409C-BE32-E72D297353CC}">
                    <c16:uniqueId val="{00000005-224A-4B56-87AC-910E965209C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'Fig 12'!$A$10</c15:sqref>
                        </c15:formulaRef>
                      </c:ext>
                    </c:extLst>
                    <c:strCache>
                      <c:ptCount val="1"/>
                      <c:pt idx="0">
                        <c:v>âge moyen - Autres (éch. de droite)</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 12'!$B$3:$H$3</c15:sqref>
                        </c15:formulaRef>
                      </c:ext>
                    </c:extLst>
                    <c:numCache>
                      <c:formatCode>General</c:formatCode>
                      <c:ptCount val="7"/>
                      <c:pt idx="0">
                        <c:v>2016</c:v>
                      </c:pt>
                      <c:pt idx="1">
                        <c:v>2017</c:v>
                      </c:pt>
                      <c:pt idx="2">
                        <c:v>2018</c:v>
                      </c:pt>
                      <c:pt idx="3">
                        <c:v>2019</c:v>
                      </c:pt>
                      <c:pt idx="4">
                        <c:v>2020</c:v>
                      </c:pt>
                      <c:pt idx="5">
                        <c:v>2021</c:v>
                      </c:pt>
                      <c:pt idx="6">
                        <c:v>2022</c:v>
                      </c:pt>
                    </c:numCache>
                  </c:numRef>
                </c:cat>
                <c:val>
                  <c:numRef>
                    <c:extLst xmlns:c15="http://schemas.microsoft.com/office/drawing/2012/chart">
                      <c:ext xmlns:c15="http://schemas.microsoft.com/office/drawing/2012/chart" uri="{02D57815-91ED-43cb-92C2-25804820EDAC}">
                        <c15:formulaRef>
                          <c15:sqref>'Fig 12'!$B$10:$H$10</c15:sqref>
                        </c15:formulaRef>
                      </c:ext>
                    </c:extLst>
                    <c:numCache>
                      <c:formatCode>0</c:formatCode>
                      <c:ptCount val="7"/>
                      <c:pt idx="0">
                        <c:v>34.64</c:v>
                      </c:pt>
                      <c:pt idx="1">
                        <c:v>30.69</c:v>
                      </c:pt>
                      <c:pt idx="2">
                        <c:v>34.299999999999997</c:v>
                      </c:pt>
                      <c:pt idx="3">
                        <c:v>39.67</c:v>
                      </c:pt>
                      <c:pt idx="4">
                        <c:v>30.2</c:v>
                      </c:pt>
                      <c:pt idx="5">
                        <c:v>33.36</c:v>
                      </c:pt>
                      <c:pt idx="6">
                        <c:v>34.619999999999997</c:v>
                      </c:pt>
                    </c:numCache>
                  </c:numRef>
                </c:val>
                <c:smooth val="0"/>
                <c:extLst xmlns:c15="http://schemas.microsoft.com/office/drawing/2012/chart">
                  <c:ext xmlns:c16="http://schemas.microsoft.com/office/drawing/2014/chart" uri="{C3380CC4-5D6E-409C-BE32-E72D297353CC}">
                    <c16:uniqueId val="{00000006-224A-4B56-87AC-910E965209CB}"/>
                  </c:ext>
                </c:extLst>
              </c15:ser>
            </c15:filteredLineSeries>
          </c:ext>
        </c:extLst>
      </c:lineChart>
      <c:catAx>
        <c:axId val="195253590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Année de condamnation</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52544640"/>
        <c:crosses val="autoZero"/>
        <c:auto val="1"/>
        <c:lblAlgn val="ctr"/>
        <c:lblOffset val="100"/>
        <c:noMultiLvlLbl val="0"/>
      </c:catAx>
      <c:valAx>
        <c:axId val="1952544640"/>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Personnes condamnées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52535904"/>
        <c:crosses val="autoZero"/>
        <c:crossBetween val="between"/>
      </c:valAx>
      <c:valAx>
        <c:axId val="1952574176"/>
        <c:scaling>
          <c:orientation val="minMax"/>
          <c:min val="26"/>
        </c:scaling>
        <c:delete val="0"/>
        <c:axPos val="r"/>
        <c:title>
          <c:tx>
            <c:rich>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Age moyen au moment des faits</a:t>
                </a:r>
              </a:p>
            </c:rich>
          </c:tx>
          <c:layout>
            <c:manualLayout>
              <c:xMode val="edge"/>
              <c:yMode val="edge"/>
              <c:x val="0.95001607028523694"/>
              <c:y val="0.1260488626666956"/>
            </c:manualLayout>
          </c:layout>
          <c:overlay val="0"/>
          <c:spPr>
            <a:noFill/>
            <a:ln>
              <a:noFill/>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52561280"/>
        <c:crosses val="max"/>
        <c:crossBetween val="between"/>
      </c:valAx>
      <c:catAx>
        <c:axId val="1952561280"/>
        <c:scaling>
          <c:orientation val="minMax"/>
        </c:scaling>
        <c:delete val="1"/>
        <c:axPos val="b"/>
        <c:numFmt formatCode="General" sourceLinked="1"/>
        <c:majorTickMark val="out"/>
        <c:minorTickMark val="none"/>
        <c:tickLblPos val="nextTo"/>
        <c:crossAx val="1952574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'Fig 14'!$A$4</c:f>
              <c:strCache>
                <c:ptCount val="1"/>
                <c:pt idx="0">
                  <c:v>Emprisonnement en tout ferme</c:v>
                </c:pt>
              </c:strCache>
            </c:strRef>
          </c:tx>
          <c:spPr>
            <a:solidFill>
              <a:schemeClr val="accent1"/>
            </a:solidFill>
            <a:ln>
              <a:noFill/>
            </a:ln>
            <a:effectLst/>
          </c:spPr>
          <c:invertIfNegative val="0"/>
          <c:cat>
            <c:numRef>
              <c:f>'Fig 14'!$B$3:$H$3</c:f>
              <c:numCache>
                <c:formatCode>General</c:formatCode>
                <c:ptCount val="7"/>
                <c:pt idx="0">
                  <c:v>2016</c:v>
                </c:pt>
                <c:pt idx="1">
                  <c:v>2017</c:v>
                </c:pt>
                <c:pt idx="2">
                  <c:v>2018</c:v>
                </c:pt>
                <c:pt idx="3">
                  <c:v>2019</c:v>
                </c:pt>
                <c:pt idx="4">
                  <c:v>2020</c:v>
                </c:pt>
                <c:pt idx="5">
                  <c:v>2021</c:v>
                </c:pt>
                <c:pt idx="6">
                  <c:v>2022</c:v>
                </c:pt>
              </c:numCache>
            </c:numRef>
          </c:cat>
          <c:val>
            <c:numRef>
              <c:f>'Fig 14'!$B$4:$H$4</c:f>
              <c:numCache>
                <c:formatCode>0%</c:formatCode>
                <c:ptCount val="7"/>
                <c:pt idx="0">
                  <c:v>0.50145772594752192</c:v>
                </c:pt>
                <c:pt idx="1">
                  <c:v>0.50253164556962027</c:v>
                </c:pt>
                <c:pt idx="2">
                  <c:v>0.52643171806167399</c:v>
                </c:pt>
                <c:pt idx="3">
                  <c:v>0.5310907237512742</c:v>
                </c:pt>
                <c:pt idx="4">
                  <c:v>0.43149807938540335</c:v>
                </c:pt>
                <c:pt idx="5">
                  <c:v>0.3837084673097535</c:v>
                </c:pt>
                <c:pt idx="6">
                  <c:v>0.37831858407079644</c:v>
                </c:pt>
              </c:numCache>
            </c:numRef>
          </c:val>
          <c:extLst>
            <c:ext xmlns:c16="http://schemas.microsoft.com/office/drawing/2014/chart" uri="{C3380CC4-5D6E-409C-BE32-E72D297353CC}">
              <c16:uniqueId val="{00000000-9F05-4451-BAB9-2EC531A70B1F}"/>
            </c:ext>
          </c:extLst>
        </c:ser>
        <c:ser>
          <c:idx val="1"/>
          <c:order val="1"/>
          <c:tx>
            <c:strRef>
              <c:f>'Fig 14'!$A$5</c:f>
              <c:strCache>
                <c:ptCount val="1"/>
                <c:pt idx="0">
                  <c:v>Sursis partiel</c:v>
                </c:pt>
              </c:strCache>
            </c:strRef>
          </c:tx>
          <c:spPr>
            <a:solidFill>
              <a:schemeClr val="accent2"/>
            </a:solidFill>
            <a:ln>
              <a:noFill/>
            </a:ln>
            <a:effectLst/>
          </c:spPr>
          <c:invertIfNegative val="0"/>
          <c:cat>
            <c:numRef>
              <c:f>'Fig 14'!$B$3:$H$3</c:f>
              <c:numCache>
                <c:formatCode>General</c:formatCode>
                <c:ptCount val="7"/>
                <c:pt idx="0">
                  <c:v>2016</c:v>
                </c:pt>
                <c:pt idx="1">
                  <c:v>2017</c:v>
                </c:pt>
                <c:pt idx="2">
                  <c:v>2018</c:v>
                </c:pt>
                <c:pt idx="3">
                  <c:v>2019</c:v>
                </c:pt>
                <c:pt idx="4">
                  <c:v>2020</c:v>
                </c:pt>
                <c:pt idx="5">
                  <c:v>2021</c:v>
                </c:pt>
                <c:pt idx="6">
                  <c:v>2022</c:v>
                </c:pt>
              </c:numCache>
            </c:numRef>
          </c:cat>
          <c:val>
            <c:numRef>
              <c:f>'Fig 14'!$B$5:$H$5</c:f>
              <c:numCache>
                <c:formatCode>0%</c:formatCode>
                <c:ptCount val="7"/>
                <c:pt idx="0">
                  <c:v>0.19970845481049562</c:v>
                </c:pt>
                <c:pt idx="1">
                  <c:v>0.24683544303797469</c:v>
                </c:pt>
                <c:pt idx="2">
                  <c:v>0.21585903083700442</c:v>
                </c:pt>
                <c:pt idx="3">
                  <c:v>0.21610601427115189</c:v>
                </c:pt>
                <c:pt idx="4">
                  <c:v>0.27656850192061461</c:v>
                </c:pt>
                <c:pt idx="5">
                  <c:v>0.30760986066452306</c:v>
                </c:pt>
                <c:pt idx="6">
                  <c:v>0.33407079646017701</c:v>
                </c:pt>
              </c:numCache>
            </c:numRef>
          </c:val>
          <c:extLst>
            <c:ext xmlns:c16="http://schemas.microsoft.com/office/drawing/2014/chart" uri="{C3380CC4-5D6E-409C-BE32-E72D297353CC}">
              <c16:uniqueId val="{00000001-9F05-4451-BAB9-2EC531A70B1F}"/>
            </c:ext>
          </c:extLst>
        </c:ser>
        <c:ser>
          <c:idx val="2"/>
          <c:order val="2"/>
          <c:tx>
            <c:strRef>
              <c:f>'Fig 14'!$A$6</c:f>
              <c:strCache>
                <c:ptCount val="1"/>
                <c:pt idx="0">
                  <c:v>Sursis simple</c:v>
                </c:pt>
              </c:strCache>
            </c:strRef>
          </c:tx>
          <c:spPr>
            <a:solidFill>
              <a:schemeClr val="accent3"/>
            </a:solidFill>
            <a:ln>
              <a:noFill/>
            </a:ln>
            <a:effectLst/>
          </c:spPr>
          <c:invertIfNegative val="0"/>
          <c:cat>
            <c:numRef>
              <c:f>'Fig 14'!$B$3:$H$3</c:f>
              <c:numCache>
                <c:formatCode>General</c:formatCode>
                <c:ptCount val="7"/>
                <c:pt idx="0">
                  <c:v>2016</c:v>
                </c:pt>
                <c:pt idx="1">
                  <c:v>2017</c:v>
                </c:pt>
                <c:pt idx="2">
                  <c:v>2018</c:v>
                </c:pt>
                <c:pt idx="3">
                  <c:v>2019</c:v>
                </c:pt>
                <c:pt idx="4">
                  <c:v>2020</c:v>
                </c:pt>
                <c:pt idx="5">
                  <c:v>2021</c:v>
                </c:pt>
                <c:pt idx="6">
                  <c:v>2022</c:v>
                </c:pt>
              </c:numCache>
            </c:numRef>
          </c:cat>
          <c:val>
            <c:numRef>
              <c:f>'Fig 14'!$B$6:$H$6</c:f>
              <c:numCache>
                <c:formatCode>0%</c:formatCode>
                <c:ptCount val="7"/>
                <c:pt idx="0">
                  <c:v>0.23177842565597667</c:v>
                </c:pt>
                <c:pt idx="1">
                  <c:v>0.1860759493670886</c:v>
                </c:pt>
                <c:pt idx="2">
                  <c:v>0.19273127753303965</c:v>
                </c:pt>
                <c:pt idx="3">
                  <c:v>0.20285423037716616</c:v>
                </c:pt>
                <c:pt idx="4">
                  <c:v>0.22023047375160051</c:v>
                </c:pt>
                <c:pt idx="5">
                  <c:v>0.21650589496248659</c:v>
                </c:pt>
                <c:pt idx="6">
                  <c:v>0.21238938053097345</c:v>
                </c:pt>
              </c:numCache>
            </c:numRef>
          </c:val>
          <c:extLst>
            <c:ext xmlns:c16="http://schemas.microsoft.com/office/drawing/2014/chart" uri="{C3380CC4-5D6E-409C-BE32-E72D297353CC}">
              <c16:uniqueId val="{00000002-9F05-4451-BAB9-2EC531A70B1F}"/>
            </c:ext>
          </c:extLst>
        </c:ser>
        <c:ser>
          <c:idx val="3"/>
          <c:order val="3"/>
          <c:tx>
            <c:strRef>
              <c:f>'Fig 14'!$A$7</c:f>
              <c:strCache>
                <c:ptCount val="1"/>
                <c:pt idx="0">
                  <c:v>Autres sursis total (SME, sursis-TIG, sursis probatoire)</c:v>
                </c:pt>
              </c:strCache>
            </c:strRef>
          </c:tx>
          <c:spPr>
            <a:solidFill>
              <a:schemeClr val="accent4"/>
            </a:solidFill>
            <a:ln>
              <a:noFill/>
            </a:ln>
            <a:effectLst/>
          </c:spPr>
          <c:invertIfNegative val="0"/>
          <c:cat>
            <c:numRef>
              <c:f>'Fig 14'!$B$3:$H$3</c:f>
              <c:numCache>
                <c:formatCode>General</c:formatCode>
                <c:ptCount val="7"/>
                <c:pt idx="0">
                  <c:v>2016</c:v>
                </c:pt>
                <c:pt idx="1">
                  <c:v>2017</c:v>
                </c:pt>
                <c:pt idx="2">
                  <c:v>2018</c:v>
                </c:pt>
                <c:pt idx="3">
                  <c:v>2019</c:v>
                </c:pt>
                <c:pt idx="4">
                  <c:v>2020</c:v>
                </c:pt>
                <c:pt idx="5">
                  <c:v>2021</c:v>
                </c:pt>
                <c:pt idx="6">
                  <c:v>2022</c:v>
                </c:pt>
              </c:numCache>
            </c:numRef>
          </c:cat>
          <c:val>
            <c:numRef>
              <c:f>'Fig 14'!$B$7:$H$7</c:f>
              <c:numCache>
                <c:formatCode>0%</c:formatCode>
                <c:ptCount val="7"/>
                <c:pt idx="0">
                  <c:v>1.3119533527696793E-2</c:v>
                </c:pt>
                <c:pt idx="1">
                  <c:v>2.5316455696202531E-2</c:v>
                </c:pt>
                <c:pt idx="2">
                  <c:v>2.643171806167401E-2</c:v>
                </c:pt>
                <c:pt idx="3">
                  <c:v>1.9367991845056064E-2</c:v>
                </c:pt>
                <c:pt idx="4">
                  <c:v>2.8169014084507043E-2</c:v>
                </c:pt>
                <c:pt idx="5">
                  <c:v>5.2518756698821008E-2</c:v>
                </c:pt>
                <c:pt idx="6">
                  <c:v>2.7654867256637169E-2</c:v>
                </c:pt>
              </c:numCache>
            </c:numRef>
          </c:val>
          <c:extLst>
            <c:ext xmlns:c16="http://schemas.microsoft.com/office/drawing/2014/chart" uri="{C3380CC4-5D6E-409C-BE32-E72D297353CC}">
              <c16:uniqueId val="{00000003-9F05-4451-BAB9-2EC531A70B1F}"/>
            </c:ext>
          </c:extLst>
        </c:ser>
        <c:ser>
          <c:idx val="4"/>
          <c:order val="4"/>
          <c:tx>
            <c:strRef>
              <c:f>'Fig 14'!$A$8</c:f>
              <c:strCache>
                <c:ptCount val="1"/>
                <c:pt idx="0">
                  <c:v>Autres (dont amende et peine de substitution)</c:v>
                </c:pt>
              </c:strCache>
            </c:strRef>
          </c:tx>
          <c:spPr>
            <a:solidFill>
              <a:schemeClr val="accent5"/>
            </a:solidFill>
            <a:ln>
              <a:noFill/>
            </a:ln>
            <a:effectLst/>
          </c:spPr>
          <c:invertIfNegative val="0"/>
          <c:cat>
            <c:numRef>
              <c:f>'Fig 14'!$B$3:$H$3</c:f>
              <c:numCache>
                <c:formatCode>General</c:formatCode>
                <c:ptCount val="7"/>
                <c:pt idx="0">
                  <c:v>2016</c:v>
                </c:pt>
                <c:pt idx="1">
                  <c:v>2017</c:v>
                </c:pt>
                <c:pt idx="2">
                  <c:v>2018</c:v>
                </c:pt>
                <c:pt idx="3">
                  <c:v>2019</c:v>
                </c:pt>
                <c:pt idx="4">
                  <c:v>2020</c:v>
                </c:pt>
                <c:pt idx="5">
                  <c:v>2021</c:v>
                </c:pt>
                <c:pt idx="6">
                  <c:v>2022</c:v>
                </c:pt>
              </c:numCache>
            </c:numRef>
          </c:cat>
          <c:val>
            <c:numRef>
              <c:f>'Fig 14'!$B$8:$H$8</c:f>
              <c:numCache>
                <c:formatCode>0%</c:formatCode>
                <c:ptCount val="7"/>
                <c:pt idx="0">
                  <c:v>5.393586005830904E-2</c:v>
                </c:pt>
                <c:pt idx="1">
                  <c:v>3.9240506329113925E-2</c:v>
                </c:pt>
                <c:pt idx="2">
                  <c:v>3.8546255506607931E-2</c:v>
                </c:pt>
                <c:pt idx="3">
                  <c:v>3.0581039755351681E-2</c:v>
                </c:pt>
                <c:pt idx="4">
                  <c:v>4.353393085787452E-2</c:v>
                </c:pt>
                <c:pt idx="5">
                  <c:v>3.965702036441586E-2</c:v>
                </c:pt>
                <c:pt idx="6">
                  <c:v>4.7566371681415927E-2</c:v>
                </c:pt>
              </c:numCache>
            </c:numRef>
          </c:val>
          <c:extLst>
            <c:ext xmlns:c16="http://schemas.microsoft.com/office/drawing/2014/chart" uri="{C3380CC4-5D6E-409C-BE32-E72D297353CC}">
              <c16:uniqueId val="{00000004-9F05-4451-BAB9-2EC531A70B1F}"/>
            </c:ext>
          </c:extLst>
        </c:ser>
        <c:dLbls>
          <c:showLegendKey val="0"/>
          <c:showVal val="0"/>
          <c:showCatName val="0"/>
          <c:showSerName val="0"/>
          <c:showPercent val="0"/>
          <c:showBubbleSize val="0"/>
        </c:dLbls>
        <c:gapWidth val="75"/>
        <c:overlap val="100"/>
        <c:axId val="1414508336"/>
        <c:axId val="1414511248"/>
        <c:extLst>
          <c:ext xmlns:c15="http://schemas.microsoft.com/office/drawing/2012/chart" uri="{02D57815-91ED-43cb-92C2-25804820EDAC}">
            <c15:filteredBarSeries>
              <c15:ser>
                <c:idx val="5"/>
                <c:order val="5"/>
                <c:tx>
                  <c:strRef>
                    <c:extLst>
                      <c:ext uri="{02D57815-91ED-43cb-92C2-25804820EDAC}">
                        <c15:formulaRef>
                          <c15:sqref>'Fig 14'!$A$9</c15:sqref>
                        </c15:formulaRef>
                      </c:ext>
                    </c:extLst>
                    <c:strCache>
                      <c:ptCount val="1"/>
                      <c:pt idx="0">
                        <c:v>Ratio : emprisonnement ferme / autres peines</c:v>
                      </c:pt>
                    </c:strCache>
                  </c:strRef>
                </c:tx>
                <c:spPr>
                  <a:solidFill>
                    <a:schemeClr val="accent6"/>
                  </a:solidFill>
                  <a:ln>
                    <a:noFill/>
                  </a:ln>
                  <a:effectLst/>
                </c:spPr>
                <c:invertIfNegative val="0"/>
                <c:cat>
                  <c:numRef>
                    <c:extLst>
                      <c:ext uri="{02D57815-91ED-43cb-92C2-25804820EDAC}">
                        <c15:formulaRef>
                          <c15:sqref>'Fig 14'!$B$3:$H$3</c15:sqref>
                        </c15:formulaRef>
                      </c:ext>
                    </c:extLst>
                    <c:numCache>
                      <c:formatCode>General</c:formatCode>
                      <c:ptCount val="7"/>
                      <c:pt idx="0">
                        <c:v>2016</c:v>
                      </c:pt>
                      <c:pt idx="1">
                        <c:v>2017</c:v>
                      </c:pt>
                      <c:pt idx="2">
                        <c:v>2018</c:v>
                      </c:pt>
                      <c:pt idx="3">
                        <c:v>2019</c:v>
                      </c:pt>
                      <c:pt idx="4">
                        <c:v>2020</c:v>
                      </c:pt>
                      <c:pt idx="5">
                        <c:v>2021</c:v>
                      </c:pt>
                      <c:pt idx="6">
                        <c:v>2022</c:v>
                      </c:pt>
                    </c:numCache>
                  </c:numRef>
                </c:cat>
                <c:val>
                  <c:numRef>
                    <c:extLst>
                      <c:ext uri="{02D57815-91ED-43cb-92C2-25804820EDAC}">
                        <c15:formulaRef>
                          <c15:sqref>'Fig 14'!$B$9:$H$9</c15:sqref>
                        </c15:formulaRef>
                      </c:ext>
                    </c:extLst>
                    <c:numCache>
                      <c:formatCode>#\ ##0.0</c:formatCode>
                      <c:ptCount val="7"/>
                      <c:pt idx="0">
                        <c:v>2.346341463414634</c:v>
                      </c:pt>
                      <c:pt idx="1">
                        <c:v>2.9898989898989901</c:v>
                      </c:pt>
                      <c:pt idx="2">
                        <c:v>2.8803418803418803</c:v>
                      </c:pt>
                      <c:pt idx="3">
                        <c:v>2.9556451612903225</c:v>
                      </c:pt>
                      <c:pt idx="4">
                        <c:v>2.4254385964912282</c:v>
                      </c:pt>
                      <c:pt idx="5">
                        <c:v>2.2395833333333335</c:v>
                      </c:pt>
                      <c:pt idx="6">
                        <c:v>2.476923076923077</c:v>
                      </c:pt>
                    </c:numCache>
                  </c:numRef>
                </c:val>
                <c:extLst>
                  <c:ext xmlns:c16="http://schemas.microsoft.com/office/drawing/2014/chart" uri="{C3380CC4-5D6E-409C-BE32-E72D297353CC}">
                    <c16:uniqueId val="{00000007-9F05-4451-BAB9-2EC531A70B1F}"/>
                  </c:ext>
                </c:extLst>
              </c15:ser>
            </c15:filteredBarSeries>
          </c:ext>
        </c:extLst>
      </c:barChart>
      <c:lineChart>
        <c:grouping val="standard"/>
        <c:varyColors val="0"/>
        <c:ser>
          <c:idx val="6"/>
          <c:order val="6"/>
          <c:tx>
            <c:strRef>
              <c:f>'Fig 14'!$A$10</c:f>
              <c:strCache>
                <c:ptCount val="1"/>
                <c:pt idx="0">
                  <c:v>Quantum moyen (emprisonnement ferme)</c:v>
                </c:pt>
              </c:strCache>
            </c:strRef>
          </c:tx>
          <c:spPr>
            <a:ln w="28575" cap="rnd">
              <a:solidFill>
                <a:schemeClr val="accent1">
                  <a:lumMod val="60000"/>
                </a:schemeClr>
              </a:solidFill>
              <a:round/>
            </a:ln>
            <a:effectLst/>
          </c:spPr>
          <c:marker>
            <c:symbol val="none"/>
          </c:marker>
          <c:cat>
            <c:numRef>
              <c:f>'Fig 14'!$B$3:$H$3</c:f>
              <c:numCache>
                <c:formatCode>General</c:formatCode>
                <c:ptCount val="7"/>
                <c:pt idx="0">
                  <c:v>2016</c:v>
                </c:pt>
                <c:pt idx="1">
                  <c:v>2017</c:v>
                </c:pt>
                <c:pt idx="2">
                  <c:v>2018</c:v>
                </c:pt>
                <c:pt idx="3">
                  <c:v>2019</c:v>
                </c:pt>
                <c:pt idx="4">
                  <c:v>2020</c:v>
                </c:pt>
                <c:pt idx="5">
                  <c:v>2021</c:v>
                </c:pt>
                <c:pt idx="6">
                  <c:v>2022</c:v>
                </c:pt>
              </c:numCache>
            </c:numRef>
          </c:cat>
          <c:val>
            <c:numRef>
              <c:f>'Fig 14'!$B$10:$H$10</c:f>
              <c:numCache>
                <c:formatCode>#,##0</c:formatCode>
                <c:ptCount val="7"/>
                <c:pt idx="0">
                  <c:v>20.519666666666669</c:v>
                </c:pt>
                <c:pt idx="1">
                  <c:v>24.233000000000001</c:v>
                </c:pt>
                <c:pt idx="2">
                  <c:v>21.753666666666668</c:v>
                </c:pt>
                <c:pt idx="3">
                  <c:v>25.788666666666664</c:v>
                </c:pt>
                <c:pt idx="4">
                  <c:v>25.403333333333332</c:v>
                </c:pt>
                <c:pt idx="5">
                  <c:v>25.176666666666666</c:v>
                </c:pt>
                <c:pt idx="6">
                  <c:v>27.298000000000002</c:v>
                </c:pt>
              </c:numCache>
            </c:numRef>
          </c:val>
          <c:smooth val="0"/>
          <c:extLst xmlns:c15="http://schemas.microsoft.com/office/drawing/2012/chart">
            <c:ext xmlns:c16="http://schemas.microsoft.com/office/drawing/2014/chart" uri="{C3380CC4-5D6E-409C-BE32-E72D297353CC}">
              <c16:uniqueId val="{00000005-9F05-4451-BAB9-2EC531A70B1F}"/>
            </c:ext>
          </c:extLst>
        </c:ser>
        <c:ser>
          <c:idx val="7"/>
          <c:order val="7"/>
          <c:tx>
            <c:strRef>
              <c:f>'Fig 14'!$A$11</c:f>
              <c:strCache>
                <c:ptCount val="1"/>
                <c:pt idx="0">
                  <c:v>Quantum moyen (sursis)</c:v>
                </c:pt>
              </c:strCache>
            </c:strRef>
          </c:tx>
          <c:spPr>
            <a:ln w="28575" cap="rnd">
              <a:solidFill>
                <a:schemeClr val="accent2">
                  <a:lumMod val="60000"/>
                </a:schemeClr>
              </a:solidFill>
              <a:round/>
            </a:ln>
            <a:effectLst/>
          </c:spPr>
          <c:marker>
            <c:symbol val="none"/>
          </c:marker>
          <c:cat>
            <c:numRef>
              <c:f>'Fig 14'!$B$3:$H$3</c:f>
              <c:numCache>
                <c:formatCode>General</c:formatCode>
                <c:ptCount val="7"/>
                <c:pt idx="0">
                  <c:v>2016</c:v>
                </c:pt>
                <c:pt idx="1">
                  <c:v>2017</c:v>
                </c:pt>
                <c:pt idx="2">
                  <c:v>2018</c:v>
                </c:pt>
                <c:pt idx="3">
                  <c:v>2019</c:v>
                </c:pt>
                <c:pt idx="4">
                  <c:v>2020</c:v>
                </c:pt>
                <c:pt idx="5">
                  <c:v>2021</c:v>
                </c:pt>
                <c:pt idx="6">
                  <c:v>2022</c:v>
                </c:pt>
              </c:numCache>
            </c:numRef>
          </c:cat>
          <c:val>
            <c:numRef>
              <c:f>'Fig 14'!$B$11:$H$11</c:f>
              <c:numCache>
                <c:formatCode>#,##0</c:formatCode>
                <c:ptCount val="7"/>
                <c:pt idx="0">
                  <c:v>10.91</c:v>
                </c:pt>
                <c:pt idx="1">
                  <c:v>11.077333333333334</c:v>
                </c:pt>
                <c:pt idx="2">
                  <c:v>11.402666666666667</c:v>
                </c:pt>
                <c:pt idx="3">
                  <c:v>12.106999999999999</c:v>
                </c:pt>
                <c:pt idx="4">
                  <c:v>12.451333333333334</c:v>
                </c:pt>
                <c:pt idx="5">
                  <c:v>12.769666666666666</c:v>
                </c:pt>
                <c:pt idx="6">
                  <c:v>13.354666666666667</c:v>
                </c:pt>
              </c:numCache>
            </c:numRef>
          </c:val>
          <c:smooth val="0"/>
          <c:extLst xmlns:c15="http://schemas.microsoft.com/office/drawing/2012/chart">
            <c:ext xmlns:c16="http://schemas.microsoft.com/office/drawing/2014/chart" uri="{C3380CC4-5D6E-409C-BE32-E72D297353CC}">
              <c16:uniqueId val="{00000006-9F05-4451-BAB9-2EC531A70B1F}"/>
            </c:ext>
          </c:extLst>
        </c:ser>
        <c:dLbls>
          <c:showLegendKey val="0"/>
          <c:showVal val="0"/>
          <c:showCatName val="0"/>
          <c:showSerName val="0"/>
          <c:showPercent val="0"/>
          <c:showBubbleSize val="0"/>
        </c:dLbls>
        <c:marker val="1"/>
        <c:smooth val="0"/>
        <c:axId val="384523728"/>
        <c:axId val="384512496"/>
        <c:extLst/>
      </c:lineChart>
      <c:catAx>
        <c:axId val="14145083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Année de condamnation</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14511248"/>
        <c:crosses val="autoZero"/>
        <c:auto val="1"/>
        <c:lblAlgn val="ctr"/>
        <c:lblOffset val="100"/>
        <c:noMultiLvlLbl val="0"/>
      </c:catAx>
      <c:valAx>
        <c:axId val="141451124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Part des</a:t>
                </a:r>
                <a:r>
                  <a:rPr lang="fr-FR" baseline="0"/>
                  <a:t> peines principales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14508336"/>
        <c:crosses val="autoZero"/>
        <c:crossBetween val="between"/>
      </c:valAx>
      <c:valAx>
        <c:axId val="384512496"/>
        <c:scaling>
          <c:orientation val="minMax"/>
          <c:min val="8"/>
        </c:scaling>
        <c:delete val="0"/>
        <c:axPos val="r"/>
        <c:title>
          <c:tx>
            <c:rich>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Quantum moyen (mois)</a:t>
                </a:r>
              </a:p>
            </c:rich>
          </c:tx>
          <c:overlay val="0"/>
          <c:spPr>
            <a:noFill/>
            <a:ln>
              <a:noFill/>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84523728"/>
        <c:crosses val="max"/>
        <c:crossBetween val="between"/>
        <c:majorUnit val="2"/>
      </c:valAx>
      <c:catAx>
        <c:axId val="384523728"/>
        <c:scaling>
          <c:orientation val="minMax"/>
        </c:scaling>
        <c:delete val="1"/>
        <c:axPos val="b"/>
        <c:numFmt formatCode="General" sourceLinked="1"/>
        <c:majorTickMark val="out"/>
        <c:minorTickMark val="none"/>
        <c:tickLblPos val="nextTo"/>
        <c:crossAx val="384512496"/>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'Fig 15'!$A$6</c:f>
              <c:strCache>
                <c:ptCount val="1"/>
                <c:pt idx="0">
                  <c:v>Condamnations - Ensemble</c:v>
                </c:pt>
              </c:strCache>
            </c:strRef>
          </c:tx>
          <c:spPr>
            <a:solidFill>
              <a:schemeClr val="accent3"/>
            </a:solidFill>
            <a:ln>
              <a:noFill/>
            </a:ln>
            <a:effectLst/>
          </c:spPr>
          <c:invertIfNegative val="0"/>
          <c:cat>
            <c:numRef>
              <c:f>'Fig 15'!$B$3:$H$3</c:f>
              <c:numCache>
                <c:formatCode>General</c:formatCode>
                <c:ptCount val="7"/>
                <c:pt idx="0">
                  <c:v>2016</c:v>
                </c:pt>
                <c:pt idx="1">
                  <c:v>2017</c:v>
                </c:pt>
                <c:pt idx="2">
                  <c:v>2018</c:v>
                </c:pt>
                <c:pt idx="3">
                  <c:v>2019</c:v>
                </c:pt>
                <c:pt idx="4">
                  <c:v>2020</c:v>
                </c:pt>
                <c:pt idx="5">
                  <c:v>2021</c:v>
                </c:pt>
                <c:pt idx="6">
                  <c:v>2022</c:v>
                </c:pt>
              </c:numCache>
            </c:numRef>
          </c:cat>
          <c:val>
            <c:numRef>
              <c:f>'Fig 15'!$B$6:$H$6</c:f>
              <c:numCache>
                <c:formatCode>#,##0</c:formatCode>
                <c:ptCount val="7"/>
                <c:pt idx="0">
                  <c:v>707</c:v>
                </c:pt>
                <c:pt idx="1">
                  <c:v>805</c:v>
                </c:pt>
                <c:pt idx="2">
                  <c:v>931</c:v>
                </c:pt>
                <c:pt idx="3">
                  <c:v>1010</c:v>
                </c:pt>
                <c:pt idx="4">
                  <c:v>804</c:v>
                </c:pt>
                <c:pt idx="5">
                  <c:v>962</c:v>
                </c:pt>
                <c:pt idx="6">
                  <c:v>939</c:v>
                </c:pt>
              </c:numCache>
            </c:numRef>
          </c:val>
          <c:extLst>
            <c:ext xmlns:c16="http://schemas.microsoft.com/office/drawing/2014/chart" uri="{C3380CC4-5D6E-409C-BE32-E72D297353CC}">
              <c16:uniqueId val="{00000000-0FA4-4C7F-B4AF-EF986A96EBD4}"/>
            </c:ext>
          </c:extLst>
        </c:ser>
        <c:ser>
          <c:idx val="3"/>
          <c:order val="3"/>
          <c:tx>
            <c:strRef>
              <c:f>'Fig 15'!$A$7</c:f>
              <c:strCache>
                <c:ptCount val="1"/>
                <c:pt idx="0">
                  <c:v>Condamnations - Proxénétisme</c:v>
                </c:pt>
              </c:strCache>
            </c:strRef>
          </c:tx>
          <c:spPr>
            <a:solidFill>
              <a:schemeClr val="accent4"/>
            </a:solidFill>
            <a:ln>
              <a:noFill/>
            </a:ln>
            <a:effectLst/>
          </c:spPr>
          <c:invertIfNegative val="0"/>
          <c:cat>
            <c:numRef>
              <c:f>'Fig 15'!$B$3:$H$3</c:f>
              <c:numCache>
                <c:formatCode>General</c:formatCode>
                <c:ptCount val="7"/>
                <c:pt idx="0">
                  <c:v>2016</c:v>
                </c:pt>
                <c:pt idx="1">
                  <c:v>2017</c:v>
                </c:pt>
                <c:pt idx="2">
                  <c:v>2018</c:v>
                </c:pt>
                <c:pt idx="3">
                  <c:v>2019</c:v>
                </c:pt>
                <c:pt idx="4">
                  <c:v>2020</c:v>
                </c:pt>
                <c:pt idx="5">
                  <c:v>2021</c:v>
                </c:pt>
                <c:pt idx="6">
                  <c:v>2022</c:v>
                </c:pt>
              </c:numCache>
            </c:numRef>
          </c:cat>
          <c:val>
            <c:numRef>
              <c:f>'Fig 15'!$B$7:$H$7</c:f>
              <c:numCache>
                <c:formatCode>#,##0</c:formatCode>
                <c:ptCount val="7"/>
                <c:pt idx="0">
                  <c:v>462</c:v>
                </c:pt>
                <c:pt idx="1">
                  <c:v>551</c:v>
                </c:pt>
                <c:pt idx="2">
                  <c:v>623</c:v>
                </c:pt>
                <c:pt idx="3">
                  <c:v>696</c:v>
                </c:pt>
                <c:pt idx="4">
                  <c:v>604</c:v>
                </c:pt>
                <c:pt idx="5">
                  <c:v>780</c:v>
                </c:pt>
                <c:pt idx="6">
                  <c:v>771</c:v>
                </c:pt>
              </c:numCache>
            </c:numRef>
          </c:val>
          <c:extLst>
            <c:ext xmlns:c16="http://schemas.microsoft.com/office/drawing/2014/chart" uri="{C3380CC4-5D6E-409C-BE32-E72D297353CC}">
              <c16:uniqueId val="{00000001-0FA4-4C7F-B4AF-EF986A96EBD4}"/>
            </c:ext>
          </c:extLst>
        </c:ser>
        <c:dLbls>
          <c:showLegendKey val="0"/>
          <c:showVal val="0"/>
          <c:showCatName val="0"/>
          <c:showSerName val="0"/>
          <c:showPercent val="0"/>
          <c:showBubbleSize val="0"/>
        </c:dLbls>
        <c:gapWidth val="75"/>
        <c:axId val="547909040"/>
        <c:axId val="547914032"/>
      </c:barChart>
      <c:lineChart>
        <c:grouping val="standard"/>
        <c:varyColors val="0"/>
        <c:ser>
          <c:idx val="0"/>
          <c:order val="0"/>
          <c:tx>
            <c:strRef>
              <c:f>'Fig 15'!$A$4</c:f>
              <c:strCache>
                <c:ptCount val="1"/>
                <c:pt idx="0">
                  <c:v>Taux de condamnations en état de récidive légale - Ensemble (éch. de droite)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'Fig 15'!$B$3:$H$3</c:f>
              <c:numCache>
                <c:formatCode>General</c:formatCode>
                <c:ptCount val="7"/>
                <c:pt idx="0">
                  <c:v>2016</c:v>
                </c:pt>
                <c:pt idx="1">
                  <c:v>2017</c:v>
                </c:pt>
                <c:pt idx="2">
                  <c:v>2018</c:v>
                </c:pt>
                <c:pt idx="3">
                  <c:v>2019</c:v>
                </c:pt>
                <c:pt idx="4">
                  <c:v>2020</c:v>
                </c:pt>
                <c:pt idx="5">
                  <c:v>2021</c:v>
                </c:pt>
                <c:pt idx="6">
                  <c:v>2022</c:v>
                </c:pt>
              </c:numCache>
            </c:numRef>
          </c:cat>
          <c:val>
            <c:numRef>
              <c:f>'Fig 15'!$B$4:$H$4</c:f>
              <c:numCache>
                <c:formatCode>0.0%</c:formatCode>
                <c:ptCount val="7"/>
                <c:pt idx="0">
                  <c:v>3.536067892503536E-2</c:v>
                </c:pt>
                <c:pt idx="1">
                  <c:v>4.8447204968944099E-2</c:v>
                </c:pt>
                <c:pt idx="2">
                  <c:v>6.0150375939849621E-2</c:v>
                </c:pt>
                <c:pt idx="3">
                  <c:v>6.9306930693069313E-2</c:v>
                </c:pt>
                <c:pt idx="4">
                  <c:v>8.7064676616915429E-2</c:v>
                </c:pt>
                <c:pt idx="5">
                  <c:v>9.6673596673596679E-2</c:v>
                </c:pt>
                <c:pt idx="6">
                  <c:v>0.12673056443024494</c:v>
                </c:pt>
              </c:numCache>
            </c:numRef>
          </c:val>
          <c:smooth val="0"/>
          <c:extLst>
            <c:ext xmlns:c16="http://schemas.microsoft.com/office/drawing/2014/chart" uri="{C3380CC4-5D6E-409C-BE32-E72D297353CC}">
              <c16:uniqueId val="{00000002-0FA4-4C7F-B4AF-EF986A96EBD4}"/>
            </c:ext>
          </c:extLst>
        </c:ser>
        <c:ser>
          <c:idx val="1"/>
          <c:order val="1"/>
          <c:tx>
            <c:strRef>
              <c:f>'Fig 15'!$A$5</c:f>
              <c:strCache>
                <c:ptCount val="1"/>
                <c:pt idx="0">
                  <c:v>Taux de condamnations en état de récidive légale - Proxénétisme (éch. de droite)</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'Fig 15'!$B$3:$H$3</c:f>
              <c:numCache>
                <c:formatCode>General</c:formatCode>
                <c:ptCount val="7"/>
                <c:pt idx="0">
                  <c:v>2016</c:v>
                </c:pt>
                <c:pt idx="1">
                  <c:v>2017</c:v>
                </c:pt>
                <c:pt idx="2">
                  <c:v>2018</c:v>
                </c:pt>
                <c:pt idx="3">
                  <c:v>2019</c:v>
                </c:pt>
                <c:pt idx="4">
                  <c:v>2020</c:v>
                </c:pt>
                <c:pt idx="5">
                  <c:v>2021</c:v>
                </c:pt>
                <c:pt idx="6">
                  <c:v>2022</c:v>
                </c:pt>
              </c:numCache>
            </c:numRef>
          </c:cat>
          <c:val>
            <c:numRef>
              <c:f>'Fig 15'!$B$5:$H$5</c:f>
              <c:numCache>
                <c:formatCode>0.0%</c:formatCode>
                <c:ptCount val="7"/>
                <c:pt idx="0">
                  <c:v>5.1948051948051951E-2</c:v>
                </c:pt>
                <c:pt idx="1">
                  <c:v>6.5335753176043551E-2</c:v>
                </c:pt>
                <c:pt idx="2">
                  <c:v>8.8282504012841087E-2</c:v>
                </c:pt>
                <c:pt idx="3">
                  <c:v>9.3390804597701146E-2</c:v>
                </c:pt>
                <c:pt idx="4">
                  <c:v>0.11258278145695365</c:v>
                </c:pt>
                <c:pt idx="5">
                  <c:v>0.11666666666666667</c:v>
                </c:pt>
                <c:pt idx="6">
                  <c:v>0.15045395590142671</c:v>
                </c:pt>
              </c:numCache>
            </c:numRef>
          </c:val>
          <c:smooth val="0"/>
          <c:extLst>
            <c:ext xmlns:c16="http://schemas.microsoft.com/office/drawing/2014/chart" uri="{C3380CC4-5D6E-409C-BE32-E72D297353CC}">
              <c16:uniqueId val="{00000003-0FA4-4C7F-B4AF-EF986A96EBD4}"/>
            </c:ext>
          </c:extLst>
        </c:ser>
        <c:dLbls>
          <c:showLegendKey val="0"/>
          <c:showVal val="0"/>
          <c:showCatName val="0"/>
          <c:showSerName val="0"/>
          <c:showPercent val="0"/>
          <c:showBubbleSize val="0"/>
        </c:dLbls>
        <c:marker val="1"/>
        <c:smooth val="0"/>
        <c:axId val="465583056"/>
        <c:axId val="465582224"/>
      </c:lineChart>
      <c:catAx>
        <c:axId val="54790904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Année de condamnation</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47914032"/>
        <c:crosses val="autoZero"/>
        <c:auto val="1"/>
        <c:lblAlgn val="ctr"/>
        <c:lblOffset val="100"/>
        <c:noMultiLvlLbl val="0"/>
      </c:catAx>
      <c:valAx>
        <c:axId val="54791403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Condamnations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47909040"/>
        <c:crosses val="autoZero"/>
        <c:crossBetween val="between"/>
      </c:valAx>
      <c:valAx>
        <c:axId val="465582224"/>
        <c:scaling>
          <c:orientation val="minMax"/>
        </c:scaling>
        <c:delete val="0"/>
        <c:axPos val="r"/>
        <c:title>
          <c:tx>
            <c:rich>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Récidive légale</a:t>
                </a:r>
              </a:p>
            </c:rich>
          </c:tx>
          <c:overlay val="0"/>
          <c:spPr>
            <a:noFill/>
            <a:ln>
              <a:noFill/>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 %"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65583056"/>
        <c:crosses val="max"/>
        <c:crossBetween val="between"/>
      </c:valAx>
      <c:catAx>
        <c:axId val="465583056"/>
        <c:scaling>
          <c:orientation val="minMax"/>
        </c:scaling>
        <c:delete val="1"/>
        <c:axPos val="b"/>
        <c:numFmt formatCode="General" sourceLinked="1"/>
        <c:majorTickMark val="out"/>
        <c:minorTickMark val="none"/>
        <c:tickLblPos val="nextTo"/>
        <c:crossAx val="4655822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arianne Light" panose="02000000000000000000" pitchFamily="50" charset="0"/>
                <a:ea typeface="+mn-ea"/>
                <a:cs typeface="+mn-cs"/>
              </a:defRPr>
            </a:pPr>
            <a:r>
              <a:rPr lang="en-US" sz="900">
                <a:latin typeface="Marianne Light" panose="02000000000000000000" pitchFamily="50" charset="0"/>
              </a:rPr>
              <a:t>Moins de 5 ans</a:t>
            </a:r>
          </a:p>
        </c:rich>
      </c:tx>
      <c:layout>
        <c:manualLayout>
          <c:xMode val="edge"/>
          <c:yMode val="edge"/>
          <c:x val="0.48511078632532217"/>
          <c:y val="0.10486891385767791"/>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arianne Light" panose="02000000000000000000" pitchFamily="50" charset="0"/>
              <a:ea typeface="+mn-ea"/>
              <a:cs typeface="+mn-cs"/>
            </a:defRPr>
          </a:pPr>
          <a:endParaRPr lang="fr-FR"/>
        </a:p>
      </c:txPr>
    </c:title>
    <c:autoTitleDeleted val="0"/>
    <c:plotArea>
      <c:layout>
        <c:manualLayout>
          <c:layoutTarget val="inner"/>
          <c:xMode val="edge"/>
          <c:yMode val="edge"/>
          <c:x val="0.49941067383078241"/>
          <c:y val="0.25041198501872658"/>
          <c:w val="0.23752644268726011"/>
          <c:h val="0.66719101123595503"/>
        </c:manualLayout>
      </c:layout>
      <c:barChart>
        <c:barDir val="bar"/>
        <c:grouping val="clustered"/>
        <c:varyColors val="0"/>
        <c:ser>
          <c:idx val="1"/>
          <c:order val="0"/>
          <c:tx>
            <c:strRef>
              <c:f>'Fig 2'!$E$3</c:f>
              <c:strCache>
                <c:ptCount val="1"/>
              </c:strCache>
            </c:strRef>
          </c:tx>
          <c:spPr>
            <a:solidFill>
              <a:schemeClr val="bg1">
                <a:lumMod val="95000"/>
              </a:schemeClr>
            </a:solidFill>
            <a:ln>
              <a:noFill/>
            </a:ln>
            <a:effectLst/>
          </c:spPr>
          <c:invertIfNegative val="0"/>
          <c:dLbls>
            <c:delete val="1"/>
          </c:dLbls>
          <c:cat>
            <c:strRef>
              <c:f>('Fig 2'!$A$4,'Fig 2'!$A$8,'Fig 2'!$A$12,'Fig 2'!$A$16,'Fig 2'!$A$20)</c:f>
              <c:strCache>
                <c:ptCount val="5"/>
                <c:pt idx="0">
                  <c:v>Ensemble</c:v>
                </c:pt>
                <c:pt idx="1">
                  <c:v>Traite des êtres humains</c:v>
                </c:pt>
                <c:pt idx="2">
                  <c:v>Proxénétisme</c:v>
                </c:pt>
                <c:pt idx="3">
                  <c:v>Exploitation par le travail</c:v>
                </c:pt>
                <c:pt idx="4">
                  <c:v>Exploitation de la mendicité</c:v>
                </c:pt>
              </c:strCache>
            </c:strRef>
          </c:cat>
          <c:val>
            <c:numRef>
              <c:f>'Fig 2'!$E$4:$E$8</c:f>
              <c:numCache>
                <c:formatCode>General</c:formatCode>
                <c:ptCount val="5"/>
                <c:pt idx="0">
                  <c:v>100</c:v>
                </c:pt>
                <c:pt idx="1">
                  <c:v>100</c:v>
                </c:pt>
                <c:pt idx="2">
                  <c:v>100</c:v>
                </c:pt>
                <c:pt idx="3">
                  <c:v>100</c:v>
                </c:pt>
                <c:pt idx="4">
                  <c:v>100</c:v>
                </c:pt>
              </c:numCache>
            </c:numRef>
          </c:val>
          <c:extLst>
            <c:ext xmlns:c16="http://schemas.microsoft.com/office/drawing/2014/chart" uri="{C3380CC4-5D6E-409C-BE32-E72D297353CC}">
              <c16:uniqueId val="{00000002-B87A-498A-A4D3-B1FF0FAAD46B}"/>
            </c:ext>
          </c:extLst>
        </c:ser>
        <c:ser>
          <c:idx val="0"/>
          <c:order val="1"/>
          <c:tx>
            <c:strRef>
              <c:f>'Fig 2'!$B$4</c:f>
              <c:strCache>
                <c:ptCount val="1"/>
                <c:pt idx="0">
                  <c:v>Moins de 5 ans</c:v>
                </c:pt>
              </c:strCache>
            </c:strRef>
          </c:tx>
          <c:spPr>
            <a:solidFill>
              <a:srgbClr val="334F9E"/>
            </a:solidFill>
            <a:ln>
              <a:solidFill>
                <a:srgbClr val="334F9E"/>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arianne Light" panose="02000000000000000000" pitchFamily="50"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2'!$A$4,'Fig 2'!$A$8,'Fig 2'!$A$12,'Fig 2'!$A$16,'Fig 2'!$A$20)</c:f>
              <c:strCache>
                <c:ptCount val="5"/>
                <c:pt idx="0">
                  <c:v>Ensemble</c:v>
                </c:pt>
                <c:pt idx="1">
                  <c:v>Traite des êtres humains</c:v>
                </c:pt>
                <c:pt idx="2">
                  <c:v>Proxénétisme</c:v>
                </c:pt>
                <c:pt idx="3">
                  <c:v>Exploitation par le travail</c:v>
                </c:pt>
                <c:pt idx="4">
                  <c:v>Exploitation de la mendicité</c:v>
                </c:pt>
              </c:strCache>
            </c:strRef>
          </c:cat>
          <c:val>
            <c:numRef>
              <c:f>('Fig 2'!$D$4,'Fig 2'!$D$8,'Fig 2'!$D$12,'Fig 2'!$D$16,'Fig 2'!$D$20)</c:f>
              <c:numCache>
                <c:formatCode>0.0</c:formatCode>
                <c:ptCount val="5"/>
                <c:pt idx="0">
                  <c:v>8.6</c:v>
                </c:pt>
                <c:pt idx="1">
                  <c:v>2.8</c:v>
                </c:pt>
                <c:pt idx="2">
                  <c:v>0.7</c:v>
                </c:pt>
                <c:pt idx="3">
                  <c:v>20.6</c:v>
                </c:pt>
                <c:pt idx="4">
                  <c:v>36.700000000000003</c:v>
                </c:pt>
              </c:numCache>
            </c:numRef>
          </c:val>
          <c:extLst>
            <c:ext xmlns:c16="http://schemas.microsoft.com/office/drawing/2014/chart" uri="{C3380CC4-5D6E-409C-BE32-E72D297353CC}">
              <c16:uniqueId val="{00000000-B87A-498A-A4D3-B1FF0FAAD46B}"/>
            </c:ext>
          </c:extLst>
        </c:ser>
        <c:dLbls>
          <c:dLblPos val="outEnd"/>
          <c:showLegendKey val="0"/>
          <c:showVal val="1"/>
          <c:showCatName val="0"/>
          <c:showSerName val="0"/>
          <c:showPercent val="0"/>
          <c:showBubbleSize val="0"/>
        </c:dLbls>
        <c:gapWidth val="30"/>
        <c:overlap val="100"/>
        <c:axId val="539715672"/>
        <c:axId val="539713048"/>
      </c:barChart>
      <c:catAx>
        <c:axId val="539715672"/>
        <c:scaling>
          <c:orientation val="maxMin"/>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arianne Light" panose="02000000000000000000" pitchFamily="50" charset="0"/>
                <a:ea typeface="+mn-ea"/>
                <a:cs typeface="+mn-cs"/>
              </a:defRPr>
            </a:pPr>
            <a:endParaRPr lang="fr-FR"/>
          </a:p>
        </c:txPr>
        <c:crossAx val="539713048"/>
        <c:crosses val="autoZero"/>
        <c:auto val="1"/>
        <c:lblAlgn val="ctr"/>
        <c:lblOffset val="100"/>
        <c:noMultiLvlLbl val="0"/>
      </c:catAx>
      <c:valAx>
        <c:axId val="539713048"/>
        <c:scaling>
          <c:orientation val="minMax"/>
          <c:max val="100"/>
        </c:scaling>
        <c:delete val="1"/>
        <c:axPos val="t"/>
        <c:numFmt formatCode="General" sourceLinked="1"/>
        <c:majorTickMark val="none"/>
        <c:minorTickMark val="none"/>
        <c:tickLblPos val="nextTo"/>
        <c:crossAx val="53971567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fr-FR" sz="900">
                <a:latin typeface="Marianne Light" panose="02000000000000000000" pitchFamily="50" charset="0"/>
              </a:rPr>
              <a:t>De 5 à 9 ans</a:t>
            </a:r>
          </a:p>
        </c:rich>
      </c:tx>
      <c:layout>
        <c:manualLayout>
          <c:xMode val="edge"/>
          <c:yMode val="edge"/>
          <c:x val="0.12320800524934383"/>
          <c:y val="0.11235955056179775"/>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6.6077427821522303E-2"/>
          <c:y val="0.25041198501872658"/>
          <c:w val="0.59585958005249351"/>
          <c:h val="0.66719101123595503"/>
        </c:manualLayout>
      </c:layout>
      <c:barChart>
        <c:barDir val="bar"/>
        <c:grouping val="clustered"/>
        <c:varyColors val="0"/>
        <c:ser>
          <c:idx val="1"/>
          <c:order val="0"/>
          <c:tx>
            <c:strRef>
              <c:f>'Fig 2'!$E$3</c:f>
              <c:strCache>
                <c:ptCount val="1"/>
              </c:strCache>
            </c:strRef>
          </c:tx>
          <c:spPr>
            <a:solidFill>
              <a:schemeClr val="bg1">
                <a:lumMod val="95000"/>
              </a:schemeClr>
            </a:solidFill>
            <a:ln>
              <a:noFill/>
            </a:ln>
            <a:effectLst/>
          </c:spPr>
          <c:invertIfNegative val="0"/>
          <c:dLbls>
            <c:delete val="1"/>
          </c:dLbls>
          <c:cat>
            <c:strRef>
              <c:f>('Fig 2'!$A$4,'Fig 2'!$A$8,'Fig 2'!$A$12,'Fig 2'!$A$16,'Fig 2'!$A$20)</c:f>
              <c:strCache>
                <c:ptCount val="5"/>
                <c:pt idx="0">
                  <c:v>Ensemble</c:v>
                </c:pt>
                <c:pt idx="1">
                  <c:v>Traite des êtres humains</c:v>
                </c:pt>
                <c:pt idx="2">
                  <c:v>Proxénétisme</c:v>
                </c:pt>
                <c:pt idx="3">
                  <c:v>Exploitation par le travail</c:v>
                </c:pt>
                <c:pt idx="4">
                  <c:v>Exploitation de la mendicité</c:v>
                </c:pt>
              </c:strCache>
            </c:strRef>
          </c:cat>
          <c:val>
            <c:numRef>
              <c:f>'Fig 2'!$E$4:$E$8</c:f>
              <c:numCache>
                <c:formatCode>General</c:formatCode>
                <c:ptCount val="5"/>
                <c:pt idx="0">
                  <c:v>100</c:v>
                </c:pt>
                <c:pt idx="1">
                  <c:v>100</c:v>
                </c:pt>
                <c:pt idx="2">
                  <c:v>100</c:v>
                </c:pt>
                <c:pt idx="3">
                  <c:v>100</c:v>
                </c:pt>
                <c:pt idx="4">
                  <c:v>100</c:v>
                </c:pt>
              </c:numCache>
            </c:numRef>
          </c:val>
          <c:extLst>
            <c:ext xmlns:c16="http://schemas.microsoft.com/office/drawing/2014/chart" uri="{C3380CC4-5D6E-409C-BE32-E72D297353CC}">
              <c16:uniqueId val="{00000000-DBF5-4C69-A8EC-9F856E109EFD}"/>
            </c:ext>
          </c:extLst>
        </c:ser>
        <c:ser>
          <c:idx val="0"/>
          <c:order val="1"/>
          <c:tx>
            <c:strRef>
              <c:f>'Fig 2'!$B$5</c:f>
              <c:strCache>
                <c:ptCount val="1"/>
                <c:pt idx="0">
                  <c:v>De 5 à 9 ans</c:v>
                </c:pt>
              </c:strCache>
            </c:strRef>
          </c:tx>
          <c:spPr>
            <a:solidFill>
              <a:srgbClr val="4E6DC6"/>
            </a:solidFill>
            <a:ln>
              <a:noFill/>
            </a:ln>
            <a:effectLst/>
          </c:spPr>
          <c:invertIfNegative val="0"/>
          <c:dLbls>
            <c:dLbl>
              <c:idx val="3"/>
              <c:layout>
                <c:manualLayout>
                  <c:x val="-6.6666666666666652E-2"/>
                  <c:y val="1.1796278275577756E-6"/>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35191666666666677"/>
                      <c:h val="0.18674157303370786"/>
                    </c:manualLayout>
                  </c15:layout>
                </c:ext>
                <c:ext xmlns:c16="http://schemas.microsoft.com/office/drawing/2014/chart" uri="{C3380CC4-5D6E-409C-BE32-E72D297353CC}">
                  <c16:uniqueId val="{00000003-DBF5-4C69-A8EC-9F856E109EFD}"/>
                </c:ext>
              </c:extLst>
            </c:dLbl>
            <c:dLbl>
              <c:idx val="4"/>
              <c:layout>
                <c:manualLayout>
                  <c:x val="-8.3333333333333329E-2"/>
                  <c:y val="0"/>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36025000000000001"/>
                      <c:h val="0.18674157303370786"/>
                    </c:manualLayout>
                  </c15:layout>
                </c:ext>
                <c:ext xmlns:c16="http://schemas.microsoft.com/office/drawing/2014/chart" uri="{C3380CC4-5D6E-409C-BE32-E72D297353CC}">
                  <c16:uniqueId val="{00000002-DBF5-4C69-A8EC-9F856E109EF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arianne Light" panose="02000000000000000000" pitchFamily="50"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2'!$A$4,'Fig 2'!$A$8,'Fig 2'!$A$12,'Fig 2'!$A$16,'Fig 2'!$A$20)</c:f>
              <c:strCache>
                <c:ptCount val="5"/>
                <c:pt idx="0">
                  <c:v>Ensemble</c:v>
                </c:pt>
                <c:pt idx="1">
                  <c:v>Traite des êtres humains</c:v>
                </c:pt>
                <c:pt idx="2">
                  <c:v>Proxénétisme</c:v>
                </c:pt>
                <c:pt idx="3">
                  <c:v>Exploitation par le travail</c:v>
                </c:pt>
                <c:pt idx="4">
                  <c:v>Exploitation de la mendicité</c:v>
                </c:pt>
              </c:strCache>
            </c:strRef>
          </c:cat>
          <c:val>
            <c:numRef>
              <c:f>('Fig 2'!$D$5,'Fig 2'!$D$9,'Fig 2'!$D$13,'Fig 2'!$D$17,'Fig 2'!$D$21)</c:f>
              <c:numCache>
                <c:formatCode>0.0</c:formatCode>
                <c:ptCount val="5"/>
                <c:pt idx="0">
                  <c:v>9.3000000000000007</c:v>
                </c:pt>
                <c:pt idx="1">
                  <c:v>5.7</c:v>
                </c:pt>
                <c:pt idx="2">
                  <c:v>1.4</c:v>
                </c:pt>
                <c:pt idx="3">
                  <c:v>24.3</c:v>
                </c:pt>
                <c:pt idx="4">
                  <c:v>29.4</c:v>
                </c:pt>
              </c:numCache>
            </c:numRef>
          </c:val>
          <c:extLst>
            <c:ext xmlns:c16="http://schemas.microsoft.com/office/drawing/2014/chart" uri="{C3380CC4-5D6E-409C-BE32-E72D297353CC}">
              <c16:uniqueId val="{00000001-DBF5-4C69-A8EC-9F856E109EFD}"/>
            </c:ext>
          </c:extLst>
        </c:ser>
        <c:dLbls>
          <c:dLblPos val="outEnd"/>
          <c:showLegendKey val="0"/>
          <c:showVal val="1"/>
          <c:showCatName val="0"/>
          <c:showSerName val="0"/>
          <c:showPercent val="0"/>
          <c:showBubbleSize val="0"/>
        </c:dLbls>
        <c:gapWidth val="30"/>
        <c:overlap val="100"/>
        <c:axId val="539715672"/>
        <c:axId val="539713048"/>
      </c:barChart>
      <c:catAx>
        <c:axId val="539715672"/>
        <c:scaling>
          <c:orientation val="maxMin"/>
        </c:scaling>
        <c:delete val="1"/>
        <c:axPos val="l"/>
        <c:numFmt formatCode="General" sourceLinked="1"/>
        <c:majorTickMark val="none"/>
        <c:minorTickMark val="none"/>
        <c:tickLblPos val="nextTo"/>
        <c:crossAx val="539713048"/>
        <c:crosses val="autoZero"/>
        <c:auto val="1"/>
        <c:lblAlgn val="ctr"/>
        <c:lblOffset val="100"/>
        <c:noMultiLvlLbl val="0"/>
      </c:catAx>
      <c:valAx>
        <c:axId val="539713048"/>
        <c:scaling>
          <c:orientation val="minMax"/>
          <c:max val="100"/>
        </c:scaling>
        <c:delete val="1"/>
        <c:axPos val="t"/>
        <c:numFmt formatCode="General" sourceLinked="1"/>
        <c:majorTickMark val="none"/>
        <c:minorTickMark val="none"/>
        <c:tickLblPos val="nextTo"/>
        <c:crossAx val="53971567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fr-FR" sz="900">
                <a:latin typeface="Marianne Light" panose="02000000000000000000" pitchFamily="50" charset="0"/>
              </a:rPr>
              <a:t>De 10 à 14 ans</a:t>
            </a:r>
          </a:p>
        </c:rich>
      </c:tx>
      <c:layout>
        <c:manualLayout>
          <c:xMode val="edge"/>
          <c:yMode val="edge"/>
          <c:x val="7.320800524934383E-2"/>
          <c:y val="0.10486891385767791"/>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6.6077427821522303E-2"/>
          <c:y val="0.25041198501872658"/>
          <c:w val="0.59585958005249351"/>
          <c:h val="0.66719101123595503"/>
        </c:manualLayout>
      </c:layout>
      <c:barChart>
        <c:barDir val="bar"/>
        <c:grouping val="clustered"/>
        <c:varyColors val="0"/>
        <c:ser>
          <c:idx val="1"/>
          <c:order val="0"/>
          <c:tx>
            <c:strRef>
              <c:f>'Fig 2'!$E$3</c:f>
              <c:strCache>
                <c:ptCount val="1"/>
              </c:strCache>
            </c:strRef>
          </c:tx>
          <c:spPr>
            <a:solidFill>
              <a:schemeClr val="bg1">
                <a:lumMod val="95000"/>
              </a:schemeClr>
            </a:solidFill>
            <a:ln>
              <a:noFill/>
            </a:ln>
            <a:effectLst/>
          </c:spPr>
          <c:invertIfNegative val="0"/>
          <c:dLbls>
            <c:delete val="1"/>
          </c:dLbls>
          <c:cat>
            <c:strRef>
              <c:f>('Fig 2'!$A$4,'Fig 2'!$A$8,'Fig 2'!$A$12,'Fig 2'!$A$16,'Fig 2'!$A$20)</c:f>
              <c:strCache>
                <c:ptCount val="5"/>
                <c:pt idx="0">
                  <c:v>Ensemble</c:v>
                </c:pt>
                <c:pt idx="1">
                  <c:v>Traite des êtres humains</c:v>
                </c:pt>
                <c:pt idx="2">
                  <c:v>Proxénétisme</c:v>
                </c:pt>
                <c:pt idx="3">
                  <c:v>Exploitation par le travail</c:v>
                </c:pt>
                <c:pt idx="4">
                  <c:v>Exploitation de la mendicité</c:v>
                </c:pt>
              </c:strCache>
            </c:strRef>
          </c:cat>
          <c:val>
            <c:numRef>
              <c:f>'Fig 2'!$E$4:$E$8</c:f>
              <c:numCache>
                <c:formatCode>General</c:formatCode>
                <c:ptCount val="5"/>
                <c:pt idx="0">
                  <c:v>100</c:v>
                </c:pt>
                <c:pt idx="1">
                  <c:v>100</c:v>
                </c:pt>
                <c:pt idx="2">
                  <c:v>100</c:v>
                </c:pt>
                <c:pt idx="3">
                  <c:v>100</c:v>
                </c:pt>
                <c:pt idx="4">
                  <c:v>100</c:v>
                </c:pt>
              </c:numCache>
            </c:numRef>
          </c:val>
          <c:extLst>
            <c:ext xmlns:c16="http://schemas.microsoft.com/office/drawing/2014/chart" uri="{C3380CC4-5D6E-409C-BE32-E72D297353CC}">
              <c16:uniqueId val="{00000000-B587-4EB2-8F5C-A84EEB8D988B}"/>
            </c:ext>
          </c:extLst>
        </c:ser>
        <c:ser>
          <c:idx val="0"/>
          <c:order val="1"/>
          <c:tx>
            <c:strRef>
              <c:f>'Fig 2'!$B$6</c:f>
              <c:strCache>
                <c:ptCount val="1"/>
                <c:pt idx="0">
                  <c:v>De 10 à 14 ans</c:v>
                </c:pt>
              </c:strCache>
            </c:strRef>
          </c:tx>
          <c:spPr>
            <a:solidFill>
              <a:srgbClr val="8399D7"/>
            </a:solidFill>
            <a:ln>
              <a:noFill/>
            </a:ln>
            <a:effectLst/>
          </c:spPr>
          <c:invertIfNegative val="0"/>
          <c:dLbls>
            <c:dLbl>
              <c:idx val="0"/>
              <c:layout>
                <c:manualLayout>
                  <c:x val="-5.8333333333333334E-2"/>
                  <c:y val="7.4906367041198841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34358333333333335"/>
                      <c:h val="0.18674157303370786"/>
                    </c:manualLayout>
                  </c15:layout>
                </c:ext>
                <c:ext xmlns:c16="http://schemas.microsoft.com/office/drawing/2014/chart" uri="{C3380CC4-5D6E-409C-BE32-E72D297353CC}">
                  <c16:uniqueId val="{00000004-B587-4EB2-8F5C-A84EEB8D988B}"/>
                </c:ext>
              </c:extLst>
            </c:dLbl>
            <c:dLbl>
              <c:idx val="1"/>
              <c:layout>
                <c:manualLayout>
                  <c:x val="-0.05"/>
                  <c:y val="5.8981391371022444E-7"/>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9358333333333336"/>
                      <c:h val="0.18674157303370786"/>
                    </c:manualLayout>
                  </c15:layout>
                </c:ext>
                <c:ext xmlns:c16="http://schemas.microsoft.com/office/drawing/2014/chart" uri="{C3380CC4-5D6E-409C-BE32-E72D297353CC}">
                  <c16:uniqueId val="{00000005-B587-4EB2-8F5C-A84EEB8D988B}"/>
                </c:ext>
              </c:extLst>
            </c:dLbl>
            <c:dLbl>
              <c:idx val="2"/>
              <c:layout>
                <c:manualLayout>
                  <c:x val="-8.3333333333333356E-2"/>
                  <c:y val="5.8981391364156109E-7"/>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37691666666666668"/>
                      <c:h val="0.18674157303370786"/>
                    </c:manualLayout>
                  </c15:layout>
                </c:ext>
                <c:ext xmlns:c16="http://schemas.microsoft.com/office/drawing/2014/chart" uri="{C3380CC4-5D6E-409C-BE32-E72D297353CC}">
                  <c16:uniqueId val="{00000006-B587-4EB2-8F5C-A84EEB8D988B}"/>
                </c:ext>
              </c:extLst>
            </c:dLbl>
            <c:dLbl>
              <c:idx val="3"/>
              <c:layout>
                <c:manualLayout>
                  <c:x val="-0.05"/>
                  <c:y val="1.1796278275577756E-6"/>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35191666666666666"/>
                      <c:h val="0.18674157303370786"/>
                    </c:manualLayout>
                  </c15:layout>
                </c:ext>
                <c:ext xmlns:c16="http://schemas.microsoft.com/office/drawing/2014/chart" uri="{C3380CC4-5D6E-409C-BE32-E72D297353CC}">
                  <c16:uniqueId val="{00000001-B587-4EB2-8F5C-A84EEB8D988B}"/>
                </c:ext>
              </c:extLst>
            </c:dLbl>
            <c:dLbl>
              <c:idx val="4"/>
              <c:layout>
                <c:manualLayout>
                  <c:x val="-5.8333333333333334E-2"/>
                  <c:y val="0"/>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36858333333333332"/>
                      <c:h val="0.18674157303370786"/>
                    </c:manualLayout>
                  </c15:layout>
                </c:ext>
                <c:ext xmlns:c16="http://schemas.microsoft.com/office/drawing/2014/chart" uri="{C3380CC4-5D6E-409C-BE32-E72D297353CC}">
                  <c16:uniqueId val="{00000002-B587-4EB2-8F5C-A84EEB8D988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arianne Light" panose="02000000000000000000" pitchFamily="50"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2'!$A$4,'Fig 2'!$A$8,'Fig 2'!$A$12,'Fig 2'!$A$16,'Fig 2'!$A$20)</c:f>
              <c:strCache>
                <c:ptCount val="5"/>
                <c:pt idx="0">
                  <c:v>Ensemble</c:v>
                </c:pt>
                <c:pt idx="1">
                  <c:v>Traite des êtres humains</c:v>
                </c:pt>
                <c:pt idx="2">
                  <c:v>Proxénétisme</c:v>
                </c:pt>
                <c:pt idx="3">
                  <c:v>Exploitation par le travail</c:v>
                </c:pt>
                <c:pt idx="4">
                  <c:v>Exploitation de la mendicité</c:v>
                </c:pt>
              </c:strCache>
            </c:strRef>
          </c:cat>
          <c:val>
            <c:numRef>
              <c:f>('Fig 2'!$D$6,'Fig 2'!$D$10,'Fig 2'!$D$14,'Fig 2'!$D$18,'Fig 2'!$D$22)</c:f>
              <c:numCache>
                <c:formatCode>0.0</c:formatCode>
                <c:ptCount val="5"/>
                <c:pt idx="0">
                  <c:v>24.4</c:v>
                </c:pt>
                <c:pt idx="1">
                  <c:v>37.299999999999997</c:v>
                </c:pt>
                <c:pt idx="2">
                  <c:v>20.9</c:v>
                </c:pt>
                <c:pt idx="3">
                  <c:v>25.3</c:v>
                </c:pt>
                <c:pt idx="4">
                  <c:v>24.8</c:v>
                </c:pt>
              </c:numCache>
            </c:numRef>
          </c:val>
          <c:extLst>
            <c:ext xmlns:c16="http://schemas.microsoft.com/office/drawing/2014/chart" uri="{C3380CC4-5D6E-409C-BE32-E72D297353CC}">
              <c16:uniqueId val="{00000003-B587-4EB2-8F5C-A84EEB8D988B}"/>
            </c:ext>
          </c:extLst>
        </c:ser>
        <c:dLbls>
          <c:dLblPos val="outEnd"/>
          <c:showLegendKey val="0"/>
          <c:showVal val="1"/>
          <c:showCatName val="0"/>
          <c:showSerName val="0"/>
          <c:showPercent val="0"/>
          <c:showBubbleSize val="0"/>
        </c:dLbls>
        <c:gapWidth val="30"/>
        <c:overlap val="100"/>
        <c:axId val="539715672"/>
        <c:axId val="539713048"/>
      </c:barChart>
      <c:catAx>
        <c:axId val="539715672"/>
        <c:scaling>
          <c:orientation val="maxMin"/>
        </c:scaling>
        <c:delete val="1"/>
        <c:axPos val="l"/>
        <c:numFmt formatCode="General" sourceLinked="1"/>
        <c:majorTickMark val="none"/>
        <c:minorTickMark val="none"/>
        <c:tickLblPos val="nextTo"/>
        <c:crossAx val="539713048"/>
        <c:crosses val="autoZero"/>
        <c:auto val="1"/>
        <c:lblAlgn val="ctr"/>
        <c:lblOffset val="100"/>
        <c:noMultiLvlLbl val="0"/>
      </c:catAx>
      <c:valAx>
        <c:axId val="539713048"/>
        <c:scaling>
          <c:orientation val="minMax"/>
          <c:max val="100"/>
        </c:scaling>
        <c:delete val="1"/>
        <c:axPos val="t"/>
        <c:numFmt formatCode="General" sourceLinked="1"/>
        <c:majorTickMark val="none"/>
        <c:minorTickMark val="none"/>
        <c:tickLblPos val="nextTo"/>
        <c:crossAx val="53971567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fr-FR" sz="900">
                <a:latin typeface="Marianne Light" panose="02000000000000000000" pitchFamily="50" charset="0"/>
              </a:rPr>
              <a:t>De 15 à 17 ans</a:t>
            </a:r>
          </a:p>
        </c:rich>
      </c:tx>
      <c:layout>
        <c:manualLayout>
          <c:xMode val="edge"/>
          <c:yMode val="edge"/>
          <c:x val="8.1541338582677161E-2"/>
          <c:y val="0.10486891385767791"/>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6.6077427821522303E-2"/>
          <c:y val="0.25041198501872658"/>
          <c:w val="0.59585958005249351"/>
          <c:h val="0.66719101123595503"/>
        </c:manualLayout>
      </c:layout>
      <c:barChart>
        <c:barDir val="bar"/>
        <c:grouping val="clustered"/>
        <c:varyColors val="0"/>
        <c:ser>
          <c:idx val="1"/>
          <c:order val="0"/>
          <c:tx>
            <c:strRef>
              <c:f>'Fig 2'!$E$3</c:f>
              <c:strCache>
                <c:ptCount val="1"/>
              </c:strCache>
            </c:strRef>
          </c:tx>
          <c:spPr>
            <a:solidFill>
              <a:schemeClr val="bg1">
                <a:lumMod val="95000"/>
              </a:schemeClr>
            </a:solidFill>
            <a:ln>
              <a:noFill/>
            </a:ln>
            <a:effectLst/>
          </c:spPr>
          <c:invertIfNegative val="0"/>
          <c:dLbls>
            <c:delete val="1"/>
          </c:dLbls>
          <c:cat>
            <c:strRef>
              <c:f>('Fig 2'!$A$4,'Fig 2'!$A$8,'Fig 2'!$A$12,'Fig 2'!$A$16,'Fig 2'!$A$20)</c:f>
              <c:strCache>
                <c:ptCount val="5"/>
                <c:pt idx="0">
                  <c:v>Ensemble</c:v>
                </c:pt>
                <c:pt idx="1">
                  <c:v>Traite des êtres humains</c:v>
                </c:pt>
                <c:pt idx="2">
                  <c:v>Proxénétisme</c:v>
                </c:pt>
                <c:pt idx="3">
                  <c:v>Exploitation par le travail</c:v>
                </c:pt>
                <c:pt idx="4">
                  <c:v>Exploitation de la mendicité</c:v>
                </c:pt>
              </c:strCache>
            </c:strRef>
          </c:cat>
          <c:val>
            <c:numRef>
              <c:f>'Fig 2'!$E$4:$E$8</c:f>
              <c:numCache>
                <c:formatCode>General</c:formatCode>
                <c:ptCount val="5"/>
                <c:pt idx="0">
                  <c:v>100</c:v>
                </c:pt>
                <c:pt idx="1">
                  <c:v>100</c:v>
                </c:pt>
                <c:pt idx="2">
                  <c:v>100</c:v>
                </c:pt>
                <c:pt idx="3">
                  <c:v>100</c:v>
                </c:pt>
                <c:pt idx="4">
                  <c:v>100</c:v>
                </c:pt>
              </c:numCache>
            </c:numRef>
          </c:val>
          <c:extLst>
            <c:ext xmlns:c16="http://schemas.microsoft.com/office/drawing/2014/chart" uri="{C3380CC4-5D6E-409C-BE32-E72D297353CC}">
              <c16:uniqueId val="{00000000-9C23-4451-B5A5-8A982537A8E3}"/>
            </c:ext>
          </c:extLst>
        </c:ser>
        <c:ser>
          <c:idx val="0"/>
          <c:order val="1"/>
          <c:tx>
            <c:strRef>
              <c:f>'Fig 2'!$B$7</c:f>
              <c:strCache>
                <c:ptCount val="1"/>
                <c:pt idx="0">
                  <c:v>De 15 à 17 ans</c:v>
                </c:pt>
              </c:strCache>
            </c:strRef>
          </c:tx>
          <c:spPr>
            <a:solidFill>
              <a:srgbClr val="B0BEE6"/>
            </a:solidFill>
            <a:ln>
              <a:noFill/>
            </a:ln>
            <a:effectLst/>
          </c:spPr>
          <c:invertIfNegative val="0"/>
          <c:dLbls>
            <c:dLbl>
              <c:idx val="0"/>
              <c:layout>
                <c:manualLayout>
                  <c:x val="-8.3333333333333329E-2"/>
                  <c:y val="3.4331688291289869E-17"/>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36858333333333332"/>
                      <c:h val="0.18674157303370786"/>
                    </c:manualLayout>
                  </c15:layout>
                </c:ext>
                <c:ext xmlns:c16="http://schemas.microsoft.com/office/drawing/2014/chart" uri="{C3380CC4-5D6E-409C-BE32-E72D297353CC}">
                  <c16:uniqueId val="{00000001-9C23-4451-B5A5-8A982537A8E3}"/>
                </c:ext>
              </c:extLst>
            </c:dLbl>
            <c:dLbl>
              <c:idx val="1"/>
              <c:layout>
                <c:manualLayout>
                  <c:x val="-7.0833333333333373E-2"/>
                  <c:y val="5.8981391371022444E-7"/>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35191666666666666"/>
                      <c:h val="0.18674157303370786"/>
                    </c:manualLayout>
                  </c15:layout>
                </c:ext>
                <c:ext xmlns:c16="http://schemas.microsoft.com/office/drawing/2014/chart" uri="{C3380CC4-5D6E-409C-BE32-E72D297353CC}">
                  <c16:uniqueId val="{00000002-9C23-4451-B5A5-8A982537A8E3}"/>
                </c:ext>
              </c:extLst>
            </c:dLbl>
            <c:dLbl>
              <c:idx val="2"/>
              <c:layout>
                <c:manualLayout>
                  <c:x val="-7.4999999999999997E-2"/>
                  <c:y val="5.8981391364156109E-7"/>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36858333333333332"/>
                      <c:h val="0.18674157303370786"/>
                    </c:manualLayout>
                  </c15:layout>
                </c:ext>
                <c:ext xmlns:c16="http://schemas.microsoft.com/office/drawing/2014/chart" uri="{C3380CC4-5D6E-409C-BE32-E72D297353CC}">
                  <c16:uniqueId val="{00000000-2304-40A9-ACA7-847A17417B56}"/>
                </c:ext>
              </c:extLst>
            </c:dLbl>
            <c:dLbl>
              <c:idx val="3"/>
              <c:layout>
                <c:manualLayout>
                  <c:x val="-7.4999999999999997E-2"/>
                  <c:y val="0"/>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38524999999999998"/>
                      <c:h val="0.18674157303370786"/>
                    </c:manualLayout>
                  </c15:layout>
                </c:ext>
                <c:ext xmlns:c16="http://schemas.microsoft.com/office/drawing/2014/chart" uri="{C3380CC4-5D6E-409C-BE32-E72D297353CC}">
                  <c16:uniqueId val="{00000004-9C23-4451-B5A5-8A982537A8E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arianne Light" panose="02000000000000000000" pitchFamily="50"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2'!$A$4,'Fig 2'!$A$8,'Fig 2'!$A$12,'Fig 2'!$A$16,'Fig 2'!$A$20)</c:f>
              <c:strCache>
                <c:ptCount val="5"/>
                <c:pt idx="0">
                  <c:v>Ensemble</c:v>
                </c:pt>
                <c:pt idx="1">
                  <c:v>Traite des êtres humains</c:v>
                </c:pt>
                <c:pt idx="2">
                  <c:v>Proxénétisme</c:v>
                </c:pt>
                <c:pt idx="3">
                  <c:v>Exploitation par le travail</c:v>
                </c:pt>
                <c:pt idx="4">
                  <c:v>Exploitation de la mendicité</c:v>
                </c:pt>
              </c:strCache>
            </c:strRef>
          </c:cat>
          <c:val>
            <c:numRef>
              <c:f>('Fig 2'!$D$7,'Fig 2'!$D$11,'Fig 2'!$D$15,'Fig 2'!$D$19,'Fig 2'!$D$23)</c:f>
              <c:numCache>
                <c:formatCode>0.0</c:formatCode>
                <c:ptCount val="5"/>
                <c:pt idx="0">
                  <c:v>57.7</c:v>
                </c:pt>
                <c:pt idx="1">
                  <c:v>54.2</c:v>
                </c:pt>
                <c:pt idx="2">
                  <c:v>77</c:v>
                </c:pt>
                <c:pt idx="3">
                  <c:v>29.8</c:v>
                </c:pt>
                <c:pt idx="4">
                  <c:v>9.1999999999999993</c:v>
                </c:pt>
              </c:numCache>
            </c:numRef>
          </c:val>
          <c:extLst>
            <c:ext xmlns:c16="http://schemas.microsoft.com/office/drawing/2014/chart" uri="{C3380CC4-5D6E-409C-BE32-E72D297353CC}">
              <c16:uniqueId val="{00000006-9C23-4451-B5A5-8A982537A8E3}"/>
            </c:ext>
          </c:extLst>
        </c:ser>
        <c:dLbls>
          <c:dLblPos val="outEnd"/>
          <c:showLegendKey val="0"/>
          <c:showVal val="1"/>
          <c:showCatName val="0"/>
          <c:showSerName val="0"/>
          <c:showPercent val="0"/>
          <c:showBubbleSize val="0"/>
        </c:dLbls>
        <c:gapWidth val="30"/>
        <c:overlap val="100"/>
        <c:axId val="539715672"/>
        <c:axId val="539713048"/>
      </c:barChart>
      <c:catAx>
        <c:axId val="539715672"/>
        <c:scaling>
          <c:orientation val="maxMin"/>
        </c:scaling>
        <c:delete val="1"/>
        <c:axPos val="l"/>
        <c:numFmt formatCode="General" sourceLinked="1"/>
        <c:majorTickMark val="none"/>
        <c:minorTickMark val="none"/>
        <c:tickLblPos val="nextTo"/>
        <c:crossAx val="539713048"/>
        <c:crosses val="autoZero"/>
        <c:auto val="1"/>
        <c:lblAlgn val="ctr"/>
        <c:lblOffset val="100"/>
        <c:noMultiLvlLbl val="0"/>
      </c:catAx>
      <c:valAx>
        <c:axId val="539713048"/>
        <c:scaling>
          <c:orientation val="minMax"/>
          <c:max val="100"/>
        </c:scaling>
        <c:delete val="1"/>
        <c:axPos val="t"/>
        <c:numFmt formatCode="General" sourceLinked="1"/>
        <c:majorTickMark val="none"/>
        <c:minorTickMark val="none"/>
        <c:tickLblPos val="nextTo"/>
        <c:crossAx val="53971567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'Fig 4'!$B$3</c:f>
              <c:strCache>
                <c:ptCount val="1"/>
                <c:pt idx="0">
                  <c:v>Traite des êtres humains</c:v>
                </c:pt>
              </c:strCache>
            </c:strRef>
          </c:tx>
          <c:spPr>
            <a:solidFill>
              <a:schemeClr val="accent1"/>
            </a:solidFill>
            <a:ln>
              <a:noFill/>
            </a:ln>
            <a:effectLst/>
          </c:spPr>
          <c:invertIfNegative val="0"/>
          <c:dLbls>
            <c:dLbl>
              <c:idx val="1"/>
              <c:layout>
                <c:manualLayout>
                  <c:x val="-5.390835579514841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2B-4ABB-9DA3-4892C6A8F4C4}"/>
                </c:ext>
              </c:extLst>
            </c:dLbl>
            <c:dLbl>
              <c:idx val="2"/>
              <c:layout>
                <c:manualLayout>
                  <c:x val="-3.5938903863432167E-3"/>
                  <c:y val="-1.0651051008016726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2B-4ABB-9DA3-4892C6A8F4C4}"/>
                </c:ext>
              </c:extLst>
            </c:dLbl>
            <c:dLbl>
              <c:idx val="3"/>
              <c:layout>
                <c:manualLayout>
                  <c:x val="-5.390835579514891E-3"/>
                  <c:y val="-1.0651051008016726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22B-4ABB-9DA3-4892C6A8F4C4}"/>
                </c:ext>
              </c:extLst>
            </c:dLbl>
            <c:dLbl>
              <c:idx val="5"/>
              <c:layout>
                <c:manualLayout>
                  <c:x val="-3.5938903863432822E-3"/>
                  <c:y val="-1.0651051008016726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2B-4ABB-9DA3-4892C6A8F4C4}"/>
                </c:ext>
              </c:extLst>
            </c:dLbl>
            <c:dLbl>
              <c:idx val="7"/>
              <c:layout>
                <c:manualLayout>
                  <c:x val="-3.593890386343348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22B-4ABB-9DA3-4892C6A8F4C4}"/>
                </c:ext>
              </c:extLst>
            </c:dLbl>
            <c:dLbl>
              <c:idx val="8"/>
              <c:layout>
                <c:manualLayout>
                  <c:x val="-3.593890386343348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2B-4ABB-9DA3-4892C6A8F4C4}"/>
                </c:ext>
              </c:extLst>
            </c:dLbl>
            <c:dLbl>
              <c:idx val="9"/>
              <c:layout>
                <c:manualLayout>
                  <c:x val="-3.593890386343348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22B-4ABB-9DA3-4892C6A8F4C4}"/>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arianne" panose="02000000000000000000" pitchFamily="50"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4'!$A$4:$A$13</c:f>
              <c:strCache>
                <c:ptCount val="10"/>
                <c:pt idx="0">
                  <c:v>Commune rurale</c:v>
                </c:pt>
                <c:pt idx="1">
                  <c:v>2 000 à 
4 999 habitants</c:v>
                </c:pt>
                <c:pt idx="2">
                  <c:v>5 000 à 
9 999 habitants</c:v>
                </c:pt>
                <c:pt idx="3">
                  <c:v>10 000 à 
19 999 habitants</c:v>
                </c:pt>
                <c:pt idx="4">
                  <c:v>20 000 à 
49 999 habitants</c:v>
                </c:pt>
                <c:pt idx="5">
                  <c:v>50 000 à 
99 999 habitants</c:v>
                </c:pt>
                <c:pt idx="6">
                  <c:v>100 000 à 
199 999 habitants</c:v>
                </c:pt>
                <c:pt idx="7">
                  <c:v>200 000 à 
1 999 999 habitants</c:v>
                </c:pt>
                <c:pt idx="8">
                  <c:v>Unité urbaine de Paris</c:v>
                </c:pt>
                <c:pt idx="9">
                  <c:v>France</c:v>
                </c:pt>
              </c:strCache>
            </c:strRef>
          </c:cat>
          <c:val>
            <c:numRef>
              <c:f>'Fig 4'!$B$4:$B$13</c:f>
              <c:numCache>
                <c:formatCode>0.0</c:formatCode>
                <c:ptCount val="10"/>
                <c:pt idx="0">
                  <c:v>0.5</c:v>
                </c:pt>
                <c:pt idx="1">
                  <c:v>0.4</c:v>
                </c:pt>
                <c:pt idx="2">
                  <c:v>0.8</c:v>
                </c:pt>
                <c:pt idx="3">
                  <c:v>0.8</c:v>
                </c:pt>
                <c:pt idx="4">
                  <c:v>1.6</c:v>
                </c:pt>
                <c:pt idx="5">
                  <c:v>0.4</c:v>
                </c:pt>
                <c:pt idx="6">
                  <c:v>0.2</c:v>
                </c:pt>
                <c:pt idx="7">
                  <c:v>0.4</c:v>
                </c:pt>
                <c:pt idx="8">
                  <c:v>0.6</c:v>
                </c:pt>
                <c:pt idx="9">
                  <c:v>0.6</c:v>
                </c:pt>
              </c:numCache>
            </c:numRef>
          </c:val>
          <c:extLst>
            <c:ext xmlns:c16="http://schemas.microsoft.com/office/drawing/2014/chart" uri="{C3380CC4-5D6E-409C-BE32-E72D297353CC}">
              <c16:uniqueId val="{00000007-922B-4ABB-9DA3-4892C6A8F4C4}"/>
            </c:ext>
          </c:extLst>
        </c:ser>
        <c:ser>
          <c:idx val="1"/>
          <c:order val="1"/>
          <c:tx>
            <c:strRef>
              <c:f>'Fig 4'!$C$3</c:f>
              <c:strCache>
                <c:ptCount val="1"/>
                <c:pt idx="0">
                  <c:v>Proxénétisme</c:v>
                </c:pt>
              </c:strCache>
            </c:strRef>
          </c:tx>
          <c:spPr>
            <a:solidFill>
              <a:schemeClr val="accent2"/>
            </a:solidFill>
            <a:ln>
              <a:noFill/>
            </a:ln>
            <a:effectLst/>
          </c:spPr>
          <c:invertIfNegative val="0"/>
          <c:dLbls>
            <c:dLbl>
              <c:idx val="0"/>
              <c:layout>
                <c:manualLayout>
                  <c:x val="3.5938903863432085E-3"/>
                  <c:y val="-1.0651051008016726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22B-4ABB-9DA3-4892C6A8F4C4}"/>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arianne" panose="02000000000000000000" pitchFamily="50"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4'!$A$4:$A$13</c:f>
              <c:strCache>
                <c:ptCount val="10"/>
                <c:pt idx="0">
                  <c:v>Commune rurale</c:v>
                </c:pt>
                <c:pt idx="1">
                  <c:v>2 000 à 
4 999 habitants</c:v>
                </c:pt>
                <c:pt idx="2">
                  <c:v>5 000 à 
9 999 habitants</c:v>
                </c:pt>
                <c:pt idx="3">
                  <c:v>10 000 à 
19 999 habitants</c:v>
                </c:pt>
                <c:pt idx="4">
                  <c:v>20 000 à 
49 999 habitants</c:v>
                </c:pt>
                <c:pt idx="5">
                  <c:v>50 000 à 
99 999 habitants</c:v>
                </c:pt>
                <c:pt idx="6">
                  <c:v>100 000 à 
199 999 habitants</c:v>
                </c:pt>
                <c:pt idx="7">
                  <c:v>200 000 à 
1 999 999 habitants</c:v>
                </c:pt>
                <c:pt idx="8">
                  <c:v>Unité urbaine de Paris</c:v>
                </c:pt>
                <c:pt idx="9">
                  <c:v>France</c:v>
                </c:pt>
              </c:strCache>
            </c:strRef>
          </c:cat>
          <c:val>
            <c:numRef>
              <c:f>'Fig 4'!$C$4:$C$13</c:f>
              <c:numCache>
                <c:formatCode>0.0</c:formatCode>
                <c:ptCount val="10"/>
                <c:pt idx="0">
                  <c:v>0.1</c:v>
                </c:pt>
                <c:pt idx="1">
                  <c:v>0.3</c:v>
                </c:pt>
                <c:pt idx="2">
                  <c:v>0.6</c:v>
                </c:pt>
                <c:pt idx="3">
                  <c:v>0.9</c:v>
                </c:pt>
                <c:pt idx="4">
                  <c:v>0.8</c:v>
                </c:pt>
                <c:pt idx="5">
                  <c:v>1.5</c:v>
                </c:pt>
                <c:pt idx="6">
                  <c:v>1.1000000000000001</c:v>
                </c:pt>
                <c:pt idx="7">
                  <c:v>2.2999999999999998</c:v>
                </c:pt>
                <c:pt idx="8">
                  <c:v>3.7</c:v>
                </c:pt>
                <c:pt idx="9">
                  <c:v>1.5</c:v>
                </c:pt>
              </c:numCache>
            </c:numRef>
          </c:val>
          <c:extLst>
            <c:ext xmlns:c16="http://schemas.microsoft.com/office/drawing/2014/chart" uri="{C3380CC4-5D6E-409C-BE32-E72D297353CC}">
              <c16:uniqueId val="{00000009-922B-4ABB-9DA3-4892C6A8F4C4}"/>
            </c:ext>
          </c:extLst>
        </c:ser>
        <c:ser>
          <c:idx val="3"/>
          <c:order val="2"/>
          <c:tx>
            <c:strRef>
              <c:f>'Fig 4'!$D$3</c:f>
              <c:strCache>
                <c:ptCount val="1"/>
                <c:pt idx="0">
                  <c:v>Exploitation par le travail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arianne" panose="02000000000000000000" pitchFamily="50"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4'!$A$4:$A$13</c:f>
              <c:strCache>
                <c:ptCount val="10"/>
                <c:pt idx="0">
                  <c:v>Commune rurale</c:v>
                </c:pt>
                <c:pt idx="1">
                  <c:v>2 000 à 
4 999 habitants</c:v>
                </c:pt>
                <c:pt idx="2">
                  <c:v>5 000 à 
9 999 habitants</c:v>
                </c:pt>
                <c:pt idx="3">
                  <c:v>10 000 à 
19 999 habitants</c:v>
                </c:pt>
                <c:pt idx="4">
                  <c:v>20 000 à 
49 999 habitants</c:v>
                </c:pt>
                <c:pt idx="5">
                  <c:v>50 000 à 
99 999 habitants</c:v>
                </c:pt>
                <c:pt idx="6">
                  <c:v>100 000 à 
199 999 habitants</c:v>
                </c:pt>
                <c:pt idx="7">
                  <c:v>200 000 à 
1 999 999 habitants</c:v>
                </c:pt>
                <c:pt idx="8">
                  <c:v>Unité urbaine de Paris</c:v>
                </c:pt>
                <c:pt idx="9">
                  <c:v>France</c:v>
                </c:pt>
              </c:strCache>
            </c:strRef>
          </c:cat>
          <c:val>
            <c:numRef>
              <c:f>'Fig 4'!$D$4:$D$13</c:f>
              <c:numCache>
                <c:formatCode>0.0</c:formatCode>
                <c:ptCount val="10"/>
                <c:pt idx="0">
                  <c:v>1.4</c:v>
                </c:pt>
                <c:pt idx="1">
                  <c:v>0.7</c:v>
                </c:pt>
                <c:pt idx="2">
                  <c:v>1.6</c:v>
                </c:pt>
                <c:pt idx="3">
                  <c:v>0.9</c:v>
                </c:pt>
                <c:pt idx="4">
                  <c:v>1.2</c:v>
                </c:pt>
                <c:pt idx="5">
                  <c:v>1.2</c:v>
                </c:pt>
                <c:pt idx="6">
                  <c:v>1.9</c:v>
                </c:pt>
                <c:pt idx="7">
                  <c:v>0.8</c:v>
                </c:pt>
                <c:pt idx="8">
                  <c:v>1.2</c:v>
                </c:pt>
                <c:pt idx="9">
                  <c:v>1.1000000000000001</c:v>
                </c:pt>
              </c:numCache>
            </c:numRef>
          </c:val>
          <c:extLst>
            <c:ext xmlns:c16="http://schemas.microsoft.com/office/drawing/2014/chart" uri="{C3380CC4-5D6E-409C-BE32-E72D297353CC}">
              <c16:uniqueId val="{0000000B-922B-4ABB-9DA3-4892C6A8F4C4}"/>
            </c:ext>
          </c:extLst>
        </c:ser>
        <c:ser>
          <c:idx val="2"/>
          <c:order val="3"/>
          <c:tx>
            <c:strRef>
              <c:f>'Fig 4'!$E$3</c:f>
              <c:strCache>
                <c:ptCount val="1"/>
                <c:pt idx="0">
                  <c:v>Exploitation de la mendicité</c:v>
                </c:pt>
              </c:strCache>
            </c:strRef>
          </c:tx>
          <c:spPr>
            <a:solidFill>
              <a:schemeClr val="accent3"/>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D-922B-4ABB-9DA3-4892C6A8F4C4}"/>
                </c:ext>
              </c:extLst>
            </c:dLbl>
            <c:dLbl>
              <c:idx val="1"/>
              <c:delete val="1"/>
              <c:extLst>
                <c:ext xmlns:c15="http://schemas.microsoft.com/office/drawing/2012/chart" uri="{CE6537A1-D6FC-4f65-9D91-7224C49458BB}"/>
                <c:ext xmlns:c16="http://schemas.microsoft.com/office/drawing/2014/chart" uri="{C3380CC4-5D6E-409C-BE32-E72D297353CC}">
                  <c16:uniqueId val="{0000000C-922B-4ABB-9DA3-4892C6A8F4C4}"/>
                </c:ext>
              </c:extLst>
            </c:dLbl>
            <c:dLbl>
              <c:idx val="4"/>
              <c:delete val="1"/>
              <c:extLst>
                <c:ext xmlns:c15="http://schemas.microsoft.com/office/drawing/2012/chart" uri="{CE6537A1-D6FC-4f65-9D91-7224C49458BB}"/>
                <c:ext xmlns:c16="http://schemas.microsoft.com/office/drawing/2014/chart" uri="{C3380CC4-5D6E-409C-BE32-E72D297353CC}">
                  <c16:uniqueId val="{0000000E-922B-4ABB-9DA3-4892C6A8F4C4}"/>
                </c:ext>
              </c:extLst>
            </c:dLbl>
            <c:dLbl>
              <c:idx val="5"/>
              <c:delete val="1"/>
              <c:extLst>
                <c:ext xmlns:c15="http://schemas.microsoft.com/office/drawing/2012/chart" uri="{CE6537A1-D6FC-4f65-9D91-7224C49458BB}"/>
                <c:ext xmlns:c16="http://schemas.microsoft.com/office/drawing/2014/chart" uri="{C3380CC4-5D6E-409C-BE32-E72D297353CC}">
                  <c16:uniqueId val="{0000000F-922B-4ABB-9DA3-4892C6A8F4C4}"/>
                </c:ext>
              </c:extLst>
            </c:dLbl>
            <c:dLbl>
              <c:idx val="6"/>
              <c:delete val="1"/>
              <c:extLst>
                <c:ext xmlns:c15="http://schemas.microsoft.com/office/drawing/2012/chart" uri="{CE6537A1-D6FC-4f65-9D91-7224C49458BB}"/>
                <c:ext xmlns:c16="http://schemas.microsoft.com/office/drawing/2014/chart" uri="{C3380CC4-5D6E-409C-BE32-E72D297353CC}">
                  <c16:uniqueId val="{00000010-922B-4ABB-9DA3-4892C6A8F4C4}"/>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arianne" panose="02000000000000000000" pitchFamily="50"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4'!$A$4:$A$13</c:f>
              <c:strCache>
                <c:ptCount val="10"/>
                <c:pt idx="0">
                  <c:v>Commune rurale</c:v>
                </c:pt>
                <c:pt idx="1">
                  <c:v>2 000 à 
4 999 habitants</c:v>
                </c:pt>
                <c:pt idx="2">
                  <c:v>5 000 à 
9 999 habitants</c:v>
                </c:pt>
                <c:pt idx="3">
                  <c:v>10 000 à 
19 999 habitants</c:v>
                </c:pt>
                <c:pt idx="4">
                  <c:v>20 000 à 
49 999 habitants</c:v>
                </c:pt>
                <c:pt idx="5">
                  <c:v>50 000 à 
99 999 habitants</c:v>
                </c:pt>
                <c:pt idx="6">
                  <c:v>100 000 à 
199 999 habitants</c:v>
                </c:pt>
                <c:pt idx="7">
                  <c:v>200 000 à 
1 999 999 habitants</c:v>
                </c:pt>
                <c:pt idx="8">
                  <c:v>Unité urbaine de Paris</c:v>
                </c:pt>
                <c:pt idx="9">
                  <c:v>France</c:v>
                </c:pt>
              </c:strCache>
            </c:strRef>
          </c:cat>
          <c:val>
            <c:numRef>
              <c:f>'Fig 4'!$E$4:$E$13</c:f>
              <c:numCache>
                <c:formatCode>General</c:formatCode>
                <c:ptCount val="10"/>
                <c:pt idx="0">
                  <c:v>0</c:v>
                </c:pt>
                <c:pt idx="1">
                  <c:v>0</c:v>
                </c:pt>
                <c:pt idx="2">
                  <c:v>0</c:v>
                </c:pt>
                <c:pt idx="3">
                  <c:v>0</c:v>
                </c:pt>
                <c:pt idx="4">
                  <c:v>0</c:v>
                </c:pt>
                <c:pt idx="5">
                  <c:v>0</c:v>
                </c:pt>
                <c:pt idx="6">
                  <c:v>0</c:v>
                </c:pt>
                <c:pt idx="7">
                  <c:v>0</c:v>
                </c:pt>
                <c:pt idx="8" formatCode="0.0">
                  <c:v>0.1</c:v>
                </c:pt>
                <c:pt idx="9" formatCode="0">
                  <c:v>0</c:v>
                </c:pt>
              </c:numCache>
            </c:numRef>
          </c:val>
          <c:extLst>
            <c:ext xmlns:c16="http://schemas.microsoft.com/office/drawing/2014/chart" uri="{C3380CC4-5D6E-409C-BE32-E72D297353CC}">
              <c16:uniqueId val="{0000000A-922B-4ABB-9DA3-4892C6A8F4C4}"/>
            </c:ext>
          </c:extLst>
        </c:ser>
        <c:dLbls>
          <c:dLblPos val="outEnd"/>
          <c:showLegendKey val="0"/>
          <c:showVal val="1"/>
          <c:showCatName val="0"/>
          <c:showSerName val="0"/>
          <c:showPercent val="0"/>
          <c:showBubbleSize val="0"/>
        </c:dLbls>
        <c:gapWidth val="219"/>
        <c:overlap val="-27"/>
        <c:axId val="-1445473504"/>
        <c:axId val="-1445472960"/>
      </c:barChart>
      <c:catAx>
        <c:axId val="-1445473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crossAx val="-1445472960"/>
        <c:crosses val="autoZero"/>
        <c:auto val="1"/>
        <c:lblAlgn val="ctr"/>
        <c:lblOffset val="100"/>
        <c:noMultiLvlLbl val="0"/>
      </c:catAx>
      <c:valAx>
        <c:axId val="-14454729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crossAx val="-1445473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legend>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'Fig complémentaire 8'!$B$3</c:f>
              <c:strCache>
                <c:ptCount val="1"/>
                <c:pt idx="0">
                  <c:v>Moins d'un mois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arianne Light" panose="02000000000000000000" pitchFamily="50"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complémentaire 8'!$A$5:$A$7</c:f>
              <c:strCache>
                <c:ptCount val="3"/>
                <c:pt idx="0">
                  <c:v>Traite des êtres humains</c:v>
                </c:pt>
                <c:pt idx="1">
                  <c:v>Proxénétisme</c:v>
                </c:pt>
                <c:pt idx="2">
                  <c:v>Exploitation par le travail</c:v>
                </c:pt>
              </c:strCache>
            </c:strRef>
          </c:cat>
          <c:val>
            <c:numRef>
              <c:f>'Fig complémentaire 8'!$B$5:$B$7</c:f>
              <c:numCache>
                <c:formatCode>0.0</c:formatCode>
                <c:ptCount val="3"/>
                <c:pt idx="0">
                  <c:v>8.5</c:v>
                </c:pt>
                <c:pt idx="1">
                  <c:v>15.6</c:v>
                </c:pt>
                <c:pt idx="2">
                  <c:v>16.600000000000001</c:v>
                </c:pt>
              </c:numCache>
            </c:numRef>
          </c:val>
          <c:extLst>
            <c:ext xmlns:c16="http://schemas.microsoft.com/office/drawing/2014/chart" uri="{C3380CC4-5D6E-409C-BE32-E72D297353CC}">
              <c16:uniqueId val="{00000000-D0F0-4D6B-A8CA-168C2FAB535D}"/>
            </c:ext>
          </c:extLst>
        </c:ser>
        <c:ser>
          <c:idx val="1"/>
          <c:order val="1"/>
          <c:tx>
            <c:strRef>
              <c:f>'Fig complémentaire 8'!$C$3</c:f>
              <c:strCache>
                <c:ptCount val="1"/>
                <c:pt idx="0">
                  <c:v>Entre un mois et trois mois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arianne Light" panose="02000000000000000000" pitchFamily="50"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complémentaire 8'!$A$5:$A$7</c:f>
              <c:strCache>
                <c:ptCount val="3"/>
                <c:pt idx="0">
                  <c:v>Traite des êtres humains</c:v>
                </c:pt>
                <c:pt idx="1">
                  <c:v>Proxénétisme</c:v>
                </c:pt>
                <c:pt idx="2">
                  <c:v>Exploitation par le travail</c:v>
                </c:pt>
              </c:strCache>
            </c:strRef>
          </c:cat>
          <c:val>
            <c:numRef>
              <c:f>'Fig complémentaire 8'!$C$5:$C$7</c:f>
              <c:numCache>
                <c:formatCode>0.0</c:formatCode>
                <c:ptCount val="3"/>
                <c:pt idx="0">
                  <c:v>3.7</c:v>
                </c:pt>
                <c:pt idx="1">
                  <c:v>7.2</c:v>
                </c:pt>
                <c:pt idx="2">
                  <c:v>7</c:v>
                </c:pt>
              </c:numCache>
            </c:numRef>
          </c:val>
          <c:extLst>
            <c:ext xmlns:c16="http://schemas.microsoft.com/office/drawing/2014/chart" uri="{C3380CC4-5D6E-409C-BE32-E72D297353CC}">
              <c16:uniqueId val="{00000001-D0F0-4D6B-A8CA-168C2FAB535D}"/>
            </c:ext>
          </c:extLst>
        </c:ser>
        <c:ser>
          <c:idx val="2"/>
          <c:order val="2"/>
          <c:tx>
            <c:strRef>
              <c:f>'Fig complémentaire 8'!$D$3</c:f>
              <c:strCache>
                <c:ptCount val="1"/>
                <c:pt idx="0">
                  <c:v>Entre trois mois et six mois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arianne Light" panose="02000000000000000000" pitchFamily="50"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complémentaire 8'!$A$5:$A$7</c:f>
              <c:strCache>
                <c:ptCount val="3"/>
                <c:pt idx="0">
                  <c:v>Traite des êtres humains</c:v>
                </c:pt>
                <c:pt idx="1">
                  <c:v>Proxénétisme</c:v>
                </c:pt>
                <c:pt idx="2">
                  <c:v>Exploitation par le travail</c:v>
                </c:pt>
              </c:strCache>
            </c:strRef>
          </c:cat>
          <c:val>
            <c:numRef>
              <c:f>'Fig complémentaire 8'!$D$5:$D$7</c:f>
              <c:numCache>
                <c:formatCode>0.0</c:formatCode>
                <c:ptCount val="3"/>
                <c:pt idx="0">
                  <c:v>5</c:v>
                </c:pt>
                <c:pt idx="1">
                  <c:v>9.6999999999999993</c:v>
                </c:pt>
                <c:pt idx="2">
                  <c:v>4.7</c:v>
                </c:pt>
              </c:numCache>
            </c:numRef>
          </c:val>
          <c:extLst>
            <c:ext xmlns:c16="http://schemas.microsoft.com/office/drawing/2014/chart" uri="{C3380CC4-5D6E-409C-BE32-E72D297353CC}">
              <c16:uniqueId val="{00000002-D0F0-4D6B-A8CA-168C2FAB535D}"/>
            </c:ext>
          </c:extLst>
        </c:ser>
        <c:ser>
          <c:idx val="3"/>
          <c:order val="3"/>
          <c:tx>
            <c:strRef>
              <c:f>'Fig complémentaire 8'!$E$3</c:f>
              <c:strCache>
                <c:ptCount val="1"/>
                <c:pt idx="0">
                  <c:v>Entre six mois et un an</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arianne Light" panose="02000000000000000000" pitchFamily="50"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complémentaire 8'!$A$5:$A$7</c:f>
              <c:strCache>
                <c:ptCount val="3"/>
                <c:pt idx="0">
                  <c:v>Traite des êtres humains</c:v>
                </c:pt>
                <c:pt idx="1">
                  <c:v>Proxénétisme</c:v>
                </c:pt>
                <c:pt idx="2">
                  <c:v>Exploitation par le travail</c:v>
                </c:pt>
              </c:strCache>
            </c:strRef>
          </c:cat>
          <c:val>
            <c:numRef>
              <c:f>'Fig complémentaire 8'!$E$5:$E$7</c:f>
              <c:numCache>
                <c:formatCode>0.0</c:formatCode>
                <c:ptCount val="3"/>
                <c:pt idx="0">
                  <c:v>11.7</c:v>
                </c:pt>
                <c:pt idx="1">
                  <c:v>15.9</c:v>
                </c:pt>
                <c:pt idx="2">
                  <c:v>10.6</c:v>
                </c:pt>
              </c:numCache>
            </c:numRef>
          </c:val>
          <c:extLst>
            <c:ext xmlns:c16="http://schemas.microsoft.com/office/drawing/2014/chart" uri="{C3380CC4-5D6E-409C-BE32-E72D297353CC}">
              <c16:uniqueId val="{00000003-D0F0-4D6B-A8CA-168C2FAB535D}"/>
            </c:ext>
          </c:extLst>
        </c:ser>
        <c:ser>
          <c:idx val="4"/>
          <c:order val="4"/>
          <c:tx>
            <c:strRef>
              <c:f>'Fig complémentaire 8'!$F$3</c:f>
              <c:strCache>
                <c:ptCount val="1"/>
                <c:pt idx="0">
                  <c:v>Entre un an et deux ans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arianne Light" panose="02000000000000000000" pitchFamily="50"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complémentaire 8'!$A$5:$A$7</c:f>
              <c:strCache>
                <c:ptCount val="3"/>
                <c:pt idx="0">
                  <c:v>Traite des êtres humains</c:v>
                </c:pt>
                <c:pt idx="1">
                  <c:v>Proxénétisme</c:v>
                </c:pt>
                <c:pt idx="2">
                  <c:v>Exploitation par le travail</c:v>
                </c:pt>
              </c:strCache>
            </c:strRef>
          </c:cat>
          <c:val>
            <c:numRef>
              <c:f>'Fig complémentaire 8'!$F$5:$F$7</c:f>
              <c:numCache>
                <c:formatCode>0.0</c:formatCode>
                <c:ptCount val="3"/>
                <c:pt idx="0">
                  <c:v>15.4</c:v>
                </c:pt>
                <c:pt idx="1">
                  <c:v>20.8</c:v>
                </c:pt>
                <c:pt idx="2">
                  <c:v>16.3</c:v>
                </c:pt>
              </c:numCache>
            </c:numRef>
          </c:val>
          <c:extLst>
            <c:ext xmlns:c16="http://schemas.microsoft.com/office/drawing/2014/chart" uri="{C3380CC4-5D6E-409C-BE32-E72D297353CC}">
              <c16:uniqueId val="{00000004-D0F0-4D6B-A8CA-168C2FAB535D}"/>
            </c:ext>
          </c:extLst>
        </c:ser>
        <c:ser>
          <c:idx val="5"/>
          <c:order val="5"/>
          <c:tx>
            <c:strRef>
              <c:f>'Fig complémentaire 8'!$G$3</c:f>
              <c:strCache>
                <c:ptCount val="1"/>
                <c:pt idx="0">
                  <c:v>Entre deux ans et cinq ans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arianne Light" panose="02000000000000000000" pitchFamily="50"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complémentaire 8'!$A$5:$A$7</c:f>
              <c:strCache>
                <c:ptCount val="3"/>
                <c:pt idx="0">
                  <c:v>Traite des êtres humains</c:v>
                </c:pt>
                <c:pt idx="1">
                  <c:v>Proxénétisme</c:v>
                </c:pt>
                <c:pt idx="2">
                  <c:v>Exploitation par le travail</c:v>
                </c:pt>
              </c:strCache>
            </c:strRef>
          </c:cat>
          <c:val>
            <c:numRef>
              <c:f>'Fig complémentaire 8'!$G$5:$G$7</c:f>
              <c:numCache>
                <c:formatCode>0.0</c:formatCode>
                <c:ptCount val="3"/>
                <c:pt idx="0">
                  <c:v>38.4</c:v>
                </c:pt>
                <c:pt idx="1">
                  <c:v>23</c:v>
                </c:pt>
                <c:pt idx="2">
                  <c:v>29</c:v>
                </c:pt>
              </c:numCache>
            </c:numRef>
          </c:val>
          <c:extLst>
            <c:ext xmlns:c16="http://schemas.microsoft.com/office/drawing/2014/chart" uri="{C3380CC4-5D6E-409C-BE32-E72D297353CC}">
              <c16:uniqueId val="{00000005-D0F0-4D6B-A8CA-168C2FAB535D}"/>
            </c:ext>
          </c:extLst>
        </c:ser>
        <c:ser>
          <c:idx val="6"/>
          <c:order val="6"/>
          <c:tx>
            <c:strRef>
              <c:f>'Fig complémentaire 8'!$H$3</c:f>
              <c:strCache>
                <c:ptCount val="1"/>
                <c:pt idx="0">
                  <c:v>Plus de cinq ans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arianne Light" panose="02000000000000000000" pitchFamily="50"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complémentaire 8'!$A$5:$A$7</c:f>
              <c:strCache>
                <c:ptCount val="3"/>
                <c:pt idx="0">
                  <c:v>Traite des êtres humains</c:v>
                </c:pt>
                <c:pt idx="1">
                  <c:v>Proxénétisme</c:v>
                </c:pt>
                <c:pt idx="2">
                  <c:v>Exploitation par le travail</c:v>
                </c:pt>
              </c:strCache>
            </c:strRef>
          </c:cat>
          <c:val>
            <c:numRef>
              <c:f>'Fig complémentaire 8'!$H$5:$H$7</c:f>
              <c:numCache>
                <c:formatCode>0.0</c:formatCode>
                <c:ptCount val="3"/>
                <c:pt idx="0">
                  <c:v>17.399999999999999</c:v>
                </c:pt>
                <c:pt idx="1">
                  <c:v>7.8</c:v>
                </c:pt>
                <c:pt idx="2">
                  <c:v>15.8</c:v>
                </c:pt>
              </c:numCache>
            </c:numRef>
          </c:val>
          <c:extLst>
            <c:ext xmlns:c16="http://schemas.microsoft.com/office/drawing/2014/chart" uri="{C3380CC4-5D6E-409C-BE32-E72D297353CC}">
              <c16:uniqueId val="{00000006-D0F0-4D6B-A8CA-168C2FAB535D}"/>
            </c:ext>
          </c:extLst>
        </c:ser>
        <c:dLbls>
          <c:dLblPos val="ctr"/>
          <c:showLegendKey val="0"/>
          <c:showVal val="1"/>
          <c:showCatName val="0"/>
          <c:showSerName val="0"/>
          <c:showPercent val="0"/>
          <c:showBubbleSize val="0"/>
        </c:dLbls>
        <c:gapWidth val="150"/>
        <c:overlap val="100"/>
        <c:axId val="-1445476768"/>
        <c:axId val="-1445480032"/>
      </c:barChart>
      <c:catAx>
        <c:axId val="-1445476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50" charset="0"/>
                <a:ea typeface="+mn-ea"/>
                <a:cs typeface="Albany AMT" panose="020B0604020202020204" pitchFamily="34" charset="0"/>
              </a:defRPr>
            </a:pPr>
            <a:endParaRPr lang="fr-FR"/>
          </a:p>
        </c:txPr>
        <c:crossAx val="-1445480032"/>
        <c:crosses val="autoZero"/>
        <c:auto val="1"/>
        <c:lblAlgn val="ctr"/>
        <c:lblOffset val="100"/>
        <c:noMultiLvlLbl val="0"/>
      </c:catAx>
      <c:valAx>
        <c:axId val="-1445480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arianne Light" panose="02000000000000000000" pitchFamily="50" charset="0"/>
                <a:ea typeface="+mn-ea"/>
                <a:cs typeface="+mn-cs"/>
              </a:defRPr>
            </a:pPr>
            <a:endParaRPr lang="fr-FR"/>
          </a:p>
        </c:txPr>
        <c:crossAx val="-1445476768"/>
        <c:crosses val="autoZero"/>
        <c:crossBetween val="between"/>
      </c:valAx>
      <c:spPr>
        <a:noFill/>
        <a:ln>
          <a:noFill/>
        </a:ln>
        <a:effectLst/>
      </c:spPr>
    </c:plotArea>
    <c:legend>
      <c:legendPos val="b"/>
      <c:layout>
        <c:manualLayout>
          <c:xMode val="edge"/>
          <c:yMode val="edge"/>
          <c:x val="4.353569810288372E-2"/>
          <c:y val="0.85230900881915317"/>
          <c:w val="0.9295953630796151"/>
          <c:h val="0.1361335382580105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legend>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arianne Light" panose="02000000000000000000" pitchFamily="50" charset="0"/>
                <a:ea typeface="+mn-ea"/>
                <a:cs typeface="+mn-cs"/>
              </a:defRPr>
            </a:pPr>
            <a:r>
              <a:rPr lang="en-US" sz="900">
                <a:latin typeface="Marianne Light" panose="02000000000000000000" pitchFamily="50" charset="0"/>
              </a:rPr>
              <a:t>Conjugal</a:t>
            </a:r>
          </a:p>
        </c:rich>
      </c:tx>
      <c:layout>
        <c:manualLayout>
          <c:xMode val="edge"/>
          <c:yMode val="edge"/>
          <c:x val="0.52777756002727982"/>
          <c:y val="8.98876404494382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arianne Light" panose="02000000000000000000" pitchFamily="50" charset="0"/>
              <a:ea typeface="+mn-ea"/>
              <a:cs typeface="+mn-cs"/>
            </a:defRPr>
          </a:pPr>
          <a:endParaRPr lang="fr-FR"/>
        </a:p>
      </c:txPr>
    </c:title>
    <c:autoTitleDeleted val="0"/>
    <c:plotArea>
      <c:layout>
        <c:manualLayout>
          <c:layoutTarget val="inner"/>
          <c:xMode val="edge"/>
          <c:yMode val="edge"/>
          <c:x val="0.49941067383078241"/>
          <c:y val="0.25041198501872658"/>
          <c:w val="0.23752644268726011"/>
          <c:h val="0.66719101123595503"/>
        </c:manualLayout>
      </c:layout>
      <c:barChart>
        <c:barDir val="bar"/>
        <c:grouping val="clustered"/>
        <c:varyColors val="0"/>
        <c:ser>
          <c:idx val="1"/>
          <c:order val="0"/>
          <c:tx>
            <c:strRef>
              <c:f>'Fig 7'!$E$3</c:f>
              <c:strCache>
                <c:ptCount val="1"/>
              </c:strCache>
            </c:strRef>
          </c:tx>
          <c:spPr>
            <a:solidFill>
              <a:schemeClr val="bg1">
                <a:lumMod val="95000"/>
              </a:schemeClr>
            </a:solidFill>
            <a:ln>
              <a:noFill/>
            </a:ln>
            <a:effectLst/>
          </c:spPr>
          <c:invertIfNegative val="0"/>
          <c:dLbls>
            <c:delete val="1"/>
          </c:dLbls>
          <c:cat>
            <c:strRef>
              <c:f>('Fig 7'!$A$4,'Fig 7'!$A$7,'Fig 7'!$A$10,'Fig 7'!$A$13,'Fig 7'!$A$16)</c:f>
              <c:strCache>
                <c:ptCount val="5"/>
                <c:pt idx="0">
                  <c:v>Ensemble</c:v>
                </c:pt>
                <c:pt idx="1">
                  <c:v>Traite des êtres humains</c:v>
                </c:pt>
                <c:pt idx="2">
                  <c:v>Proxénétisme</c:v>
                </c:pt>
                <c:pt idx="3">
                  <c:v>Exploitation par le travail</c:v>
                </c:pt>
                <c:pt idx="4">
                  <c:v>Exploitation de la mendicité</c:v>
                </c:pt>
              </c:strCache>
            </c:strRef>
          </c:cat>
          <c:val>
            <c:numRef>
              <c:f>'Fig 7'!$E$4:$E$8</c:f>
              <c:numCache>
                <c:formatCode>General</c:formatCode>
                <c:ptCount val="5"/>
                <c:pt idx="0">
                  <c:v>100</c:v>
                </c:pt>
                <c:pt idx="1">
                  <c:v>100</c:v>
                </c:pt>
                <c:pt idx="2">
                  <c:v>100</c:v>
                </c:pt>
                <c:pt idx="3">
                  <c:v>100</c:v>
                </c:pt>
                <c:pt idx="4">
                  <c:v>100</c:v>
                </c:pt>
              </c:numCache>
            </c:numRef>
          </c:val>
          <c:extLst>
            <c:ext xmlns:c16="http://schemas.microsoft.com/office/drawing/2014/chart" uri="{C3380CC4-5D6E-409C-BE32-E72D297353CC}">
              <c16:uniqueId val="{00000000-8A7A-4E88-95FA-F20520A4B0FB}"/>
            </c:ext>
          </c:extLst>
        </c:ser>
        <c:ser>
          <c:idx val="0"/>
          <c:order val="1"/>
          <c:tx>
            <c:strRef>
              <c:f>'Fig 7'!$B$4</c:f>
              <c:strCache>
                <c:ptCount val="1"/>
                <c:pt idx="0">
                  <c:v>Conjugal</c:v>
                </c:pt>
              </c:strCache>
            </c:strRef>
          </c:tx>
          <c:spPr>
            <a:solidFill>
              <a:srgbClr val="ED7D3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arianne Light" panose="02000000000000000000" pitchFamily="50"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7'!$A$4,'Fig 7'!$A$7,'Fig 7'!$A$10,'Fig 7'!$A$13,'Fig 7'!$A$16)</c:f>
              <c:strCache>
                <c:ptCount val="5"/>
                <c:pt idx="0">
                  <c:v>Ensemble</c:v>
                </c:pt>
                <c:pt idx="1">
                  <c:v>Traite des êtres humains</c:v>
                </c:pt>
                <c:pt idx="2">
                  <c:v>Proxénétisme</c:v>
                </c:pt>
                <c:pt idx="3">
                  <c:v>Exploitation par le travail</c:v>
                </c:pt>
                <c:pt idx="4">
                  <c:v>Exploitation de la mendicité</c:v>
                </c:pt>
              </c:strCache>
            </c:strRef>
          </c:cat>
          <c:val>
            <c:numRef>
              <c:f>('Fig 7'!$D$4,'Fig 7'!$D$7,'Fig 7'!$D$10,'Fig 7'!$D$13,'Fig 7'!$D$16)</c:f>
              <c:numCache>
                <c:formatCode>0.0</c:formatCode>
                <c:ptCount val="5"/>
                <c:pt idx="0">
                  <c:v>3.2</c:v>
                </c:pt>
                <c:pt idx="1">
                  <c:v>0.9</c:v>
                </c:pt>
                <c:pt idx="2">
                  <c:v>5.0999999999999996</c:v>
                </c:pt>
                <c:pt idx="3">
                  <c:v>0.6</c:v>
                </c:pt>
                <c:pt idx="4">
                  <c:v>2.4</c:v>
                </c:pt>
              </c:numCache>
            </c:numRef>
          </c:val>
          <c:extLst>
            <c:ext xmlns:c16="http://schemas.microsoft.com/office/drawing/2014/chart" uri="{C3380CC4-5D6E-409C-BE32-E72D297353CC}">
              <c16:uniqueId val="{00000001-8A7A-4E88-95FA-F20520A4B0FB}"/>
            </c:ext>
          </c:extLst>
        </c:ser>
        <c:dLbls>
          <c:dLblPos val="outEnd"/>
          <c:showLegendKey val="0"/>
          <c:showVal val="1"/>
          <c:showCatName val="0"/>
          <c:showSerName val="0"/>
          <c:showPercent val="0"/>
          <c:showBubbleSize val="0"/>
        </c:dLbls>
        <c:gapWidth val="30"/>
        <c:overlap val="100"/>
        <c:axId val="539715672"/>
        <c:axId val="539713048"/>
      </c:barChart>
      <c:catAx>
        <c:axId val="539715672"/>
        <c:scaling>
          <c:orientation val="maxMin"/>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arianne Light" panose="02000000000000000000" pitchFamily="50" charset="0"/>
                <a:ea typeface="+mn-ea"/>
                <a:cs typeface="+mn-cs"/>
              </a:defRPr>
            </a:pPr>
            <a:endParaRPr lang="fr-FR"/>
          </a:p>
        </c:txPr>
        <c:crossAx val="539713048"/>
        <c:crosses val="autoZero"/>
        <c:auto val="1"/>
        <c:lblAlgn val="ctr"/>
        <c:lblOffset val="100"/>
        <c:noMultiLvlLbl val="0"/>
      </c:catAx>
      <c:valAx>
        <c:axId val="539713048"/>
        <c:scaling>
          <c:orientation val="minMax"/>
          <c:max val="100"/>
        </c:scaling>
        <c:delete val="1"/>
        <c:axPos val="t"/>
        <c:numFmt formatCode="General" sourceLinked="1"/>
        <c:majorTickMark val="none"/>
        <c:minorTickMark val="none"/>
        <c:tickLblPos val="nextTo"/>
        <c:crossAx val="53971567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fr-FR" sz="900">
                <a:latin typeface="Marianne Light" panose="02000000000000000000" pitchFamily="50" charset="0"/>
              </a:rPr>
              <a:t>Intrafamilial non conjugal</a:t>
            </a:r>
          </a:p>
        </c:rich>
      </c:tx>
      <c:layout>
        <c:manualLayout>
          <c:xMode val="edge"/>
          <c:yMode val="edge"/>
          <c:x val="0.10654133858267717"/>
          <c:y val="3.7453183520599252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4107742782152233"/>
          <c:y val="0.25041198501872658"/>
          <c:w val="0.59585958005249351"/>
          <c:h val="0.66719101123595503"/>
        </c:manualLayout>
      </c:layout>
      <c:barChart>
        <c:barDir val="bar"/>
        <c:grouping val="clustered"/>
        <c:varyColors val="0"/>
        <c:ser>
          <c:idx val="1"/>
          <c:order val="0"/>
          <c:tx>
            <c:strRef>
              <c:f>'Fig 7'!$E$3</c:f>
              <c:strCache>
                <c:ptCount val="1"/>
              </c:strCache>
            </c:strRef>
          </c:tx>
          <c:spPr>
            <a:solidFill>
              <a:schemeClr val="bg1">
                <a:lumMod val="95000"/>
              </a:schemeClr>
            </a:solidFill>
            <a:ln>
              <a:noFill/>
            </a:ln>
            <a:effectLst/>
          </c:spPr>
          <c:invertIfNegative val="0"/>
          <c:dLbls>
            <c:delete val="1"/>
          </c:dLbls>
          <c:cat>
            <c:strRef>
              <c:f>('Fig 7'!$A$4,'Fig 7'!$A$7,'Fig 7'!$A$10,'Fig 7'!$A$13,'Fig 7'!$A$16)</c:f>
              <c:strCache>
                <c:ptCount val="5"/>
                <c:pt idx="0">
                  <c:v>Ensemble</c:v>
                </c:pt>
                <c:pt idx="1">
                  <c:v>Traite des êtres humains</c:v>
                </c:pt>
                <c:pt idx="2">
                  <c:v>Proxénétisme</c:v>
                </c:pt>
                <c:pt idx="3">
                  <c:v>Exploitation par le travail</c:v>
                </c:pt>
                <c:pt idx="4">
                  <c:v>Exploitation de la mendicité</c:v>
                </c:pt>
              </c:strCache>
            </c:strRef>
          </c:cat>
          <c:val>
            <c:numRef>
              <c:f>'Fig 7'!$E$4:$E$8</c:f>
              <c:numCache>
                <c:formatCode>General</c:formatCode>
                <c:ptCount val="5"/>
                <c:pt idx="0">
                  <c:v>100</c:v>
                </c:pt>
                <c:pt idx="1">
                  <c:v>100</c:v>
                </c:pt>
                <c:pt idx="2">
                  <c:v>100</c:v>
                </c:pt>
                <c:pt idx="3">
                  <c:v>100</c:v>
                </c:pt>
                <c:pt idx="4">
                  <c:v>100</c:v>
                </c:pt>
              </c:numCache>
            </c:numRef>
          </c:val>
          <c:extLst>
            <c:ext xmlns:c16="http://schemas.microsoft.com/office/drawing/2014/chart" uri="{C3380CC4-5D6E-409C-BE32-E72D297353CC}">
              <c16:uniqueId val="{00000000-F28D-40C1-8948-ADC35B670D0C}"/>
            </c:ext>
          </c:extLst>
        </c:ser>
        <c:ser>
          <c:idx val="0"/>
          <c:order val="1"/>
          <c:tx>
            <c:strRef>
              <c:f>'Fig 7'!$B$5</c:f>
              <c:strCache>
                <c:ptCount val="1"/>
                <c:pt idx="0">
                  <c:v>Intrafamilial hors conjugal</c:v>
                </c:pt>
              </c:strCache>
            </c:strRef>
          </c:tx>
          <c:spPr>
            <a:solidFill>
              <a:srgbClr val="F2A068"/>
            </a:solidFill>
            <a:ln>
              <a:noFill/>
            </a:ln>
            <a:effectLst/>
          </c:spPr>
          <c:invertIfNegative val="0"/>
          <c:dLbls>
            <c:dLbl>
              <c:idx val="4"/>
              <c:layout>
                <c:manualLayout>
                  <c:x val="-8.3333333333333329E-2"/>
                  <c:y val="1.7694417411306733E-6"/>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35191666666666666"/>
                      <c:h val="0.18674157303370786"/>
                    </c:manualLayout>
                  </c15:layout>
                </c:ext>
                <c:ext xmlns:c16="http://schemas.microsoft.com/office/drawing/2014/chart" uri="{C3380CC4-5D6E-409C-BE32-E72D297353CC}">
                  <c16:uniqueId val="{00000000-476B-499C-9D75-285BDEAFECF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arianne Light" panose="02000000000000000000" pitchFamily="50"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7'!$A$4,'Fig 7'!$A$7,'Fig 7'!$A$10,'Fig 7'!$A$13,'Fig 7'!$A$16)</c:f>
              <c:strCache>
                <c:ptCount val="5"/>
                <c:pt idx="0">
                  <c:v>Ensemble</c:v>
                </c:pt>
                <c:pt idx="1">
                  <c:v>Traite des êtres humains</c:v>
                </c:pt>
                <c:pt idx="2">
                  <c:v>Proxénétisme</c:v>
                </c:pt>
                <c:pt idx="3">
                  <c:v>Exploitation par le travail</c:v>
                </c:pt>
                <c:pt idx="4">
                  <c:v>Exploitation de la mendicité</c:v>
                </c:pt>
              </c:strCache>
            </c:strRef>
          </c:cat>
          <c:val>
            <c:numRef>
              <c:f>('Fig 7'!$D$5,'Fig 7'!$D$8,'Fig 7'!$D$11,'Fig 7'!$D$14,'Fig 7'!$D$17)</c:f>
              <c:numCache>
                <c:formatCode>0.0</c:formatCode>
                <c:ptCount val="5"/>
                <c:pt idx="0">
                  <c:v>2.5</c:v>
                </c:pt>
                <c:pt idx="1">
                  <c:v>1.2</c:v>
                </c:pt>
                <c:pt idx="2">
                  <c:v>1</c:v>
                </c:pt>
                <c:pt idx="3">
                  <c:v>2.9</c:v>
                </c:pt>
                <c:pt idx="4">
                  <c:v>28.8</c:v>
                </c:pt>
              </c:numCache>
            </c:numRef>
          </c:val>
          <c:extLst>
            <c:ext xmlns:c16="http://schemas.microsoft.com/office/drawing/2014/chart" uri="{C3380CC4-5D6E-409C-BE32-E72D297353CC}">
              <c16:uniqueId val="{00000003-F28D-40C1-8948-ADC35B670D0C}"/>
            </c:ext>
          </c:extLst>
        </c:ser>
        <c:dLbls>
          <c:dLblPos val="outEnd"/>
          <c:showLegendKey val="0"/>
          <c:showVal val="1"/>
          <c:showCatName val="0"/>
          <c:showSerName val="0"/>
          <c:showPercent val="0"/>
          <c:showBubbleSize val="0"/>
        </c:dLbls>
        <c:gapWidth val="30"/>
        <c:overlap val="100"/>
        <c:axId val="539715672"/>
        <c:axId val="539713048"/>
      </c:barChart>
      <c:catAx>
        <c:axId val="539715672"/>
        <c:scaling>
          <c:orientation val="maxMin"/>
        </c:scaling>
        <c:delete val="1"/>
        <c:axPos val="l"/>
        <c:numFmt formatCode="General" sourceLinked="1"/>
        <c:majorTickMark val="none"/>
        <c:minorTickMark val="none"/>
        <c:tickLblPos val="nextTo"/>
        <c:crossAx val="539713048"/>
        <c:crosses val="autoZero"/>
        <c:auto val="1"/>
        <c:lblAlgn val="ctr"/>
        <c:lblOffset val="100"/>
        <c:noMultiLvlLbl val="0"/>
      </c:catAx>
      <c:valAx>
        <c:axId val="539713048"/>
        <c:scaling>
          <c:orientation val="minMax"/>
          <c:max val="100"/>
        </c:scaling>
        <c:delete val="1"/>
        <c:axPos val="t"/>
        <c:numFmt formatCode="General" sourceLinked="1"/>
        <c:majorTickMark val="none"/>
        <c:minorTickMark val="none"/>
        <c:tickLblPos val="nextTo"/>
        <c:crossAx val="53971567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chart" Target="../charts/chart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xdr:from>
      <xdr:col>10</xdr:col>
      <xdr:colOff>746126</xdr:colOff>
      <xdr:row>2</xdr:row>
      <xdr:rowOff>63500</xdr:rowOff>
    </xdr:from>
    <xdr:to>
      <xdr:col>19</xdr:col>
      <xdr:colOff>603250</xdr:colOff>
      <xdr:row>15</xdr:row>
      <xdr:rowOff>169333</xdr:rowOff>
    </xdr:to>
    <xdr:graphicFrame macro="">
      <xdr:nvGraphicFramePr>
        <xdr:cNvPr id="2" name="Graphique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18</xdr:row>
      <xdr:rowOff>119061</xdr:rowOff>
    </xdr:from>
    <xdr:to>
      <xdr:col>4</xdr:col>
      <xdr:colOff>342900</xdr:colOff>
      <xdr:row>40</xdr:row>
      <xdr:rowOff>28574</xdr:rowOff>
    </xdr:to>
    <xdr:graphicFrame macro="">
      <xdr:nvGraphicFramePr>
        <xdr:cNvPr id="2" name="Graphique 1">
          <a:extLst>
            <a:ext uri="{FF2B5EF4-FFF2-40B4-BE49-F238E27FC236}">
              <a16:creationId xmlns:a16="http://schemas.microsoft.com/office/drawing/2014/main" id="{5358AA82-755E-4F18-9C30-D3E8EC4310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18</xdr:row>
      <xdr:rowOff>176211</xdr:rowOff>
    </xdr:from>
    <xdr:to>
      <xdr:col>5</xdr:col>
      <xdr:colOff>723900</xdr:colOff>
      <xdr:row>38</xdr:row>
      <xdr:rowOff>161924</xdr:rowOff>
    </xdr:to>
    <xdr:graphicFrame macro="">
      <xdr:nvGraphicFramePr>
        <xdr:cNvPr id="2" name="Graphique 1">
          <a:extLst>
            <a:ext uri="{FF2B5EF4-FFF2-40B4-BE49-F238E27FC236}">
              <a16:creationId xmlns:a16="http://schemas.microsoft.com/office/drawing/2014/main" id="{8BE68AF6-2FAF-4178-B187-9063868510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133349</xdr:colOff>
      <xdr:row>15</xdr:row>
      <xdr:rowOff>119062</xdr:rowOff>
    </xdr:from>
    <xdr:to>
      <xdr:col>3</xdr:col>
      <xdr:colOff>685799</xdr:colOff>
      <xdr:row>35</xdr:row>
      <xdr:rowOff>114300</xdr:rowOff>
    </xdr:to>
    <xdr:graphicFrame macro="">
      <xdr:nvGraphicFramePr>
        <xdr:cNvPr id="2" name="Graphique 1">
          <a:extLst>
            <a:ext uri="{FF2B5EF4-FFF2-40B4-BE49-F238E27FC236}">
              <a16:creationId xmlns:a16="http://schemas.microsoft.com/office/drawing/2014/main" id="{39917733-BA34-4764-A1DC-081EDE795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381001</xdr:colOff>
      <xdr:row>2</xdr:row>
      <xdr:rowOff>209550</xdr:rowOff>
    </xdr:from>
    <xdr:to>
      <xdr:col>12</xdr:col>
      <xdr:colOff>590550</xdr:colOff>
      <xdr:row>10</xdr:row>
      <xdr:rowOff>95250</xdr:rowOff>
    </xdr:to>
    <xdr:grpSp>
      <xdr:nvGrpSpPr>
        <xdr:cNvPr id="2" name="Groupe 1">
          <a:extLst>
            <a:ext uri="{FF2B5EF4-FFF2-40B4-BE49-F238E27FC236}">
              <a16:creationId xmlns:a16="http://schemas.microsoft.com/office/drawing/2014/main" id="{00000000-0008-0000-0600-000002000000}"/>
            </a:ext>
          </a:extLst>
        </xdr:cNvPr>
        <xdr:cNvGrpSpPr/>
      </xdr:nvGrpSpPr>
      <xdr:grpSpPr>
        <a:xfrm>
          <a:off x="5715001" y="590550"/>
          <a:ext cx="6305549" cy="1704975"/>
          <a:chOff x="5981701" y="590550"/>
          <a:chExt cx="6305549" cy="1704975"/>
        </a:xfrm>
      </xdr:grpSpPr>
      <xdr:graphicFrame macro="">
        <xdr:nvGraphicFramePr>
          <xdr:cNvPr id="5" name="Graphique 4">
            <a:extLst>
              <a:ext uri="{FF2B5EF4-FFF2-40B4-BE49-F238E27FC236}">
                <a16:creationId xmlns:a16="http://schemas.microsoft.com/office/drawing/2014/main" id="{00000000-0008-0000-0600-000005000000}"/>
              </a:ext>
            </a:extLst>
          </xdr:cNvPr>
          <xdr:cNvGraphicFramePr/>
        </xdr:nvGraphicFramePr>
        <xdr:xfrm>
          <a:off x="5981701" y="590551"/>
          <a:ext cx="3381374" cy="169545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6" name="Graphique 5">
            <a:extLst>
              <a:ext uri="{FF2B5EF4-FFF2-40B4-BE49-F238E27FC236}">
                <a16:creationId xmlns:a16="http://schemas.microsoft.com/office/drawing/2014/main" id="{00000000-0008-0000-0600-000006000000}"/>
              </a:ext>
            </a:extLst>
          </xdr:cNvPr>
          <xdr:cNvGraphicFramePr>
            <a:graphicFrameLocks/>
          </xdr:cNvGraphicFramePr>
        </xdr:nvGraphicFramePr>
        <xdr:xfrm>
          <a:off x="8562975" y="590550"/>
          <a:ext cx="1524000" cy="1695450"/>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8" name="Graphique 7">
            <a:extLst>
              <a:ext uri="{FF2B5EF4-FFF2-40B4-BE49-F238E27FC236}">
                <a16:creationId xmlns:a16="http://schemas.microsoft.com/office/drawing/2014/main" id="{00000000-0008-0000-0600-000008000000}"/>
              </a:ext>
            </a:extLst>
          </xdr:cNvPr>
          <xdr:cNvGraphicFramePr>
            <a:graphicFrameLocks/>
          </xdr:cNvGraphicFramePr>
        </xdr:nvGraphicFramePr>
        <xdr:xfrm>
          <a:off x="9658350" y="600075"/>
          <a:ext cx="1524000" cy="169545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9" name="Graphique 8">
            <a:extLst>
              <a:ext uri="{FF2B5EF4-FFF2-40B4-BE49-F238E27FC236}">
                <a16:creationId xmlns:a16="http://schemas.microsoft.com/office/drawing/2014/main" id="{00000000-0008-0000-0600-000009000000}"/>
              </a:ext>
            </a:extLst>
          </xdr:cNvPr>
          <xdr:cNvGraphicFramePr>
            <a:graphicFrameLocks/>
          </xdr:cNvGraphicFramePr>
        </xdr:nvGraphicFramePr>
        <xdr:xfrm>
          <a:off x="10763250" y="600075"/>
          <a:ext cx="1524000" cy="169545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171450</xdr:colOff>
      <xdr:row>1</xdr:row>
      <xdr:rowOff>104774</xdr:rowOff>
    </xdr:from>
    <xdr:to>
      <xdr:col>16</xdr:col>
      <xdr:colOff>381000</xdr:colOff>
      <xdr:row>11</xdr:row>
      <xdr:rowOff>171450</xdr:rowOff>
    </xdr:to>
    <xdr:graphicFrame macro="">
      <xdr:nvGraphicFramePr>
        <xdr:cNvPr id="2" name="Graphique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171450</xdr:colOff>
      <xdr:row>2</xdr:row>
      <xdr:rowOff>76200</xdr:rowOff>
    </xdr:from>
    <xdr:to>
      <xdr:col>11</xdr:col>
      <xdr:colOff>546046</xdr:colOff>
      <xdr:row>29</xdr:row>
      <xdr:rowOff>0</xdr:rowOff>
    </xdr:to>
    <xdr:pic>
      <xdr:nvPicPr>
        <xdr:cNvPr id="3" name="Imag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77000" y="457200"/>
          <a:ext cx="4946596" cy="52006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190500</xdr:colOff>
      <xdr:row>2</xdr:row>
      <xdr:rowOff>123825</xdr:rowOff>
    </xdr:from>
    <xdr:to>
      <xdr:col>13</xdr:col>
      <xdr:colOff>74214</xdr:colOff>
      <xdr:row>30</xdr:row>
      <xdr:rowOff>171450</xdr:rowOff>
    </xdr:to>
    <xdr:pic>
      <xdr:nvPicPr>
        <xdr:cNvPr id="4" name="Imag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91375" y="504825"/>
          <a:ext cx="5217714" cy="55149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0</xdr:colOff>
      <xdr:row>2</xdr:row>
      <xdr:rowOff>9526</xdr:rowOff>
    </xdr:from>
    <xdr:to>
      <xdr:col>13</xdr:col>
      <xdr:colOff>123825</xdr:colOff>
      <xdr:row>33</xdr:row>
      <xdr:rowOff>102151</xdr:rowOff>
    </xdr:to>
    <xdr:pic>
      <xdr:nvPicPr>
        <xdr:cNvPr id="4" name="Image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38875" y="390526"/>
          <a:ext cx="6219825" cy="61314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8</xdr:col>
      <xdr:colOff>657225</xdr:colOff>
      <xdr:row>1</xdr:row>
      <xdr:rowOff>142873</xdr:rowOff>
    </xdr:from>
    <xdr:to>
      <xdr:col>16</xdr:col>
      <xdr:colOff>409575</xdr:colOff>
      <xdr:row>10</xdr:row>
      <xdr:rowOff>114300</xdr:rowOff>
    </xdr:to>
    <xdr:graphicFrame macro="">
      <xdr:nvGraphicFramePr>
        <xdr:cNvPr id="2" name="Graphique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714375</xdr:colOff>
      <xdr:row>2</xdr:row>
      <xdr:rowOff>257175</xdr:rowOff>
    </xdr:from>
    <xdr:to>
      <xdr:col>11</xdr:col>
      <xdr:colOff>647700</xdr:colOff>
      <xdr:row>10</xdr:row>
      <xdr:rowOff>142875</xdr:rowOff>
    </xdr:to>
    <xdr:grpSp>
      <xdr:nvGrpSpPr>
        <xdr:cNvPr id="2" name="Groupe 1">
          <a:extLst>
            <a:ext uri="{FF2B5EF4-FFF2-40B4-BE49-F238E27FC236}">
              <a16:creationId xmlns:a16="http://schemas.microsoft.com/office/drawing/2014/main" id="{00000000-0008-0000-1100-000002000000}"/>
            </a:ext>
          </a:extLst>
        </xdr:cNvPr>
        <xdr:cNvGrpSpPr/>
      </xdr:nvGrpSpPr>
      <xdr:grpSpPr>
        <a:xfrm>
          <a:off x="6296025" y="638175"/>
          <a:ext cx="5267325" cy="1704975"/>
          <a:chOff x="6296025" y="638175"/>
          <a:chExt cx="5267325" cy="1704975"/>
        </a:xfrm>
      </xdr:grpSpPr>
      <xdr:graphicFrame macro="">
        <xdr:nvGraphicFramePr>
          <xdr:cNvPr id="4" name="Graphique 3">
            <a:extLst>
              <a:ext uri="{FF2B5EF4-FFF2-40B4-BE49-F238E27FC236}">
                <a16:creationId xmlns:a16="http://schemas.microsoft.com/office/drawing/2014/main" id="{00000000-0008-0000-1100-000004000000}"/>
              </a:ext>
            </a:extLst>
          </xdr:cNvPr>
          <xdr:cNvGraphicFramePr>
            <a:graphicFrameLocks/>
          </xdr:cNvGraphicFramePr>
        </xdr:nvGraphicFramePr>
        <xdr:xfrm>
          <a:off x="6296025" y="647700"/>
          <a:ext cx="3571876" cy="169545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5" name="Graphique 4">
            <a:extLst>
              <a:ext uri="{FF2B5EF4-FFF2-40B4-BE49-F238E27FC236}">
                <a16:creationId xmlns:a16="http://schemas.microsoft.com/office/drawing/2014/main" id="{00000000-0008-0000-1100-000005000000}"/>
              </a:ext>
            </a:extLst>
          </xdr:cNvPr>
          <xdr:cNvGraphicFramePr>
            <a:graphicFrameLocks/>
          </xdr:cNvGraphicFramePr>
        </xdr:nvGraphicFramePr>
        <xdr:xfrm>
          <a:off x="8915400" y="638175"/>
          <a:ext cx="1524000" cy="1695450"/>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6" name="Graphique 5">
            <a:extLst>
              <a:ext uri="{FF2B5EF4-FFF2-40B4-BE49-F238E27FC236}">
                <a16:creationId xmlns:a16="http://schemas.microsoft.com/office/drawing/2014/main" id="{00000000-0008-0000-1100-000006000000}"/>
              </a:ext>
            </a:extLst>
          </xdr:cNvPr>
          <xdr:cNvGraphicFramePr>
            <a:graphicFrameLocks/>
          </xdr:cNvGraphicFramePr>
        </xdr:nvGraphicFramePr>
        <xdr:xfrm>
          <a:off x="10039350" y="638175"/>
          <a:ext cx="1524000" cy="1695450"/>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25</xdr:row>
      <xdr:rowOff>104774</xdr:rowOff>
    </xdr:from>
    <xdr:to>
      <xdr:col>6</xdr:col>
      <xdr:colOff>677332</xdr:colOff>
      <xdr:row>46</xdr:row>
      <xdr:rowOff>105833</xdr:rowOff>
    </xdr:to>
    <xdr:grpSp>
      <xdr:nvGrpSpPr>
        <xdr:cNvPr id="2" name="Groupe 1">
          <a:extLst>
            <a:ext uri="{FF2B5EF4-FFF2-40B4-BE49-F238E27FC236}">
              <a16:creationId xmlns:a16="http://schemas.microsoft.com/office/drawing/2014/main" id="{209754EE-777D-4612-AFF9-B585C6329339}"/>
            </a:ext>
          </a:extLst>
        </xdr:cNvPr>
        <xdr:cNvGrpSpPr/>
      </xdr:nvGrpSpPr>
      <xdr:grpSpPr>
        <a:xfrm>
          <a:off x="0" y="5410199"/>
          <a:ext cx="10221382" cy="4001559"/>
          <a:chOff x="1" y="12487274"/>
          <a:chExt cx="10286999" cy="4001559"/>
        </a:xfrm>
      </xdr:grpSpPr>
      <xdr:graphicFrame macro="">
        <xdr:nvGraphicFramePr>
          <xdr:cNvPr id="3" name="Graphique 2">
            <a:extLst>
              <a:ext uri="{FF2B5EF4-FFF2-40B4-BE49-F238E27FC236}">
                <a16:creationId xmlns:a16="http://schemas.microsoft.com/office/drawing/2014/main" id="{71E33324-94DA-4726-8EEA-91309163B72D}"/>
              </a:ext>
            </a:extLst>
          </xdr:cNvPr>
          <xdr:cNvGraphicFramePr/>
        </xdr:nvGraphicFramePr>
        <xdr:xfrm>
          <a:off x="1" y="12493094"/>
          <a:ext cx="2645832" cy="3995739"/>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aphique 3">
            <a:extLst>
              <a:ext uri="{FF2B5EF4-FFF2-40B4-BE49-F238E27FC236}">
                <a16:creationId xmlns:a16="http://schemas.microsoft.com/office/drawing/2014/main" id="{9290E912-1B7C-4514-8E80-BA7D03A53759}"/>
              </a:ext>
            </a:extLst>
          </xdr:cNvPr>
          <xdr:cNvGraphicFramePr>
            <a:graphicFrameLocks/>
          </xdr:cNvGraphicFramePr>
        </xdr:nvGraphicFramePr>
        <xdr:xfrm>
          <a:off x="2645834" y="12487274"/>
          <a:ext cx="2518833" cy="3995739"/>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aphique 4">
            <a:extLst>
              <a:ext uri="{FF2B5EF4-FFF2-40B4-BE49-F238E27FC236}">
                <a16:creationId xmlns:a16="http://schemas.microsoft.com/office/drawing/2014/main" id="{F0505039-E0B4-4E02-ABE4-51CC9B6D50EC}"/>
              </a:ext>
            </a:extLst>
          </xdr:cNvPr>
          <xdr:cNvGraphicFramePr>
            <a:graphicFrameLocks/>
          </xdr:cNvGraphicFramePr>
        </xdr:nvGraphicFramePr>
        <xdr:xfrm>
          <a:off x="5154084" y="12488333"/>
          <a:ext cx="2518833" cy="3995739"/>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Graphique 5">
            <a:extLst>
              <a:ext uri="{FF2B5EF4-FFF2-40B4-BE49-F238E27FC236}">
                <a16:creationId xmlns:a16="http://schemas.microsoft.com/office/drawing/2014/main" id="{25E0EE42-42CE-4315-AF81-E11C777A6235}"/>
              </a:ext>
            </a:extLst>
          </xdr:cNvPr>
          <xdr:cNvGraphicFramePr>
            <a:graphicFrameLocks/>
          </xdr:cNvGraphicFramePr>
        </xdr:nvGraphicFramePr>
        <xdr:xfrm>
          <a:off x="7672917" y="12488332"/>
          <a:ext cx="2614083" cy="3995739"/>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4"/>
  <sheetViews>
    <sheetView showGridLines="0" topLeftCell="A49" workbookViewId="0">
      <selection activeCell="A63" sqref="A63"/>
    </sheetView>
  </sheetViews>
  <sheetFormatPr baseColWidth="10" defaultRowHeight="15" x14ac:dyDescent="0.25"/>
  <cols>
    <col min="1" max="16384" width="11.42578125" style="49"/>
  </cols>
  <sheetData>
    <row r="1" spans="1:13" ht="15.75" x14ac:dyDescent="0.25">
      <c r="A1" s="51" t="s">
        <v>465</v>
      </c>
    </row>
    <row r="3" spans="1:13" x14ac:dyDescent="0.25">
      <c r="A3" s="35" t="s">
        <v>61</v>
      </c>
    </row>
    <row r="5" spans="1:13" ht="15" customHeight="1" x14ac:dyDescent="0.25">
      <c r="A5" s="412" t="s">
        <v>346</v>
      </c>
      <c r="B5" s="412"/>
      <c r="C5" s="412"/>
      <c r="D5" s="412"/>
      <c r="E5" s="412"/>
      <c r="F5" s="412"/>
      <c r="G5" s="412"/>
      <c r="H5" s="412"/>
      <c r="I5" s="412"/>
      <c r="J5" s="412"/>
      <c r="K5" s="412"/>
      <c r="L5" s="412"/>
      <c r="M5" s="412"/>
    </row>
    <row r="6" spans="1:13" x14ac:dyDescent="0.25">
      <c r="A6" s="412"/>
      <c r="B6" s="412"/>
      <c r="C6" s="412"/>
      <c r="D6" s="412"/>
      <c r="E6" s="412"/>
      <c r="F6" s="412"/>
      <c r="G6" s="412"/>
      <c r="H6" s="412"/>
      <c r="I6" s="412"/>
      <c r="J6" s="412"/>
      <c r="K6" s="412"/>
      <c r="L6" s="412"/>
      <c r="M6" s="412"/>
    </row>
    <row r="7" spans="1:13" x14ac:dyDescent="0.25">
      <c r="A7" s="412"/>
      <c r="B7" s="412"/>
      <c r="C7" s="412"/>
      <c r="D7" s="412"/>
      <c r="E7" s="412"/>
      <c r="F7" s="412"/>
      <c r="G7" s="412"/>
      <c r="H7" s="412"/>
      <c r="I7" s="412"/>
      <c r="J7" s="412"/>
      <c r="K7" s="412"/>
      <c r="L7" s="412"/>
      <c r="M7" s="412"/>
    </row>
    <row r="8" spans="1:13" x14ac:dyDescent="0.25">
      <c r="A8" s="412"/>
      <c r="B8" s="412"/>
      <c r="C8" s="412"/>
      <c r="D8" s="412"/>
      <c r="E8" s="412"/>
      <c r="F8" s="412"/>
      <c r="G8" s="412"/>
      <c r="H8" s="412"/>
      <c r="I8" s="412"/>
      <c r="J8" s="412"/>
      <c r="K8" s="412"/>
      <c r="L8" s="412"/>
      <c r="M8" s="412"/>
    </row>
    <row r="9" spans="1:13" x14ac:dyDescent="0.25">
      <c r="A9" s="412"/>
      <c r="B9" s="412"/>
      <c r="C9" s="412"/>
      <c r="D9" s="412"/>
      <c r="E9" s="412"/>
      <c r="F9" s="412"/>
      <c r="G9" s="412"/>
      <c r="H9" s="412"/>
      <c r="I9" s="412"/>
      <c r="J9" s="412"/>
      <c r="K9" s="412"/>
      <c r="L9" s="412"/>
      <c r="M9" s="412"/>
    </row>
    <row r="10" spans="1:13" x14ac:dyDescent="0.25">
      <c r="A10" s="412"/>
      <c r="B10" s="412"/>
      <c r="C10" s="412"/>
      <c r="D10" s="412"/>
      <c r="E10" s="412"/>
      <c r="F10" s="412"/>
      <c r="G10" s="412"/>
      <c r="H10" s="412"/>
      <c r="I10" s="412"/>
      <c r="J10" s="412"/>
      <c r="K10" s="412"/>
      <c r="L10" s="412"/>
      <c r="M10" s="412"/>
    </row>
    <row r="11" spans="1:13" x14ac:dyDescent="0.25">
      <c r="A11" s="412"/>
      <c r="B11" s="412"/>
      <c r="C11" s="412"/>
      <c r="D11" s="412"/>
      <c r="E11" s="412"/>
      <c r="F11" s="412"/>
      <c r="G11" s="412"/>
      <c r="H11" s="412"/>
      <c r="I11" s="412"/>
      <c r="J11" s="412"/>
      <c r="K11" s="412"/>
      <c r="L11" s="412"/>
      <c r="M11" s="412"/>
    </row>
    <row r="12" spans="1:13" x14ac:dyDescent="0.25">
      <c r="A12" s="412"/>
      <c r="B12" s="412"/>
      <c r="C12" s="412"/>
      <c r="D12" s="412"/>
      <c r="E12" s="412"/>
      <c r="F12" s="412"/>
      <c r="G12" s="412"/>
      <c r="H12" s="412"/>
      <c r="I12" s="412"/>
      <c r="J12" s="412"/>
      <c r="K12" s="412"/>
      <c r="L12" s="412"/>
      <c r="M12" s="412"/>
    </row>
    <row r="13" spans="1:13" x14ac:dyDescent="0.25">
      <c r="A13" s="412"/>
      <c r="B13" s="412"/>
      <c r="C13" s="412"/>
      <c r="D13" s="412"/>
      <c r="E13" s="412"/>
      <c r="F13" s="412"/>
      <c r="G13" s="412"/>
      <c r="H13" s="412"/>
      <c r="I13" s="412"/>
      <c r="J13" s="412"/>
      <c r="K13" s="412"/>
      <c r="L13" s="412"/>
      <c r="M13" s="412"/>
    </row>
    <row r="14" spans="1:13" x14ac:dyDescent="0.25">
      <c r="A14" s="412"/>
      <c r="B14" s="412"/>
      <c r="C14" s="412"/>
      <c r="D14" s="412"/>
      <c r="E14" s="412"/>
      <c r="F14" s="412"/>
      <c r="G14" s="412"/>
      <c r="H14" s="412"/>
      <c r="I14" s="412"/>
      <c r="J14" s="412"/>
      <c r="K14" s="412"/>
      <c r="L14" s="412"/>
      <c r="M14" s="412"/>
    </row>
    <row r="15" spans="1:13" x14ac:dyDescent="0.25">
      <c r="A15" s="412"/>
      <c r="B15" s="412"/>
      <c r="C15" s="412"/>
      <c r="D15" s="412"/>
      <c r="E15" s="412"/>
      <c r="F15" s="412"/>
      <c r="G15" s="412"/>
      <c r="H15" s="412"/>
      <c r="I15" s="412"/>
      <c r="J15" s="412"/>
      <c r="K15" s="412"/>
      <c r="L15" s="412"/>
      <c r="M15" s="412"/>
    </row>
    <row r="16" spans="1:13" x14ac:dyDescent="0.25">
      <c r="A16" s="412"/>
      <c r="B16" s="412"/>
      <c r="C16" s="412"/>
      <c r="D16" s="412"/>
      <c r="E16" s="412"/>
      <c r="F16" s="412"/>
      <c r="G16" s="412"/>
      <c r="H16" s="412"/>
      <c r="I16" s="412"/>
      <c r="J16" s="412"/>
      <c r="K16" s="412"/>
      <c r="L16" s="412"/>
      <c r="M16" s="412"/>
    </row>
    <row r="17" spans="1:13" x14ac:dyDescent="0.25">
      <c r="A17" s="412"/>
      <c r="B17" s="412"/>
      <c r="C17" s="412"/>
      <c r="D17" s="412"/>
      <c r="E17" s="412"/>
      <c r="F17" s="412"/>
      <c r="G17" s="412"/>
      <c r="H17" s="412"/>
      <c r="I17" s="412"/>
      <c r="J17" s="412"/>
      <c r="K17" s="412"/>
      <c r="L17" s="412"/>
      <c r="M17" s="412"/>
    </row>
    <row r="18" spans="1:13" x14ac:dyDescent="0.25">
      <c r="A18" s="412"/>
      <c r="B18" s="412"/>
      <c r="C18" s="412"/>
      <c r="D18" s="412"/>
      <c r="E18" s="412"/>
      <c r="F18" s="412"/>
      <c r="G18" s="412"/>
      <c r="H18" s="412"/>
      <c r="I18" s="412"/>
      <c r="J18" s="412"/>
      <c r="K18" s="412"/>
      <c r="L18" s="412"/>
      <c r="M18" s="412"/>
    </row>
    <row r="19" spans="1:13" x14ac:dyDescent="0.25">
      <c r="A19" s="412"/>
      <c r="B19" s="412"/>
      <c r="C19" s="412"/>
      <c r="D19" s="412"/>
      <c r="E19" s="412"/>
      <c r="F19" s="412"/>
      <c r="G19" s="412"/>
      <c r="H19" s="412"/>
      <c r="I19" s="412"/>
      <c r="J19" s="412"/>
      <c r="K19" s="412"/>
      <c r="L19" s="412"/>
      <c r="M19" s="412"/>
    </row>
    <row r="20" spans="1:13" x14ac:dyDescent="0.25">
      <c r="A20" s="412"/>
      <c r="B20" s="412"/>
      <c r="C20" s="412"/>
      <c r="D20" s="412"/>
      <c r="E20" s="412"/>
      <c r="F20" s="412"/>
      <c r="G20" s="412"/>
      <c r="H20" s="412"/>
      <c r="I20" s="412"/>
      <c r="J20" s="412"/>
      <c r="K20" s="412"/>
      <c r="L20" s="412"/>
      <c r="M20" s="412"/>
    </row>
    <row r="21" spans="1:13" x14ac:dyDescent="0.25">
      <c r="A21" s="412"/>
      <c r="B21" s="412"/>
      <c r="C21" s="412"/>
      <c r="D21" s="412"/>
      <c r="E21" s="412"/>
      <c r="F21" s="412"/>
      <c r="G21" s="412"/>
      <c r="H21" s="412"/>
      <c r="I21" s="412"/>
      <c r="J21" s="412"/>
      <c r="K21" s="412"/>
      <c r="L21" s="412"/>
      <c r="M21" s="412"/>
    </row>
    <row r="23" spans="1:13" x14ac:dyDescent="0.25">
      <c r="A23" s="35" t="s">
        <v>60</v>
      </c>
    </row>
    <row r="24" spans="1:13" x14ac:dyDescent="0.25">
      <c r="A24" s="35"/>
    </row>
    <row r="25" spans="1:13" x14ac:dyDescent="0.25">
      <c r="A25" s="392" t="s">
        <v>58</v>
      </c>
    </row>
    <row r="26" spans="1:13" x14ac:dyDescent="0.25">
      <c r="A26" s="52" t="str">
        <f>'Fig 1'!A1</f>
        <v>Figure 1. Profil des victimes de traite ou d'exploitation des êtres humains enregistrées par les services de police et de gendarmerie en 2023</v>
      </c>
      <c r="B26" s="50"/>
    </row>
    <row r="27" spans="1:13" x14ac:dyDescent="0.25">
      <c r="A27" s="52" t="str">
        <f>'Fig 2'!A1</f>
        <v>Figure 2. Répartition des victimes mineures par catégorie d'âge et type d'exploitation, sur la période 2016-2023</v>
      </c>
      <c r="B27" s="50"/>
    </row>
    <row r="28" spans="1:13" x14ac:dyDescent="0.25">
      <c r="A28" s="52" t="str">
        <f>'Fig 3'!A1</f>
        <v>Figure 3. Répartition des victimes de traite ou d’exploitation des êtres humains enregistrées en 2023 selon leur nationalité et évolution en points de pourcentage depuis 2022</v>
      </c>
      <c r="B28" s="50"/>
    </row>
    <row r="29" spans="1:13" x14ac:dyDescent="0.25">
      <c r="A29" s="52" t="str">
        <f>'Fig 4'!A1</f>
        <v>Figure 4. Nombre de victimes de traite ou d'exploitation des êtres humains enregistrées en 2023 pour 100 000 habitants par taille d'unité urbaine</v>
      </c>
      <c r="B29" s="50"/>
    </row>
    <row r="30" spans="1:13" x14ac:dyDescent="0.25">
      <c r="A30" s="52" t="str">
        <f>'Fig 5'!A1</f>
        <v>Figure 5. Nombre annuel moyen de victimes de proxénétisme pour 100 000 habitants, calculé sur la période 2016-2023</v>
      </c>
      <c r="B30" s="50"/>
    </row>
    <row r="31" spans="1:13" x14ac:dyDescent="0.25">
      <c r="A31" s="52" t="str">
        <f>'Fig 6'!A1</f>
        <v>Figure 6. Nombre annuel moyen de victimes d'exploitation par le travail pour 100 000 habitants, calculé sur la période 2016-2023</v>
      </c>
      <c r="B31" s="50"/>
    </row>
    <row r="32" spans="1:13" x14ac:dyDescent="0.25">
      <c r="A32" s="52" t="str">
        <f>'Fig 7'!A1</f>
        <v>Figure 7. Répartition des victimes selon le contexte de commission, sur la période 2016-2023</v>
      </c>
      <c r="B32" s="50"/>
    </row>
    <row r="33" spans="1:1" x14ac:dyDescent="0.25">
      <c r="A33" s="52" t="str">
        <f>'Fig 8'!A1</f>
        <v>Figure 8. Profil des mis en cause pour traite ou exploitation des êtres humains enregistrés par les services de police et de gendarmerie en 2023</v>
      </c>
    </row>
    <row r="34" spans="1:1" x14ac:dyDescent="0.25">
      <c r="A34" s="52" t="str">
        <f>'Fig 9'!A1</f>
        <v>Figure 9. Répartition des mis en cause pour traite ou exploitation des êtres humains enregistrés en 2023 selon le groupe de nationalités et évolution en points de pourcentage depuis 2022</v>
      </c>
    </row>
    <row r="35" spans="1:1" x14ac:dyDescent="0.25">
      <c r="A35" s="52" t="str">
        <f>'Fig 10'!A1</f>
        <v>Figure 10. Orientation en 2023 des personnes mises en cause pour traite ou exploitation des êtres humains</v>
      </c>
    </row>
    <row r="36" spans="1:1" x14ac:dyDescent="0.25">
      <c r="A36" s="52" t="str">
        <f>'Fig 11'!A1</f>
        <v>Figure 11. Mode de poursuite des affaires pour traite ou exploitation des êtres humains</v>
      </c>
    </row>
    <row r="37" spans="1:1" x14ac:dyDescent="0.25">
      <c r="A37" s="52" t="str">
        <f>'Fig 12'!A1</f>
        <v>Figure 12. Nombre de personnes condamnées par sexe et évolution de l'âge moyen entre 2016 et 2022</v>
      </c>
    </row>
    <row r="38" spans="1:1" x14ac:dyDescent="0.25">
      <c r="A38" s="52" t="str">
        <f>'Fig 13'!A1</f>
        <v>Figure 13. Répartition des personnes condamnées pour traite ou exploitation des êtres humains selon le groupe de nationalités en 2022</v>
      </c>
    </row>
    <row r="39" spans="1:1" x14ac:dyDescent="0.25">
      <c r="A39" s="52" t="str">
        <f>'Fig 14'!A1</f>
        <v>Figure 14. Evolution de la répartition des peines principales entre 2016 et 2022 et des quantums moyens</v>
      </c>
    </row>
    <row r="40" spans="1:1" x14ac:dyDescent="0.25">
      <c r="A40" s="52" t="str">
        <f>'Fig 15'!A1</f>
        <v>Figure 15. Evolution du taux de condamnations jugées en état de récidive légale entre 2016 et 2022</v>
      </c>
    </row>
    <row r="41" spans="1:1" x14ac:dyDescent="0.25">
      <c r="A41" s="50"/>
    </row>
    <row r="42" spans="1:1" x14ac:dyDescent="0.25">
      <c r="A42" s="392" t="s">
        <v>259</v>
      </c>
    </row>
    <row r="43" spans="1:1" x14ac:dyDescent="0.25">
      <c r="A43" s="52" t="str">
        <f>'Figure A'!A1</f>
        <v>Figure A. Nombre et part des victimes de traite ou d'exploitation des êtres humains enregistrées par les services de police et de gendarmerie dans les départements et régions d'outre-mer sur la période 2016-2023</v>
      </c>
    </row>
    <row r="44" spans="1:1" x14ac:dyDescent="0.25">
      <c r="A44" s="52" t="str">
        <f>'Figure B'!A1</f>
        <v>Figure B. Nombre et part des mis en cause pour traite ou exploitation des êtres humains enregistrés par les services de police et de gendarmerie dans les départements et régions d'outre-mer sur la période 2016-2023</v>
      </c>
    </row>
    <row r="45" spans="1:1" x14ac:dyDescent="0.25">
      <c r="A45" s="52" t="str">
        <f>'Figure C'!A1</f>
        <v>Figure C. Répartition des suites aux contrôles effectués par l’inspection du travail en 2023 par champ infractionnel</v>
      </c>
    </row>
    <row r="46" spans="1:1" x14ac:dyDescent="0.25">
      <c r="A46" s="52" t="str">
        <f>'Figure D'!A1</f>
        <v>Figure D. Nombre de documents relatifs au séjour délivrés aux ressortissants étrangers ayant déposé plainte ou témoigné contre des personnes accusées d’avoir commis des infractions de traite des êtres humains ou de proxénétisme</v>
      </c>
    </row>
    <row r="47" spans="1:1" x14ac:dyDescent="0.25">
      <c r="A47" s="50"/>
    </row>
    <row r="48" spans="1:1" x14ac:dyDescent="0.25">
      <c r="A48" s="392" t="s">
        <v>59</v>
      </c>
    </row>
    <row r="49" spans="1:1" x14ac:dyDescent="0.25">
      <c r="A49" s="52" t="str">
        <f>'Fig complémentaire 1'!A1</f>
        <v>Figure complémentaire 1. Part des victimes et des mis en cause ayant une qualification de traite des êtres humains et une finalité d'exploitation, par type d'exploitation, sur la période 2016-2023 (%)</v>
      </c>
    </row>
    <row r="50" spans="1:1" x14ac:dyDescent="0.25">
      <c r="A50" s="52" t="str">
        <f>'Fig complémentaire 2'!A1</f>
        <v>Figure complémentaire 2. Evolution des tranches d'âge des victimes de traite ou d'exploitation des êtres humains enregistrées entre 2016 et 2023 (%)</v>
      </c>
    </row>
    <row r="51" spans="1:1" x14ac:dyDescent="0.25">
      <c r="A51" s="52" t="str">
        <f>'Fig complémentaire 3'!A1</f>
        <v>Figure complémentaire 3. Genre et tranches d'âge des victimes de traite ou d'exploitation des êtres humains enregistrées en 2023 (%)</v>
      </c>
    </row>
    <row r="52" spans="1:1" x14ac:dyDescent="0.25">
      <c r="A52" s="52" t="str">
        <f>'Fig complémentaire 4'!A1</f>
        <v>Figure complémentaire 4. Évolution de la part des victimes mineures parmi l’ensemble des victimes, par type d’exploitation (2016-2023) (%)</v>
      </c>
    </row>
    <row r="53" spans="1:1" x14ac:dyDescent="0.25">
      <c r="A53" s="52" t="str">
        <f>'Fig complémentaire 5'!_Ref83912478</f>
        <v>Figure complémentaire 5.  Nationalité des victimes d’infractions de traite ou d’exploitation enregistrées par les services de sécurité en 2023 (%)</v>
      </c>
    </row>
    <row r="54" spans="1:1" x14ac:dyDescent="0.25">
      <c r="A54" s="52" t="str">
        <f>'Fig complémentaire 6'!A1</f>
        <v>Figure complémentaire 6. Nombre de victimes de traite ou d'exploitation pour 100 000 habitants en 2023</v>
      </c>
    </row>
    <row r="55" spans="1:1" x14ac:dyDescent="0.25">
      <c r="A55" s="52" t="str">
        <f>'Fig complémentaire 7'!A1</f>
        <v>Figure complémentaire 7. Nombre de victimes et de mis en cause pour traite ou exploitation des êtres humains enregistrés par les services de police et de gendarmerie dans les collectivités d'outre-mer sur la période 2016-2023</v>
      </c>
    </row>
    <row r="56" spans="1:1" x14ac:dyDescent="0.25">
      <c r="A56" s="52" t="str">
        <f>'Fig complémentaire 8'!A1</f>
        <v>Figure complémentaire 8. Répartition du délai entre le début des faits d'exploitation et l'identification formelle de la victime par les forces de sécurité, sur la période 2016-2023 (%)</v>
      </c>
    </row>
    <row r="57" spans="1:1" x14ac:dyDescent="0.25">
      <c r="A57" s="52" t="str">
        <f>'Fig complémentaire 9'!A1</f>
        <v>Figure complémentaire 9. Evolution des tranches d'âge des mis en cause pour traite ou exploitation des êtres humains enregistrés entre 2016 et 2023 (%)</v>
      </c>
    </row>
    <row r="58" spans="1:1" x14ac:dyDescent="0.25">
      <c r="A58" s="52" t="str">
        <f>'Fig complémentaire 10'!A1</f>
        <v>Figure complémentaire 10. Genre et tranches d'âge des mis en cause pour traite ou exploitation des êtres humains enregistrés en 2023 (%)</v>
      </c>
    </row>
    <row r="59" spans="1:1" x14ac:dyDescent="0.25">
      <c r="A59" s="52" t="str">
        <f>'Fig complémentaire 11'!A1</f>
        <v>Figure complémentaire 11.  Nationalité des mis en cause pour traite ou exploitation enregistrés par les services de sécurité en 2023 (%)</v>
      </c>
    </row>
    <row r="60" spans="1:1" x14ac:dyDescent="0.25">
      <c r="A60" s="52" t="str">
        <f>'Fig complémentaire 12'!A1</f>
        <v>Figure complémentaire 12. Issue des mis en cause à la suite de leur identification par les services de police et de gendarmerie en 2023 (%)</v>
      </c>
    </row>
    <row r="61" spans="1:1" x14ac:dyDescent="0.25">
      <c r="A61" s="52" t="str">
        <f>'Fig complémentaire 13'!A1</f>
        <v>Figure complémentaire 13. Condamnations pour traite ou exploitation des êtres humains entre 2016 et 2022 prononcées dans les départements et régions d'outre-mer (DROM)</v>
      </c>
    </row>
    <row r="62" spans="1:1" x14ac:dyDescent="0.25">
      <c r="A62" s="52" t="str">
        <f>'Fig complémentaire 14'!A1</f>
        <v>Figure complémentaire 14. Nombre de personnes condamnées par groupe infractionnel et par sexe entre 2016 et 2022</v>
      </c>
    </row>
    <row r="63" spans="1:1" x14ac:dyDescent="0.25">
      <c r="A63" s="52" t="str">
        <f>'Fig complémentaire 15'!A1</f>
        <v>Figure complémentaire 15. Nombre de personnes condamnées par groupe infractionnel et par groupe d'âge (au moment de l'infraction) entre 2016 et 2022</v>
      </c>
    </row>
    <row r="64" spans="1:1" x14ac:dyDescent="0.25">
      <c r="A64" s="50"/>
    </row>
  </sheetData>
  <mergeCells count="1">
    <mergeCell ref="A5:M21"/>
  </mergeCells>
  <hyperlinks>
    <hyperlink ref="A49" location="'Fig complémentaire 1'!A1" display="'Fig complémentaire 1'!A1"/>
    <hyperlink ref="A26" location="'Fig 1'!A1" display="'Fig 1'!A1"/>
    <hyperlink ref="A50" location="'Fig complémentaire 2'!A1" display="'Fig complémentaire 2'!A1"/>
    <hyperlink ref="A51" location="'Fig complémentaire 3'!A1" display="'Fig complémentaire 3'!A1"/>
    <hyperlink ref="A52" location="'Fig complémentaire 4'!A1" display="'Fig complémentaire 4'!A1"/>
    <hyperlink ref="A27" location="'Fig 2'!A1" display="'Fig 2'!A1"/>
    <hyperlink ref="A28" location="'Fig 3'!A1" display="'Fig 3'!A1"/>
    <hyperlink ref="A29" location="'Fig 4'!A1" display="'Fig 4'!A1"/>
    <hyperlink ref="A32" location="'Fig 7'!A1" display="'Fig 7'!A1"/>
    <hyperlink ref="A56" location="'Fig complémentaire 8'!A1" display="'Fig complémentaire 8'!A1"/>
    <hyperlink ref="A30" location="'Fig 5'!A1" display="'Fig 5'!A1"/>
    <hyperlink ref="A31" location="'Fig 6'!A1" display="'Fig 6'!A1"/>
    <hyperlink ref="A53" location="'Fig complémentaire 5'!A1" display="'Fig complémentaire 5'!A1"/>
    <hyperlink ref="A33" location="'Fig 8'!A1" display="'Fig 8'!A1"/>
    <hyperlink ref="A34" location="'Fig 9'!A1" display="'Fig 9'!A1"/>
    <hyperlink ref="A57" location="'Fig complémentaire 9'!A1" display="'Fig complémentaire 9'!A1"/>
    <hyperlink ref="A58" location="'Fig complémentaire 10'!A1" display="'Fig complémentaire 10'!A1"/>
    <hyperlink ref="A59" location="'Fig complémentaire 11'!A1" display="'Fig complémentaire 11'!A1"/>
    <hyperlink ref="A43" location="'Figure A'!A1" display="'Figure A'!A1"/>
    <hyperlink ref="A44" location="'Figure B'!A1" display="'Figure B'!A1"/>
    <hyperlink ref="A46" location="'Figure D'!A1" display="'Figure D'!A1"/>
    <hyperlink ref="A54" location="'Fig complémentaire 6'!A1" display="'Fig complémentaire 6'!A1"/>
    <hyperlink ref="A55" location="'Fig complémentaire 7'!A1" display="'Fig complémentaire 7'!A1"/>
    <hyperlink ref="A60" location="'Fig complémentaire 12'!A1" display="'Fig complémentaire 12'!A1"/>
    <hyperlink ref="A35" location="'Fig 10'!A1" display="'Fig 10'!A1"/>
    <hyperlink ref="A36" location="'Fig 11'!A1" display="'Fig 11'!A1"/>
    <hyperlink ref="A37" location="'Fig 12'!A1" display="'Fig 12'!A1"/>
    <hyperlink ref="A38" location="'Fig 13'!A1" display="'Fig 13'!A1"/>
    <hyperlink ref="A39" location="'Fig 14'!A1" display="'Fig 14'!A1"/>
    <hyperlink ref="A40" location="'Fig 15'!A1" display="'Fig 15'!A1"/>
    <hyperlink ref="A45" location="'Figure C'!A1" display="'Figure C'!A1"/>
    <hyperlink ref="A61" location="'Fig complémentaire 13'!A1" display="'Fig complémentaire 13'!A1"/>
    <hyperlink ref="A62" location="'Fig complémentaire 14'!A1" display="'Fig complémentaire 14'!A1"/>
    <hyperlink ref="A63" location="'Fig complémentaire 15'!A1" display="'Fig complémentaire 15'!A1"/>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
  <sheetViews>
    <sheetView showGridLines="0" zoomScale="90" zoomScaleNormal="90" workbookViewId="0">
      <selection activeCell="K15" sqref="K15"/>
    </sheetView>
  </sheetViews>
  <sheetFormatPr baseColWidth="10" defaultRowHeight="15" x14ac:dyDescent="0.25"/>
  <cols>
    <col min="1" max="1" width="23.140625" customWidth="1"/>
    <col min="2" max="2" width="16" customWidth="1"/>
    <col min="3" max="3" width="15.28515625" customWidth="1"/>
    <col min="4" max="4" width="16" customWidth="1"/>
    <col min="5" max="5" width="17.28515625" customWidth="1"/>
  </cols>
  <sheetData>
    <row r="1" spans="1:6" x14ac:dyDescent="0.25">
      <c r="A1" s="35" t="s">
        <v>343</v>
      </c>
    </row>
    <row r="3" spans="1:6" ht="30" customHeight="1" x14ac:dyDescent="0.25">
      <c r="A3" s="76" t="s">
        <v>341</v>
      </c>
      <c r="B3" s="76" t="s">
        <v>8</v>
      </c>
      <c r="C3" s="76" t="s">
        <v>9</v>
      </c>
      <c r="D3" s="76" t="s">
        <v>11</v>
      </c>
      <c r="E3" s="76" t="s">
        <v>10</v>
      </c>
      <c r="F3" s="76" t="s">
        <v>1</v>
      </c>
    </row>
    <row r="4" spans="1:6" x14ac:dyDescent="0.25">
      <c r="A4" s="77" t="s">
        <v>91</v>
      </c>
      <c r="B4" s="78">
        <v>0.5</v>
      </c>
      <c r="C4" s="78">
        <v>0.1</v>
      </c>
      <c r="D4" s="78">
        <v>1.4</v>
      </c>
      <c r="E4" s="79" t="s">
        <v>30</v>
      </c>
      <c r="F4" s="78">
        <v>1.9</v>
      </c>
    </row>
    <row r="5" spans="1:6" ht="25.5" x14ac:dyDescent="0.25">
      <c r="A5" s="80" t="s">
        <v>93</v>
      </c>
      <c r="B5" s="81">
        <v>0.4</v>
      </c>
      <c r="C5" s="81">
        <v>0.3</v>
      </c>
      <c r="D5" s="81">
        <v>0.7</v>
      </c>
      <c r="E5" s="82" t="s">
        <v>30</v>
      </c>
      <c r="F5" s="81">
        <v>1.4</v>
      </c>
    </row>
    <row r="6" spans="1:6" ht="25.5" x14ac:dyDescent="0.25">
      <c r="A6" s="83" t="s">
        <v>94</v>
      </c>
      <c r="B6" s="78">
        <v>0.8</v>
      </c>
      <c r="C6" s="78">
        <v>0.6</v>
      </c>
      <c r="D6" s="78">
        <v>1.6</v>
      </c>
      <c r="E6" s="77">
        <v>0</v>
      </c>
      <c r="F6" s="78">
        <v>2.9</v>
      </c>
    </row>
    <row r="7" spans="1:6" ht="25.5" x14ac:dyDescent="0.25">
      <c r="A7" s="80" t="s">
        <v>95</v>
      </c>
      <c r="B7" s="81">
        <v>0.8</v>
      </c>
      <c r="C7" s="81">
        <v>0.9</v>
      </c>
      <c r="D7" s="81">
        <v>0.9</v>
      </c>
      <c r="E7" s="84">
        <v>0</v>
      </c>
      <c r="F7" s="81">
        <v>2</v>
      </c>
    </row>
    <row r="8" spans="1:6" ht="25.5" x14ac:dyDescent="0.25">
      <c r="A8" s="83" t="s">
        <v>99</v>
      </c>
      <c r="B8" s="78">
        <v>1.6</v>
      </c>
      <c r="C8" s="78">
        <v>0.8</v>
      </c>
      <c r="D8" s="78">
        <v>1.2</v>
      </c>
      <c r="E8" s="79" t="s">
        <v>30</v>
      </c>
      <c r="F8" s="78">
        <v>3.1</v>
      </c>
    </row>
    <row r="9" spans="1:6" ht="25.5" x14ac:dyDescent="0.25">
      <c r="A9" s="80" t="s">
        <v>96</v>
      </c>
      <c r="B9" s="81">
        <v>0.4</v>
      </c>
      <c r="C9" s="81">
        <v>1.5</v>
      </c>
      <c r="D9" s="81">
        <v>1.2</v>
      </c>
      <c r="E9" s="85" t="s">
        <v>30</v>
      </c>
      <c r="F9" s="81">
        <v>3.1</v>
      </c>
    </row>
    <row r="10" spans="1:6" ht="25.5" x14ac:dyDescent="0.25">
      <c r="A10" s="83" t="s">
        <v>97</v>
      </c>
      <c r="B10" s="78">
        <v>0.2</v>
      </c>
      <c r="C10" s="78">
        <v>1.1000000000000001</v>
      </c>
      <c r="D10" s="78">
        <v>1.9</v>
      </c>
      <c r="E10" s="79" t="s">
        <v>30</v>
      </c>
      <c r="F10" s="78">
        <v>3.2</v>
      </c>
    </row>
    <row r="11" spans="1:6" ht="25.5" x14ac:dyDescent="0.25">
      <c r="A11" s="80" t="s">
        <v>98</v>
      </c>
      <c r="B11" s="81">
        <v>0.4</v>
      </c>
      <c r="C11" s="81">
        <v>2.2999999999999998</v>
      </c>
      <c r="D11" s="81">
        <v>0.8</v>
      </c>
      <c r="E11" s="84">
        <v>0</v>
      </c>
      <c r="F11" s="81">
        <v>3.3</v>
      </c>
    </row>
    <row r="12" spans="1:6" x14ac:dyDescent="0.25">
      <c r="A12" s="77" t="s">
        <v>90</v>
      </c>
      <c r="B12" s="78">
        <v>0.6</v>
      </c>
      <c r="C12" s="78">
        <v>3.7</v>
      </c>
      <c r="D12" s="78">
        <v>1.2</v>
      </c>
      <c r="E12" s="86">
        <v>0.1</v>
      </c>
      <c r="F12" s="78">
        <v>5.6</v>
      </c>
    </row>
    <row r="13" spans="1:6" x14ac:dyDescent="0.25">
      <c r="A13" s="87" t="s">
        <v>310</v>
      </c>
      <c r="B13" s="88">
        <v>0.6</v>
      </c>
      <c r="C13" s="88">
        <v>1.5</v>
      </c>
      <c r="D13" s="88">
        <v>1.1000000000000001</v>
      </c>
      <c r="E13" s="89">
        <v>0</v>
      </c>
      <c r="F13" s="88">
        <v>3.1</v>
      </c>
    </row>
    <row r="15" spans="1:6" x14ac:dyDescent="0.25">
      <c r="A15" s="353" t="s">
        <v>257</v>
      </c>
      <c r="B15" s="142"/>
      <c r="C15" s="142"/>
      <c r="D15" s="142"/>
      <c r="E15" s="142"/>
      <c r="F15" s="142"/>
    </row>
    <row r="16" spans="1:6" x14ac:dyDescent="0.25">
      <c r="A16" s="353" t="s">
        <v>128</v>
      </c>
      <c r="B16" s="142"/>
      <c r="C16" s="142"/>
      <c r="D16" s="142"/>
      <c r="E16" s="142"/>
      <c r="F16" s="142"/>
    </row>
    <row r="17" spans="1:6" s="56" customFormat="1" ht="22.5" customHeight="1" x14ac:dyDescent="0.25">
      <c r="A17" s="457" t="s">
        <v>303</v>
      </c>
      <c r="B17" s="457"/>
      <c r="C17" s="457"/>
      <c r="D17" s="457"/>
      <c r="E17" s="457"/>
      <c r="F17" s="457"/>
    </row>
    <row r="18" spans="1:6" s="56" customFormat="1" ht="17.25" customHeight="1" x14ac:dyDescent="0.2">
      <c r="A18" s="356" t="s">
        <v>304</v>
      </c>
      <c r="B18" s="358"/>
      <c r="C18" s="358"/>
      <c r="D18" s="358"/>
      <c r="E18" s="358"/>
      <c r="F18" s="358"/>
    </row>
    <row r="19" spans="1:6" s="56" customFormat="1" ht="24.75" customHeight="1" x14ac:dyDescent="0.2">
      <c r="A19" s="458" t="s">
        <v>100</v>
      </c>
      <c r="B19" s="458"/>
      <c r="C19" s="458"/>
      <c r="D19" s="458"/>
      <c r="E19" s="458"/>
      <c r="F19" s="458"/>
    </row>
    <row r="23" spans="1:6" x14ac:dyDescent="0.25">
      <c r="A23" s="26"/>
    </row>
  </sheetData>
  <mergeCells count="2">
    <mergeCell ref="A17:F17"/>
    <mergeCell ref="A19:F19"/>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8"/>
  <sheetViews>
    <sheetView showGridLines="0" workbookViewId="0">
      <selection activeCell="E5" sqref="E5"/>
    </sheetView>
  </sheetViews>
  <sheetFormatPr baseColWidth="10" defaultRowHeight="15" x14ac:dyDescent="0.25"/>
  <cols>
    <col min="1" max="1" width="15.140625" style="56" customWidth="1"/>
    <col min="2" max="2" width="27.28515625" style="56" customWidth="1"/>
    <col min="3" max="3" width="21.140625" style="111" customWidth="1"/>
    <col min="4" max="4" width="15.42578125" style="56" customWidth="1"/>
    <col min="5" max="5" width="15.5703125" customWidth="1"/>
  </cols>
  <sheetData>
    <row r="1" spans="1:5" x14ac:dyDescent="0.25">
      <c r="A1" s="110" t="s">
        <v>133</v>
      </c>
    </row>
    <row r="3" spans="1:5" ht="25.5" x14ac:dyDescent="0.25">
      <c r="A3" s="75" t="s">
        <v>230</v>
      </c>
      <c r="B3" s="75" t="s">
        <v>231</v>
      </c>
      <c r="C3" s="75" t="s">
        <v>131</v>
      </c>
      <c r="D3" s="75" t="s">
        <v>132</v>
      </c>
    </row>
    <row r="4" spans="1:5" x14ac:dyDescent="0.25">
      <c r="A4" s="112" t="s">
        <v>234</v>
      </c>
      <c r="B4" s="108" t="s">
        <v>134</v>
      </c>
      <c r="C4" s="108">
        <v>0.7</v>
      </c>
      <c r="D4" s="106" t="s">
        <v>243</v>
      </c>
      <c r="E4" s="1"/>
    </row>
    <row r="5" spans="1:5" x14ac:dyDescent="0.25">
      <c r="A5" s="112" t="s">
        <v>235</v>
      </c>
      <c r="B5" s="108" t="s">
        <v>135</v>
      </c>
      <c r="C5" s="108">
        <v>0.3</v>
      </c>
      <c r="D5" s="106" t="s">
        <v>243</v>
      </c>
    </row>
    <row r="6" spans="1:5" x14ac:dyDescent="0.25">
      <c r="A6" s="112" t="s">
        <v>236</v>
      </c>
      <c r="B6" s="108" t="s">
        <v>136</v>
      </c>
      <c r="C6" s="108">
        <v>0.4</v>
      </c>
      <c r="D6" s="106" t="s">
        <v>243</v>
      </c>
    </row>
    <row r="7" spans="1:5" x14ac:dyDescent="0.25">
      <c r="A7" s="112" t="s">
        <v>237</v>
      </c>
      <c r="B7" s="108" t="s">
        <v>137</v>
      </c>
      <c r="C7" s="108">
        <v>0.5</v>
      </c>
      <c r="D7" s="106" t="s">
        <v>243</v>
      </c>
    </row>
    <row r="8" spans="1:5" x14ac:dyDescent="0.25">
      <c r="A8" s="112" t="s">
        <v>238</v>
      </c>
      <c r="B8" s="108" t="s">
        <v>138</v>
      </c>
      <c r="C8" s="108">
        <v>0.3</v>
      </c>
      <c r="D8" s="106" t="s">
        <v>243</v>
      </c>
    </row>
    <row r="9" spans="1:5" x14ac:dyDescent="0.25">
      <c r="A9" s="112" t="s">
        <v>239</v>
      </c>
      <c r="B9" s="108" t="s">
        <v>139</v>
      </c>
      <c r="C9" s="108">
        <v>3.2</v>
      </c>
      <c r="D9" s="106" t="s">
        <v>244</v>
      </c>
    </row>
    <row r="10" spans="1:5" x14ac:dyDescent="0.25">
      <c r="A10" s="112" t="s">
        <v>240</v>
      </c>
      <c r="B10" s="108" t="s">
        <v>140</v>
      </c>
      <c r="C10" s="108">
        <v>0</v>
      </c>
      <c r="D10" s="106" t="s">
        <v>243</v>
      </c>
    </row>
    <row r="11" spans="1:5" x14ac:dyDescent="0.25">
      <c r="A11" s="112" t="s">
        <v>241</v>
      </c>
      <c r="B11" s="108" t="s">
        <v>141</v>
      </c>
      <c r="C11" s="108">
        <v>0.3</v>
      </c>
      <c r="D11" s="106" t="s">
        <v>243</v>
      </c>
    </row>
    <row r="12" spans="1:5" x14ac:dyDescent="0.25">
      <c r="A12" s="112" t="s">
        <v>242</v>
      </c>
      <c r="B12" s="108" t="s">
        <v>142</v>
      </c>
      <c r="C12" s="108">
        <v>0.1</v>
      </c>
      <c r="D12" s="106" t="s">
        <v>243</v>
      </c>
    </row>
    <row r="13" spans="1:5" x14ac:dyDescent="0.25">
      <c r="A13" s="112">
        <v>10</v>
      </c>
      <c r="B13" s="108" t="s">
        <v>143</v>
      </c>
      <c r="C13" s="108">
        <v>0.8</v>
      </c>
      <c r="D13" s="106" t="s">
        <v>243</v>
      </c>
    </row>
    <row r="14" spans="1:5" x14ac:dyDescent="0.25">
      <c r="A14" s="112">
        <v>11</v>
      </c>
      <c r="B14" s="108" t="s">
        <v>144</v>
      </c>
      <c r="C14" s="108">
        <v>0.6</v>
      </c>
      <c r="D14" s="106" t="s">
        <v>243</v>
      </c>
    </row>
    <row r="15" spans="1:5" x14ac:dyDescent="0.25">
      <c r="A15" s="112">
        <v>12</v>
      </c>
      <c r="B15" s="108" t="s">
        <v>145</v>
      </c>
      <c r="C15" s="108">
        <v>0.4</v>
      </c>
      <c r="D15" s="106" t="s">
        <v>243</v>
      </c>
    </row>
    <row r="16" spans="1:5" x14ac:dyDescent="0.25">
      <c r="A16" s="112">
        <v>13</v>
      </c>
      <c r="B16" s="108" t="s">
        <v>146</v>
      </c>
      <c r="C16" s="108">
        <v>2.4</v>
      </c>
      <c r="D16" s="106" t="s">
        <v>245</v>
      </c>
    </row>
    <row r="17" spans="1:5" x14ac:dyDescent="0.25">
      <c r="A17" s="112">
        <v>14</v>
      </c>
      <c r="B17" s="108" t="s">
        <v>147</v>
      </c>
      <c r="C17" s="108">
        <v>0.6</v>
      </c>
      <c r="D17" s="106" t="s">
        <v>243</v>
      </c>
    </row>
    <row r="18" spans="1:5" x14ac:dyDescent="0.25">
      <c r="A18" s="112">
        <v>15</v>
      </c>
      <c r="B18" s="108" t="s">
        <v>148</v>
      </c>
      <c r="C18" s="108">
        <v>0.3</v>
      </c>
      <c r="D18" s="106" t="s">
        <v>243</v>
      </c>
      <c r="E18" s="107"/>
    </row>
    <row r="19" spans="1:5" x14ac:dyDescent="0.25">
      <c r="A19" s="112">
        <v>16</v>
      </c>
      <c r="B19" s="27" t="s">
        <v>149</v>
      </c>
      <c r="C19" s="27">
        <v>0.5</v>
      </c>
      <c r="D19" s="27" t="s">
        <v>243</v>
      </c>
    </row>
    <row r="20" spans="1:5" x14ac:dyDescent="0.25">
      <c r="A20" s="112">
        <v>17</v>
      </c>
      <c r="B20" s="27" t="s">
        <v>150</v>
      </c>
      <c r="C20" s="27">
        <v>0.2</v>
      </c>
      <c r="D20" s="27" t="s">
        <v>243</v>
      </c>
    </row>
    <row r="21" spans="1:5" x14ac:dyDescent="0.25">
      <c r="A21" s="112">
        <v>18</v>
      </c>
      <c r="B21" s="27" t="s">
        <v>151</v>
      </c>
      <c r="C21" s="27">
        <v>1.3</v>
      </c>
      <c r="D21" s="27" t="s">
        <v>245</v>
      </c>
    </row>
    <row r="22" spans="1:5" x14ac:dyDescent="0.25">
      <c r="A22" s="112">
        <v>19</v>
      </c>
      <c r="B22" s="109" t="s">
        <v>152</v>
      </c>
      <c r="C22" s="27">
        <v>0.5</v>
      </c>
      <c r="D22" s="27" t="s">
        <v>243</v>
      </c>
    </row>
    <row r="23" spans="1:5" x14ac:dyDescent="0.25">
      <c r="A23" s="112">
        <v>21</v>
      </c>
      <c r="B23" s="27" t="s">
        <v>153</v>
      </c>
      <c r="C23" s="27">
        <v>1.2</v>
      </c>
      <c r="D23" s="27" t="s">
        <v>245</v>
      </c>
    </row>
    <row r="24" spans="1:5" x14ac:dyDescent="0.25">
      <c r="A24" s="112">
        <v>22</v>
      </c>
      <c r="B24" s="27" t="s">
        <v>154</v>
      </c>
      <c r="C24" s="27">
        <v>0.2</v>
      </c>
      <c r="D24" s="27" t="s">
        <v>243</v>
      </c>
    </row>
    <row r="25" spans="1:5" x14ac:dyDescent="0.25">
      <c r="A25" s="112">
        <v>23</v>
      </c>
      <c r="B25" s="27" t="s">
        <v>155</v>
      </c>
      <c r="C25" s="27">
        <v>0.1</v>
      </c>
      <c r="D25" s="27" t="s">
        <v>243</v>
      </c>
    </row>
    <row r="26" spans="1:5" x14ac:dyDescent="0.25">
      <c r="A26" s="112">
        <v>24</v>
      </c>
      <c r="B26" s="27" t="s">
        <v>156</v>
      </c>
      <c r="C26" s="27">
        <v>0.1</v>
      </c>
      <c r="D26" s="27" t="s">
        <v>243</v>
      </c>
    </row>
    <row r="27" spans="1:5" x14ac:dyDescent="0.25">
      <c r="A27" s="112">
        <v>25</v>
      </c>
      <c r="B27" s="27" t="s">
        <v>157</v>
      </c>
      <c r="C27" s="27">
        <v>2.4</v>
      </c>
      <c r="D27" s="27" t="s">
        <v>245</v>
      </c>
    </row>
    <row r="28" spans="1:5" x14ac:dyDescent="0.25">
      <c r="A28" s="112">
        <v>26</v>
      </c>
      <c r="B28" s="27" t="s">
        <v>158</v>
      </c>
      <c r="C28" s="27">
        <v>0.4</v>
      </c>
      <c r="D28" s="27" t="s">
        <v>243</v>
      </c>
    </row>
    <row r="29" spans="1:5" x14ac:dyDescent="0.25">
      <c r="A29" s="112">
        <v>27</v>
      </c>
      <c r="B29" s="27" t="s">
        <v>159</v>
      </c>
      <c r="C29" s="27">
        <v>0.4</v>
      </c>
      <c r="D29" s="27" t="s">
        <v>243</v>
      </c>
    </row>
    <row r="30" spans="1:5" x14ac:dyDescent="0.25">
      <c r="A30" s="112">
        <v>28</v>
      </c>
      <c r="B30" s="27" t="s">
        <v>160</v>
      </c>
      <c r="C30" s="27">
        <v>1</v>
      </c>
      <c r="D30" s="27" t="s">
        <v>243</v>
      </c>
    </row>
    <row r="31" spans="1:5" x14ac:dyDescent="0.25">
      <c r="A31" s="112">
        <v>29</v>
      </c>
      <c r="B31" s="27" t="s">
        <v>161</v>
      </c>
      <c r="C31" s="27">
        <v>0.2</v>
      </c>
      <c r="D31" s="27" t="s">
        <v>243</v>
      </c>
    </row>
    <row r="32" spans="1:5" x14ac:dyDescent="0.25">
      <c r="A32" s="112" t="s">
        <v>232</v>
      </c>
      <c r="B32" s="27" t="s">
        <v>162</v>
      </c>
      <c r="C32" s="27">
        <v>0.2</v>
      </c>
      <c r="D32" s="27" t="s">
        <v>243</v>
      </c>
    </row>
    <row r="33" spans="1:4" x14ac:dyDescent="0.25">
      <c r="A33" s="112" t="s">
        <v>233</v>
      </c>
      <c r="B33" s="27" t="s">
        <v>163</v>
      </c>
      <c r="C33" s="27">
        <v>0.7</v>
      </c>
      <c r="D33" s="27" t="s">
        <v>243</v>
      </c>
    </row>
    <row r="34" spans="1:4" x14ac:dyDescent="0.25">
      <c r="A34" s="112">
        <v>30</v>
      </c>
      <c r="B34" s="27" t="s">
        <v>164</v>
      </c>
      <c r="C34" s="27">
        <v>1.2</v>
      </c>
      <c r="D34" s="27" t="s">
        <v>245</v>
      </c>
    </row>
    <row r="35" spans="1:4" x14ac:dyDescent="0.25">
      <c r="A35" s="112">
        <v>31</v>
      </c>
      <c r="B35" s="27" t="s">
        <v>165</v>
      </c>
      <c r="C35" s="27">
        <v>1.6</v>
      </c>
      <c r="D35" s="27" t="s">
        <v>245</v>
      </c>
    </row>
    <row r="36" spans="1:4" x14ac:dyDescent="0.25">
      <c r="A36" s="112">
        <v>32</v>
      </c>
      <c r="B36" s="27" t="s">
        <v>166</v>
      </c>
      <c r="C36" s="27">
        <v>0.1</v>
      </c>
      <c r="D36" s="27" t="s">
        <v>243</v>
      </c>
    </row>
    <row r="37" spans="1:4" x14ac:dyDescent="0.25">
      <c r="A37" s="112">
        <v>33</v>
      </c>
      <c r="B37" s="27" t="s">
        <v>167</v>
      </c>
      <c r="C37" s="27">
        <v>1.9</v>
      </c>
      <c r="D37" s="27" t="s">
        <v>245</v>
      </c>
    </row>
    <row r="38" spans="1:4" x14ac:dyDescent="0.25">
      <c r="A38" s="112">
        <v>34</v>
      </c>
      <c r="B38" s="27" t="s">
        <v>168</v>
      </c>
      <c r="C38" s="27">
        <v>1.7</v>
      </c>
      <c r="D38" s="27" t="s">
        <v>245</v>
      </c>
    </row>
    <row r="39" spans="1:4" x14ac:dyDescent="0.25">
      <c r="A39" s="112">
        <v>35</v>
      </c>
      <c r="B39" s="27" t="s">
        <v>169</v>
      </c>
      <c r="C39" s="27">
        <v>0.4</v>
      </c>
      <c r="D39" s="27" t="s">
        <v>243</v>
      </c>
    </row>
    <row r="40" spans="1:4" x14ac:dyDescent="0.25">
      <c r="A40" s="112">
        <v>36</v>
      </c>
      <c r="B40" s="27" t="s">
        <v>170</v>
      </c>
      <c r="C40" s="27">
        <v>0.2</v>
      </c>
      <c r="D40" s="27" t="s">
        <v>243</v>
      </c>
    </row>
    <row r="41" spans="1:4" x14ac:dyDescent="0.25">
      <c r="A41" s="112">
        <v>37</v>
      </c>
      <c r="B41" s="27" t="s">
        <v>171</v>
      </c>
      <c r="C41" s="27">
        <v>1</v>
      </c>
      <c r="D41" s="27" t="s">
        <v>245</v>
      </c>
    </row>
    <row r="42" spans="1:4" x14ac:dyDescent="0.25">
      <c r="A42" s="112">
        <v>38</v>
      </c>
      <c r="B42" s="27" t="s">
        <v>172</v>
      </c>
      <c r="C42" s="27">
        <v>1.1000000000000001</v>
      </c>
      <c r="D42" s="27" t="s">
        <v>245</v>
      </c>
    </row>
    <row r="43" spans="1:4" x14ac:dyDescent="0.25">
      <c r="A43" s="112">
        <v>39</v>
      </c>
      <c r="B43" s="27" t="s">
        <v>173</v>
      </c>
      <c r="C43" s="27">
        <v>0.5</v>
      </c>
      <c r="D43" s="27" t="s">
        <v>243</v>
      </c>
    </row>
    <row r="44" spans="1:4" x14ac:dyDescent="0.25">
      <c r="A44" s="112">
        <v>40</v>
      </c>
      <c r="B44" s="27" t="s">
        <v>174</v>
      </c>
      <c r="C44" s="27">
        <v>0.3</v>
      </c>
      <c r="D44" s="27" t="s">
        <v>243</v>
      </c>
    </row>
    <row r="45" spans="1:4" x14ac:dyDescent="0.25">
      <c r="A45" s="112">
        <v>41</v>
      </c>
      <c r="B45" s="27" t="s">
        <v>175</v>
      </c>
      <c r="C45" s="27">
        <v>0.6</v>
      </c>
      <c r="D45" s="27" t="s">
        <v>243</v>
      </c>
    </row>
    <row r="46" spans="1:4" x14ac:dyDescent="0.25">
      <c r="A46" s="112">
        <v>42</v>
      </c>
      <c r="B46" s="27" t="s">
        <v>176</v>
      </c>
      <c r="C46" s="27">
        <v>0.8</v>
      </c>
      <c r="D46" s="27" t="s">
        <v>243</v>
      </c>
    </row>
    <row r="47" spans="1:4" x14ac:dyDescent="0.25">
      <c r="A47" s="112">
        <v>43</v>
      </c>
      <c r="B47" s="27" t="s">
        <v>177</v>
      </c>
      <c r="C47" s="27">
        <v>0.2</v>
      </c>
      <c r="D47" s="27" t="s">
        <v>243</v>
      </c>
    </row>
    <row r="48" spans="1:4" x14ac:dyDescent="0.25">
      <c r="A48" s="112">
        <v>44</v>
      </c>
      <c r="B48" s="27" t="s">
        <v>178</v>
      </c>
      <c r="C48" s="27">
        <v>1.1000000000000001</v>
      </c>
      <c r="D48" s="27" t="s">
        <v>245</v>
      </c>
    </row>
    <row r="49" spans="1:4" x14ac:dyDescent="0.25">
      <c r="A49" s="112">
        <v>45</v>
      </c>
      <c r="B49" s="27" t="s">
        <v>179</v>
      </c>
      <c r="C49" s="27">
        <v>1.4</v>
      </c>
      <c r="D49" s="27" t="s">
        <v>245</v>
      </c>
    </row>
    <row r="50" spans="1:4" x14ac:dyDescent="0.25">
      <c r="A50" s="112">
        <v>46</v>
      </c>
      <c r="B50" s="27" t="s">
        <v>180</v>
      </c>
      <c r="C50" s="27">
        <v>0.6</v>
      </c>
      <c r="D50" s="27" t="s">
        <v>243</v>
      </c>
    </row>
    <row r="51" spans="1:4" x14ac:dyDescent="0.25">
      <c r="A51" s="112">
        <v>47</v>
      </c>
      <c r="B51" s="27" t="s">
        <v>181</v>
      </c>
      <c r="C51" s="27">
        <v>0.5</v>
      </c>
      <c r="D51" s="27" t="s">
        <v>243</v>
      </c>
    </row>
    <row r="52" spans="1:4" x14ac:dyDescent="0.25">
      <c r="A52" s="112">
        <v>49</v>
      </c>
      <c r="B52" s="27" t="s">
        <v>182</v>
      </c>
      <c r="C52" s="27">
        <v>0.4</v>
      </c>
      <c r="D52" s="27" t="s">
        <v>243</v>
      </c>
    </row>
    <row r="53" spans="1:4" x14ac:dyDescent="0.25">
      <c r="A53" s="112">
        <v>50</v>
      </c>
      <c r="B53" s="27" t="s">
        <v>183</v>
      </c>
      <c r="C53" s="27">
        <v>0.3</v>
      </c>
      <c r="D53" s="27" t="s">
        <v>243</v>
      </c>
    </row>
    <row r="54" spans="1:4" x14ac:dyDescent="0.25">
      <c r="A54" s="112">
        <v>51</v>
      </c>
      <c r="B54" s="27" t="s">
        <v>184</v>
      </c>
      <c r="C54" s="27">
        <v>0.6</v>
      </c>
      <c r="D54" s="27" t="s">
        <v>243</v>
      </c>
    </row>
    <row r="55" spans="1:4" x14ac:dyDescent="0.25">
      <c r="A55" s="112">
        <v>52</v>
      </c>
      <c r="B55" s="27" t="s">
        <v>185</v>
      </c>
      <c r="C55" s="27">
        <v>0.1</v>
      </c>
      <c r="D55" s="27" t="s">
        <v>243</v>
      </c>
    </row>
    <row r="56" spans="1:4" x14ac:dyDescent="0.25">
      <c r="A56" s="112">
        <v>53</v>
      </c>
      <c r="B56" s="27" t="s">
        <v>186</v>
      </c>
      <c r="C56" s="27">
        <v>0.4</v>
      </c>
      <c r="D56" s="27" t="s">
        <v>243</v>
      </c>
    </row>
    <row r="57" spans="1:4" x14ac:dyDescent="0.25">
      <c r="A57" s="112">
        <v>54</v>
      </c>
      <c r="B57" s="27" t="s">
        <v>187</v>
      </c>
      <c r="C57" s="27">
        <v>0.5</v>
      </c>
      <c r="D57" s="27" t="s">
        <v>243</v>
      </c>
    </row>
    <row r="58" spans="1:4" x14ac:dyDescent="0.25">
      <c r="A58" s="112">
        <v>55</v>
      </c>
      <c r="B58" s="27" t="s">
        <v>188</v>
      </c>
      <c r="C58" s="27">
        <v>0.6</v>
      </c>
      <c r="D58" s="27" t="s">
        <v>243</v>
      </c>
    </row>
    <row r="59" spans="1:4" x14ac:dyDescent="0.25">
      <c r="A59" s="112">
        <v>56</v>
      </c>
      <c r="B59" s="27" t="s">
        <v>189</v>
      </c>
      <c r="C59" s="27">
        <v>0.2</v>
      </c>
      <c r="D59" s="27" t="s">
        <v>243</v>
      </c>
    </row>
    <row r="60" spans="1:4" x14ac:dyDescent="0.25">
      <c r="A60" s="112">
        <v>57</v>
      </c>
      <c r="B60" s="27" t="s">
        <v>190</v>
      </c>
      <c r="C60" s="27">
        <v>0.4</v>
      </c>
      <c r="D60" s="27" t="s">
        <v>243</v>
      </c>
    </row>
    <row r="61" spans="1:4" x14ac:dyDescent="0.25">
      <c r="A61" s="112">
        <v>58</v>
      </c>
      <c r="B61" s="27" t="s">
        <v>191</v>
      </c>
      <c r="C61" s="27">
        <v>1.2</v>
      </c>
      <c r="D61" s="27" t="s">
        <v>245</v>
      </c>
    </row>
    <row r="62" spans="1:4" x14ac:dyDescent="0.25">
      <c r="A62" s="112">
        <v>59</v>
      </c>
      <c r="B62" s="27" t="s">
        <v>192</v>
      </c>
      <c r="C62" s="27">
        <v>2.1</v>
      </c>
      <c r="D62" s="27" t="s">
        <v>245</v>
      </c>
    </row>
    <row r="63" spans="1:4" x14ac:dyDescent="0.25">
      <c r="A63" s="112">
        <v>60</v>
      </c>
      <c r="B63" s="27" t="s">
        <v>193</v>
      </c>
      <c r="C63" s="27">
        <v>0.8</v>
      </c>
      <c r="D63" s="27" t="s">
        <v>243</v>
      </c>
    </row>
    <row r="64" spans="1:4" x14ac:dyDescent="0.25">
      <c r="A64" s="112">
        <v>61</v>
      </c>
      <c r="B64" s="27" t="s">
        <v>194</v>
      </c>
      <c r="C64" s="27">
        <v>0.1</v>
      </c>
      <c r="D64" s="27" t="s">
        <v>243</v>
      </c>
    </row>
    <row r="65" spans="1:4" x14ac:dyDescent="0.25">
      <c r="A65" s="112">
        <v>62</v>
      </c>
      <c r="B65" s="27" t="s">
        <v>195</v>
      </c>
      <c r="C65" s="27">
        <v>0.3</v>
      </c>
      <c r="D65" s="27" t="s">
        <v>243</v>
      </c>
    </row>
    <row r="66" spans="1:4" x14ac:dyDescent="0.25">
      <c r="A66" s="112">
        <v>63</v>
      </c>
      <c r="B66" s="27" t="s">
        <v>196</v>
      </c>
      <c r="C66" s="27">
        <v>0.3</v>
      </c>
      <c r="D66" s="27" t="s">
        <v>243</v>
      </c>
    </row>
    <row r="67" spans="1:4" x14ac:dyDescent="0.25">
      <c r="A67" s="112">
        <v>64</v>
      </c>
      <c r="B67" s="27" t="s">
        <v>197</v>
      </c>
      <c r="C67" s="27">
        <v>0.4</v>
      </c>
      <c r="D67" s="27" t="s">
        <v>243</v>
      </c>
    </row>
    <row r="68" spans="1:4" x14ac:dyDescent="0.25">
      <c r="A68" s="112">
        <v>65</v>
      </c>
      <c r="B68" s="27" t="s">
        <v>198</v>
      </c>
      <c r="C68" s="27">
        <v>0.3</v>
      </c>
      <c r="D68" s="27" t="s">
        <v>243</v>
      </c>
    </row>
    <row r="69" spans="1:4" x14ac:dyDescent="0.25">
      <c r="A69" s="112">
        <v>66</v>
      </c>
      <c r="B69" s="27" t="s">
        <v>199</v>
      </c>
      <c r="C69" s="27">
        <v>1.1000000000000001</v>
      </c>
      <c r="D69" s="27" t="s">
        <v>245</v>
      </c>
    </row>
    <row r="70" spans="1:4" x14ac:dyDescent="0.25">
      <c r="A70" s="112">
        <v>67</v>
      </c>
      <c r="B70" s="27" t="s">
        <v>200</v>
      </c>
      <c r="C70" s="27">
        <v>1.1000000000000001</v>
      </c>
      <c r="D70" s="27" t="s">
        <v>245</v>
      </c>
    </row>
    <row r="71" spans="1:4" x14ac:dyDescent="0.25">
      <c r="A71" s="112">
        <v>68</v>
      </c>
      <c r="B71" s="27" t="s">
        <v>201</v>
      </c>
      <c r="C71" s="27">
        <v>0.8</v>
      </c>
      <c r="D71" s="27" t="s">
        <v>243</v>
      </c>
    </row>
    <row r="72" spans="1:4" x14ac:dyDescent="0.25">
      <c r="A72" s="112">
        <v>69</v>
      </c>
      <c r="B72" s="27" t="s">
        <v>202</v>
      </c>
      <c r="C72" s="27">
        <v>2.2999999999999998</v>
      </c>
      <c r="D72" s="27" t="s">
        <v>245</v>
      </c>
    </row>
    <row r="73" spans="1:4" x14ac:dyDescent="0.25">
      <c r="A73" s="112">
        <v>70</v>
      </c>
      <c r="B73" s="27" t="s">
        <v>203</v>
      </c>
      <c r="C73" s="27">
        <v>0.1</v>
      </c>
      <c r="D73" s="27" t="s">
        <v>243</v>
      </c>
    </row>
    <row r="74" spans="1:4" x14ac:dyDescent="0.25">
      <c r="A74" s="112">
        <v>71</v>
      </c>
      <c r="B74" s="27" t="s">
        <v>204</v>
      </c>
      <c r="C74" s="27">
        <v>0.4</v>
      </c>
      <c r="D74" s="27" t="s">
        <v>243</v>
      </c>
    </row>
    <row r="75" spans="1:4" x14ac:dyDescent="0.25">
      <c r="A75" s="112">
        <v>72</v>
      </c>
      <c r="B75" s="27" t="s">
        <v>205</v>
      </c>
      <c r="C75" s="27">
        <v>0.4</v>
      </c>
      <c r="D75" s="27" t="s">
        <v>243</v>
      </c>
    </row>
    <row r="76" spans="1:4" x14ac:dyDescent="0.25">
      <c r="A76" s="112">
        <v>73</v>
      </c>
      <c r="B76" s="27" t="s">
        <v>206</v>
      </c>
      <c r="C76" s="27">
        <v>0.6</v>
      </c>
      <c r="D76" s="27" t="s">
        <v>243</v>
      </c>
    </row>
    <row r="77" spans="1:4" x14ac:dyDescent="0.25">
      <c r="A77" s="112">
        <v>74</v>
      </c>
      <c r="B77" s="27" t="s">
        <v>207</v>
      </c>
      <c r="C77" s="27">
        <v>0.8</v>
      </c>
      <c r="D77" s="27" t="s">
        <v>243</v>
      </c>
    </row>
    <row r="78" spans="1:4" x14ac:dyDescent="0.25">
      <c r="A78" s="112">
        <v>75</v>
      </c>
      <c r="B78" s="27" t="s">
        <v>208</v>
      </c>
      <c r="C78" s="27">
        <v>8.4</v>
      </c>
      <c r="D78" s="27" t="s">
        <v>244</v>
      </c>
    </row>
    <row r="79" spans="1:4" x14ac:dyDescent="0.25">
      <c r="A79" s="112">
        <v>76</v>
      </c>
      <c r="B79" s="27" t="s">
        <v>209</v>
      </c>
      <c r="C79" s="27">
        <v>1.1000000000000001</v>
      </c>
      <c r="D79" s="27" t="s">
        <v>245</v>
      </c>
    </row>
    <row r="80" spans="1:4" x14ac:dyDescent="0.25">
      <c r="A80" s="112">
        <v>77</v>
      </c>
      <c r="B80" s="27" t="s">
        <v>210</v>
      </c>
      <c r="C80" s="27">
        <v>1.9</v>
      </c>
      <c r="D80" s="27" t="s">
        <v>245</v>
      </c>
    </row>
    <row r="81" spans="1:4" x14ac:dyDescent="0.25">
      <c r="A81" s="112">
        <v>78</v>
      </c>
      <c r="B81" s="27" t="s">
        <v>211</v>
      </c>
      <c r="C81" s="27">
        <v>1.3</v>
      </c>
      <c r="D81" s="27" t="s">
        <v>245</v>
      </c>
    </row>
    <row r="82" spans="1:4" x14ac:dyDescent="0.25">
      <c r="A82" s="112">
        <v>79</v>
      </c>
      <c r="B82" s="27" t="s">
        <v>212</v>
      </c>
      <c r="C82" s="27">
        <v>0.3</v>
      </c>
      <c r="D82" s="27" t="s">
        <v>243</v>
      </c>
    </row>
    <row r="83" spans="1:4" x14ac:dyDescent="0.25">
      <c r="A83" s="112">
        <v>80</v>
      </c>
      <c r="B83" s="27" t="s">
        <v>213</v>
      </c>
      <c r="C83" s="27">
        <v>0.5</v>
      </c>
      <c r="D83" s="27" t="s">
        <v>243</v>
      </c>
    </row>
    <row r="84" spans="1:4" x14ac:dyDescent="0.25">
      <c r="A84" s="112">
        <v>81</v>
      </c>
      <c r="B84" s="27" t="s">
        <v>214</v>
      </c>
      <c r="C84" s="27">
        <v>0.4</v>
      </c>
      <c r="D84" s="27" t="s">
        <v>243</v>
      </c>
    </row>
    <row r="85" spans="1:4" x14ac:dyDescent="0.25">
      <c r="A85" s="112">
        <v>82</v>
      </c>
      <c r="B85" s="27" t="s">
        <v>215</v>
      </c>
      <c r="C85" s="27">
        <v>0.2</v>
      </c>
      <c r="D85" s="27" t="s">
        <v>243</v>
      </c>
    </row>
    <row r="86" spans="1:4" x14ac:dyDescent="0.25">
      <c r="A86" s="112">
        <v>83</v>
      </c>
      <c r="B86" s="27" t="s">
        <v>216</v>
      </c>
      <c r="C86" s="27">
        <v>0.7</v>
      </c>
      <c r="D86" s="27" t="s">
        <v>243</v>
      </c>
    </row>
    <row r="87" spans="1:4" x14ac:dyDescent="0.25">
      <c r="A87" s="112">
        <v>84</v>
      </c>
      <c r="B87" s="27" t="s">
        <v>217</v>
      </c>
      <c r="C87" s="27">
        <v>1.1000000000000001</v>
      </c>
      <c r="D87" s="27" t="s">
        <v>245</v>
      </c>
    </row>
    <row r="88" spans="1:4" x14ac:dyDescent="0.25">
      <c r="A88" s="112">
        <v>85</v>
      </c>
      <c r="B88" s="27" t="s">
        <v>218</v>
      </c>
      <c r="C88" s="27">
        <v>0.2</v>
      </c>
      <c r="D88" s="27" t="s">
        <v>243</v>
      </c>
    </row>
    <row r="89" spans="1:4" x14ac:dyDescent="0.25">
      <c r="A89" s="112">
        <v>86</v>
      </c>
      <c r="B89" s="27" t="s">
        <v>219</v>
      </c>
      <c r="C89" s="27">
        <v>0.8</v>
      </c>
      <c r="D89" s="27" t="s">
        <v>243</v>
      </c>
    </row>
    <row r="90" spans="1:4" x14ac:dyDescent="0.25">
      <c r="A90" s="112">
        <v>87</v>
      </c>
      <c r="B90" s="27" t="s">
        <v>220</v>
      </c>
      <c r="C90" s="27">
        <v>2.2999999999999998</v>
      </c>
      <c r="D90" s="27" t="s">
        <v>245</v>
      </c>
    </row>
    <row r="91" spans="1:4" x14ac:dyDescent="0.25">
      <c r="A91" s="112">
        <v>88</v>
      </c>
      <c r="B91" s="27" t="s">
        <v>221</v>
      </c>
      <c r="C91" s="27">
        <v>0.3</v>
      </c>
      <c r="D91" s="27" t="s">
        <v>243</v>
      </c>
    </row>
    <row r="92" spans="1:4" x14ac:dyDescent="0.25">
      <c r="A92" s="112">
        <v>89</v>
      </c>
      <c r="B92" s="27" t="s">
        <v>222</v>
      </c>
      <c r="C92" s="27">
        <v>0.7</v>
      </c>
      <c r="D92" s="27" t="s">
        <v>243</v>
      </c>
    </row>
    <row r="93" spans="1:4" x14ac:dyDescent="0.25">
      <c r="A93" s="112">
        <v>90</v>
      </c>
      <c r="B93" s="27" t="s">
        <v>223</v>
      </c>
      <c r="C93" s="27">
        <v>1.5</v>
      </c>
      <c r="D93" s="27" t="s">
        <v>245</v>
      </c>
    </row>
    <row r="94" spans="1:4" x14ac:dyDescent="0.25">
      <c r="A94" s="112">
        <v>91</v>
      </c>
      <c r="B94" s="27" t="s">
        <v>224</v>
      </c>
      <c r="C94" s="27">
        <v>1.4</v>
      </c>
      <c r="D94" s="27" t="s">
        <v>245</v>
      </c>
    </row>
    <row r="95" spans="1:4" x14ac:dyDescent="0.25">
      <c r="A95" s="112">
        <v>92</v>
      </c>
      <c r="B95" s="27" t="s">
        <v>225</v>
      </c>
      <c r="C95" s="27">
        <v>1.8</v>
      </c>
      <c r="D95" s="27" t="s">
        <v>245</v>
      </c>
    </row>
    <row r="96" spans="1:4" x14ac:dyDescent="0.25">
      <c r="A96" s="112">
        <v>93</v>
      </c>
      <c r="B96" s="27" t="s">
        <v>226</v>
      </c>
      <c r="C96" s="27">
        <v>2.2999999999999998</v>
      </c>
      <c r="D96" s="27" t="s">
        <v>245</v>
      </c>
    </row>
    <row r="97" spans="1:8" x14ac:dyDescent="0.25">
      <c r="A97" s="112">
        <v>94</v>
      </c>
      <c r="B97" s="27" t="s">
        <v>227</v>
      </c>
      <c r="C97" s="27">
        <v>2.5</v>
      </c>
      <c r="D97" s="27" t="s">
        <v>245</v>
      </c>
    </row>
    <row r="98" spans="1:8" x14ac:dyDescent="0.25">
      <c r="A98" s="112">
        <v>95</v>
      </c>
      <c r="B98" s="27" t="s">
        <v>228</v>
      </c>
      <c r="C98" s="27">
        <v>2</v>
      </c>
      <c r="D98" s="27" t="s">
        <v>245</v>
      </c>
    </row>
    <row r="99" spans="1:8" x14ac:dyDescent="0.25">
      <c r="A99" s="112">
        <v>971</v>
      </c>
      <c r="B99" s="27" t="s">
        <v>24</v>
      </c>
      <c r="C99" s="27">
        <v>1.6</v>
      </c>
      <c r="D99" s="27" t="s">
        <v>245</v>
      </c>
    </row>
    <row r="100" spans="1:8" x14ac:dyDescent="0.25">
      <c r="A100" s="112">
        <v>972</v>
      </c>
      <c r="B100" s="27" t="s">
        <v>25</v>
      </c>
      <c r="C100" s="27">
        <v>1.5</v>
      </c>
      <c r="D100" s="27" t="s">
        <v>245</v>
      </c>
    </row>
    <row r="101" spans="1:8" x14ac:dyDescent="0.25">
      <c r="A101" s="112">
        <v>973</v>
      </c>
      <c r="B101" s="27" t="s">
        <v>26</v>
      </c>
      <c r="C101" s="27">
        <v>1.5</v>
      </c>
      <c r="D101" s="27" t="s">
        <v>245</v>
      </c>
    </row>
    <row r="102" spans="1:8" x14ac:dyDescent="0.25">
      <c r="A102" s="112">
        <v>974</v>
      </c>
      <c r="B102" s="27" t="s">
        <v>229</v>
      </c>
      <c r="C102" s="27">
        <v>0.3</v>
      </c>
      <c r="D102" s="27" t="s">
        <v>243</v>
      </c>
    </row>
    <row r="103" spans="1:8" x14ac:dyDescent="0.25">
      <c r="A103" s="112">
        <v>976</v>
      </c>
      <c r="B103" s="27" t="s">
        <v>27</v>
      </c>
      <c r="C103" s="27">
        <v>0.4</v>
      </c>
      <c r="D103" s="27" t="s">
        <v>243</v>
      </c>
    </row>
    <row r="104" spans="1:8" x14ac:dyDescent="0.25">
      <c r="C104" s="187"/>
    </row>
    <row r="105" spans="1:8" x14ac:dyDescent="0.25">
      <c r="A105" s="352" t="s">
        <v>344</v>
      </c>
      <c r="C105" s="187"/>
    </row>
    <row r="106" spans="1:8" x14ac:dyDescent="0.25">
      <c r="A106" s="357" t="s">
        <v>246</v>
      </c>
      <c r="B106" s="65"/>
      <c r="C106" s="65"/>
      <c r="D106" s="65"/>
      <c r="E106" s="65"/>
      <c r="F106" s="65"/>
      <c r="G106" s="65"/>
      <c r="H106" s="65"/>
    </row>
    <row r="107" spans="1:8" x14ac:dyDescent="0.25">
      <c r="A107" s="352" t="s">
        <v>29</v>
      </c>
      <c r="C107" s="56"/>
      <c r="E107" s="56"/>
      <c r="F107" s="56"/>
      <c r="G107" s="56"/>
      <c r="H107" s="56"/>
    </row>
    <row r="108" spans="1:8" x14ac:dyDescent="0.25">
      <c r="A108" s="352" t="s">
        <v>33</v>
      </c>
      <c r="C108" s="56"/>
      <c r="E108" s="56"/>
      <c r="F108" s="56"/>
      <c r="G108" s="56"/>
      <c r="H108" s="56"/>
    </row>
  </sheetData>
  <pageMargins left="0.7" right="0.7" top="0.75" bottom="0.75" header="0.3" footer="0.3"/>
  <pageSetup paperSize="9" orientation="portrait" r:id="rId1"/>
  <ignoredErrors>
    <ignoredError sqref="A4:A12"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7"/>
  <sheetViews>
    <sheetView showGridLines="0" workbookViewId="0">
      <selection activeCell="A2" sqref="A2"/>
    </sheetView>
  </sheetViews>
  <sheetFormatPr baseColWidth="10" defaultRowHeight="15" x14ac:dyDescent="0.25"/>
  <cols>
    <col min="1" max="1" width="14.140625" style="50" customWidth="1"/>
    <col min="2" max="2" width="27.28515625" style="50" customWidth="1"/>
    <col min="3" max="3" width="21.140625" style="111" customWidth="1"/>
    <col min="4" max="4" width="15.42578125" style="111" customWidth="1"/>
    <col min="5" max="5" width="15.5703125" customWidth="1"/>
  </cols>
  <sheetData>
    <row r="1" spans="1:4" x14ac:dyDescent="0.25">
      <c r="A1" s="35" t="s">
        <v>251</v>
      </c>
    </row>
    <row r="3" spans="1:4" ht="25.5" x14ac:dyDescent="0.25">
      <c r="A3" s="75" t="s">
        <v>230</v>
      </c>
      <c r="B3" s="75" t="s">
        <v>130</v>
      </c>
      <c r="C3" s="75" t="s">
        <v>131</v>
      </c>
      <c r="D3" s="75" t="s">
        <v>132</v>
      </c>
    </row>
    <row r="4" spans="1:4" x14ac:dyDescent="0.25">
      <c r="A4" s="112" t="s">
        <v>234</v>
      </c>
      <c r="B4" s="108" t="s">
        <v>134</v>
      </c>
      <c r="C4" s="108">
        <v>0.3</v>
      </c>
      <c r="D4" s="106" t="s">
        <v>247</v>
      </c>
    </row>
    <row r="5" spans="1:4" x14ac:dyDescent="0.25">
      <c r="A5" s="112" t="s">
        <v>235</v>
      </c>
      <c r="B5" s="108" t="s">
        <v>135</v>
      </c>
      <c r="C5" s="108">
        <v>0.9</v>
      </c>
      <c r="D5" s="106" t="s">
        <v>247</v>
      </c>
    </row>
    <row r="6" spans="1:4" x14ac:dyDescent="0.25">
      <c r="A6" s="112" t="s">
        <v>236</v>
      </c>
      <c r="B6" s="108" t="s">
        <v>136</v>
      </c>
      <c r="C6" s="108">
        <v>0.3</v>
      </c>
      <c r="D6" s="106" t="s">
        <v>247</v>
      </c>
    </row>
    <row r="7" spans="1:4" x14ac:dyDescent="0.25">
      <c r="A7" s="112" t="s">
        <v>237</v>
      </c>
      <c r="B7" s="108" t="s">
        <v>137</v>
      </c>
      <c r="C7" s="108">
        <v>7.3</v>
      </c>
      <c r="D7" s="106" t="s">
        <v>248</v>
      </c>
    </row>
    <row r="8" spans="1:4" x14ac:dyDescent="0.25">
      <c r="A8" s="112" t="s">
        <v>238</v>
      </c>
      <c r="B8" s="108" t="s">
        <v>138</v>
      </c>
      <c r="C8" s="108">
        <v>0.5</v>
      </c>
      <c r="D8" s="106" t="s">
        <v>247</v>
      </c>
    </row>
    <row r="9" spans="1:4" x14ac:dyDescent="0.25">
      <c r="A9" s="112" t="s">
        <v>239</v>
      </c>
      <c r="B9" s="108" t="s">
        <v>139</v>
      </c>
      <c r="C9" s="108">
        <v>3.1</v>
      </c>
      <c r="D9" s="106" t="s">
        <v>248</v>
      </c>
    </row>
    <row r="10" spans="1:4" x14ac:dyDescent="0.25">
      <c r="A10" s="112" t="s">
        <v>240</v>
      </c>
      <c r="B10" s="108" t="s">
        <v>140</v>
      </c>
      <c r="C10" s="108">
        <v>0.2</v>
      </c>
      <c r="D10" s="106" t="s">
        <v>247</v>
      </c>
    </row>
    <row r="11" spans="1:4" x14ac:dyDescent="0.25">
      <c r="A11" s="112" t="s">
        <v>241</v>
      </c>
      <c r="B11" s="108" t="s">
        <v>141</v>
      </c>
      <c r="C11" s="108">
        <v>0</v>
      </c>
      <c r="D11" s="106" t="s">
        <v>247</v>
      </c>
    </row>
    <row r="12" spans="1:4" x14ac:dyDescent="0.25">
      <c r="A12" s="112" t="s">
        <v>242</v>
      </c>
      <c r="B12" s="108" t="s">
        <v>142</v>
      </c>
      <c r="C12" s="108">
        <v>1</v>
      </c>
      <c r="D12" s="106" t="s">
        <v>247</v>
      </c>
    </row>
    <row r="13" spans="1:4" x14ac:dyDescent="0.25">
      <c r="A13" s="112">
        <v>10</v>
      </c>
      <c r="B13" s="108" t="s">
        <v>143</v>
      </c>
      <c r="C13" s="108">
        <v>0.5</v>
      </c>
      <c r="D13" s="106" t="s">
        <v>247</v>
      </c>
    </row>
    <row r="14" spans="1:4" x14ac:dyDescent="0.25">
      <c r="A14" s="112">
        <v>11</v>
      </c>
      <c r="B14" s="108" t="s">
        <v>144</v>
      </c>
      <c r="C14" s="108">
        <v>0.4</v>
      </c>
      <c r="D14" s="106" t="s">
        <v>247</v>
      </c>
    </row>
    <row r="15" spans="1:4" x14ac:dyDescent="0.25">
      <c r="A15" s="112">
        <v>12</v>
      </c>
      <c r="B15" s="108" t="s">
        <v>145</v>
      </c>
      <c r="C15" s="108">
        <v>0.3</v>
      </c>
      <c r="D15" s="106" t="s">
        <v>247</v>
      </c>
    </row>
    <row r="16" spans="1:4" x14ac:dyDescent="0.25">
      <c r="A16" s="112">
        <v>13</v>
      </c>
      <c r="B16" s="108" t="s">
        <v>146</v>
      </c>
      <c r="C16" s="108">
        <v>1.6</v>
      </c>
      <c r="D16" s="106" t="s">
        <v>249</v>
      </c>
    </row>
    <row r="17" spans="1:5" x14ac:dyDescent="0.25">
      <c r="A17" s="112">
        <v>14</v>
      </c>
      <c r="B17" s="108" t="s">
        <v>147</v>
      </c>
      <c r="C17" s="108">
        <v>0.6</v>
      </c>
      <c r="D17" s="106" t="s">
        <v>247</v>
      </c>
    </row>
    <row r="18" spans="1:5" x14ac:dyDescent="0.25">
      <c r="A18" s="112">
        <v>15</v>
      </c>
      <c r="B18" s="108" t="s">
        <v>148</v>
      </c>
      <c r="C18" s="108">
        <v>0.1</v>
      </c>
      <c r="D18" s="106" t="s">
        <v>247</v>
      </c>
      <c r="E18" s="107"/>
    </row>
    <row r="19" spans="1:5" x14ac:dyDescent="0.25">
      <c r="A19" s="112">
        <v>16</v>
      </c>
      <c r="B19" s="27" t="s">
        <v>149</v>
      </c>
      <c r="C19" s="27">
        <v>0.3</v>
      </c>
      <c r="D19" s="27" t="s">
        <v>247</v>
      </c>
    </row>
    <row r="20" spans="1:5" x14ac:dyDescent="0.25">
      <c r="A20" s="112">
        <v>17</v>
      </c>
      <c r="B20" s="27" t="s">
        <v>150</v>
      </c>
      <c r="C20" s="27">
        <v>0.2</v>
      </c>
      <c r="D20" s="27" t="s">
        <v>247</v>
      </c>
    </row>
    <row r="21" spans="1:5" x14ac:dyDescent="0.25">
      <c r="A21" s="112">
        <v>18</v>
      </c>
      <c r="B21" s="27" t="s">
        <v>151</v>
      </c>
      <c r="C21" s="27">
        <v>2.1</v>
      </c>
      <c r="D21" s="27" t="s">
        <v>249</v>
      </c>
    </row>
    <row r="22" spans="1:5" x14ac:dyDescent="0.25">
      <c r="A22" s="112">
        <v>19</v>
      </c>
      <c r="B22" s="109" t="s">
        <v>152</v>
      </c>
      <c r="C22" s="27">
        <v>3</v>
      </c>
      <c r="D22" s="27" t="s">
        <v>249</v>
      </c>
    </row>
    <row r="23" spans="1:5" x14ac:dyDescent="0.25">
      <c r="A23" s="112">
        <v>21</v>
      </c>
      <c r="B23" s="27" t="s">
        <v>153</v>
      </c>
      <c r="C23" s="27">
        <v>0.3</v>
      </c>
      <c r="D23" s="27" t="s">
        <v>247</v>
      </c>
    </row>
    <row r="24" spans="1:5" x14ac:dyDescent="0.25">
      <c r="A24" s="112">
        <v>22</v>
      </c>
      <c r="B24" s="27" t="s">
        <v>154</v>
      </c>
      <c r="C24" s="27">
        <v>0.4</v>
      </c>
      <c r="D24" s="27" t="s">
        <v>247</v>
      </c>
    </row>
    <row r="25" spans="1:5" x14ac:dyDescent="0.25">
      <c r="A25" s="112">
        <v>23</v>
      </c>
      <c r="B25" s="27" t="s">
        <v>155</v>
      </c>
      <c r="C25" s="27">
        <v>0.3</v>
      </c>
      <c r="D25" s="27" t="s">
        <v>247</v>
      </c>
    </row>
    <row r="26" spans="1:5" x14ac:dyDescent="0.25">
      <c r="A26" s="112">
        <v>24</v>
      </c>
      <c r="B26" s="27" t="s">
        <v>156</v>
      </c>
      <c r="C26" s="27">
        <v>0.6</v>
      </c>
      <c r="D26" s="27" t="s">
        <v>247</v>
      </c>
    </row>
    <row r="27" spans="1:5" x14ac:dyDescent="0.25">
      <c r="A27" s="112">
        <v>25</v>
      </c>
      <c r="B27" s="27" t="s">
        <v>157</v>
      </c>
      <c r="C27" s="27">
        <v>0.2</v>
      </c>
      <c r="D27" s="27" t="s">
        <v>247</v>
      </c>
    </row>
    <row r="28" spans="1:5" x14ac:dyDescent="0.25">
      <c r="A28" s="112">
        <v>26</v>
      </c>
      <c r="B28" s="27" t="s">
        <v>158</v>
      </c>
      <c r="C28" s="27">
        <v>0.5</v>
      </c>
      <c r="D28" s="27" t="s">
        <v>247</v>
      </c>
    </row>
    <row r="29" spans="1:5" x14ac:dyDescent="0.25">
      <c r="A29" s="112">
        <v>27</v>
      </c>
      <c r="B29" s="27" t="s">
        <v>159</v>
      </c>
      <c r="C29" s="27">
        <v>0.7</v>
      </c>
      <c r="D29" s="27" t="s">
        <v>247</v>
      </c>
    </row>
    <row r="30" spans="1:5" x14ac:dyDescent="0.25">
      <c r="A30" s="112">
        <v>28</v>
      </c>
      <c r="B30" s="27" t="s">
        <v>160</v>
      </c>
      <c r="C30" s="27">
        <v>0.4</v>
      </c>
      <c r="D30" s="27" t="s">
        <v>247</v>
      </c>
    </row>
    <row r="31" spans="1:5" x14ac:dyDescent="0.25">
      <c r="A31" s="112">
        <v>29</v>
      </c>
      <c r="B31" s="27" t="s">
        <v>161</v>
      </c>
      <c r="C31" s="27">
        <v>0.1</v>
      </c>
      <c r="D31" s="27" t="s">
        <v>247</v>
      </c>
    </row>
    <row r="32" spans="1:5" x14ac:dyDescent="0.25">
      <c r="A32" s="112" t="s">
        <v>232</v>
      </c>
      <c r="B32" s="27" t="s">
        <v>162</v>
      </c>
      <c r="C32" s="27">
        <v>0.8</v>
      </c>
      <c r="D32" s="27" t="s">
        <v>247</v>
      </c>
    </row>
    <row r="33" spans="1:4" x14ac:dyDescent="0.25">
      <c r="A33" s="112" t="s">
        <v>233</v>
      </c>
      <c r="B33" s="27" t="s">
        <v>163</v>
      </c>
      <c r="C33" s="27">
        <v>2.1</v>
      </c>
      <c r="D33" s="27" t="s">
        <v>249</v>
      </c>
    </row>
    <row r="34" spans="1:4" x14ac:dyDescent="0.25">
      <c r="A34" s="112">
        <v>30</v>
      </c>
      <c r="B34" s="27" t="s">
        <v>164</v>
      </c>
      <c r="C34" s="27">
        <v>1</v>
      </c>
      <c r="D34" s="27" t="s">
        <v>247</v>
      </c>
    </row>
    <row r="35" spans="1:4" x14ac:dyDescent="0.25">
      <c r="A35" s="112">
        <v>31</v>
      </c>
      <c r="B35" s="27" t="s">
        <v>165</v>
      </c>
      <c r="C35" s="27">
        <v>0.2</v>
      </c>
      <c r="D35" s="27" t="s">
        <v>247</v>
      </c>
    </row>
    <row r="36" spans="1:4" x14ac:dyDescent="0.25">
      <c r="A36" s="112">
        <v>32</v>
      </c>
      <c r="B36" s="27" t="s">
        <v>166</v>
      </c>
      <c r="C36" s="27">
        <v>0.3</v>
      </c>
      <c r="D36" s="27" t="s">
        <v>247</v>
      </c>
    </row>
    <row r="37" spans="1:4" x14ac:dyDescent="0.25">
      <c r="A37" s="112">
        <v>33</v>
      </c>
      <c r="B37" s="27" t="s">
        <v>167</v>
      </c>
      <c r="C37" s="27">
        <v>0.5</v>
      </c>
      <c r="D37" s="27" t="s">
        <v>247</v>
      </c>
    </row>
    <row r="38" spans="1:4" x14ac:dyDescent="0.25">
      <c r="A38" s="112">
        <v>34</v>
      </c>
      <c r="B38" s="27" t="s">
        <v>168</v>
      </c>
      <c r="C38" s="27">
        <v>0.6</v>
      </c>
      <c r="D38" s="27" t="s">
        <v>247</v>
      </c>
    </row>
    <row r="39" spans="1:4" x14ac:dyDescent="0.25">
      <c r="A39" s="112">
        <v>35</v>
      </c>
      <c r="B39" s="27" t="s">
        <v>169</v>
      </c>
      <c r="C39" s="27">
        <v>0</v>
      </c>
      <c r="D39" s="27" t="s">
        <v>247</v>
      </c>
    </row>
    <row r="40" spans="1:4" x14ac:dyDescent="0.25">
      <c r="A40" s="112">
        <v>36</v>
      </c>
      <c r="B40" s="27" t="s">
        <v>170</v>
      </c>
      <c r="C40" s="27">
        <v>0.7</v>
      </c>
      <c r="D40" s="27" t="s">
        <v>247</v>
      </c>
    </row>
    <row r="41" spans="1:4" x14ac:dyDescent="0.25">
      <c r="A41" s="112">
        <v>37</v>
      </c>
      <c r="B41" s="27" t="s">
        <v>171</v>
      </c>
      <c r="C41" s="27">
        <v>0.6</v>
      </c>
      <c r="D41" s="27" t="s">
        <v>247</v>
      </c>
    </row>
    <row r="42" spans="1:4" x14ac:dyDescent="0.25">
      <c r="A42" s="112">
        <v>38</v>
      </c>
      <c r="B42" s="27" t="s">
        <v>172</v>
      </c>
      <c r="C42" s="27">
        <v>0.6</v>
      </c>
      <c r="D42" s="27" t="s">
        <v>247</v>
      </c>
    </row>
    <row r="43" spans="1:4" x14ac:dyDescent="0.25">
      <c r="A43" s="112">
        <v>39</v>
      </c>
      <c r="B43" s="27" t="s">
        <v>173</v>
      </c>
      <c r="C43" s="27">
        <v>0.7</v>
      </c>
      <c r="D43" s="27" t="s">
        <v>247</v>
      </c>
    </row>
    <row r="44" spans="1:4" x14ac:dyDescent="0.25">
      <c r="A44" s="112">
        <v>40</v>
      </c>
      <c r="B44" s="27" t="s">
        <v>174</v>
      </c>
      <c r="C44" s="27">
        <v>0.5</v>
      </c>
      <c r="D44" s="27" t="s">
        <v>247</v>
      </c>
    </row>
    <row r="45" spans="1:4" x14ac:dyDescent="0.25">
      <c r="A45" s="112">
        <v>41</v>
      </c>
      <c r="B45" s="27" t="s">
        <v>175</v>
      </c>
      <c r="C45" s="27">
        <v>0.5</v>
      </c>
      <c r="D45" s="27" t="s">
        <v>247</v>
      </c>
    </row>
    <row r="46" spans="1:4" x14ac:dyDescent="0.25">
      <c r="A46" s="112">
        <v>42</v>
      </c>
      <c r="B46" s="27" t="s">
        <v>176</v>
      </c>
      <c r="C46" s="27">
        <v>0.3</v>
      </c>
      <c r="D46" s="27" t="s">
        <v>247</v>
      </c>
    </row>
    <row r="47" spans="1:4" x14ac:dyDescent="0.25">
      <c r="A47" s="112">
        <v>44</v>
      </c>
      <c r="B47" s="27" t="s">
        <v>178</v>
      </c>
      <c r="C47" s="27">
        <v>0.2</v>
      </c>
      <c r="D47" s="27" t="s">
        <v>247</v>
      </c>
    </row>
    <row r="48" spans="1:4" x14ac:dyDescent="0.25">
      <c r="A48" s="112">
        <v>45</v>
      </c>
      <c r="B48" s="27" t="s">
        <v>179</v>
      </c>
      <c r="C48" s="27">
        <v>0.5</v>
      </c>
      <c r="D48" s="27" t="s">
        <v>247</v>
      </c>
    </row>
    <row r="49" spans="1:4" x14ac:dyDescent="0.25">
      <c r="A49" s="112">
        <v>46</v>
      </c>
      <c r="B49" s="27" t="s">
        <v>180</v>
      </c>
      <c r="C49" s="27">
        <v>0.4</v>
      </c>
      <c r="D49" s="27" t="s">
        <v>247</v>
      </c>
    </row>
    <row r="50" spans="1:4" x14ac:dyDescent="0.25">
      <c r="A50" s="112">
        <v>47</v>
      </c>
      <c r="B50" s="27" t="s">
        <v>181</v>
      </c>
      <c r="C50" s="27">
        <v>0.3</v>
      </c>
      <c r="D50" s="27" t="s">
        <v>247</v>
      </c>
    </row>
    <row r="51" spans="1:4" x14ac:dyDescent="0.25">
      <c r="A51" s="112">
        <v>49</v>
      </c>
      <c r="B51" s="27" t="s">
        <v>182</v>
      </c>
      <c r="C51" s="27">
        <v>0.2</v>
      </c>
      <c r="D51" s="27" t="s">
        <v>247</v>
      </c>
    </row>
    <row r="52" spans="1:4" x14ac:dyDescent="0.25">
      <c r="A52" s="112">
        <v>50</v>
      </c>
      <c r="B52" s="27" t="s">
        <v>183</v>
      </c>
      <c r="C52" s="27">
        <v>0.1</v>
      </c>
      <c r="D52" s="27" t="s">
        <v>247</v>
      </c>
    </row>
    <row r="53" spans="1:4" x14ac:dyDescent="0.25">
      <c r="A53" s="112">
        <v>51</v>
      </c>
      <c r="B53" s="27" t="s">
        <v>184</v>
      </c>
      <c r="C53" s="27">
        <v>0.9</v>
      </c>
      <c r="D53" s="27" t="s">
        <v>247</v>
      </c>
    </row>
    <row r="54" spans="1:4" x14ac:dyDescent="0.25">
      <c r="A54" s="112">
        <v>52</v>
      </c>
      <c r="B54" s="27" t="s">
        <v>185</v>
      </c>
      <c r="C54" s="27">
        <v>0.2</v>
      </c>
      <c r="D54" s="27" t="s">
        <v>247</v>
      </c>
    </row>
    <row r="55" spans="1:4" x14ac:dyDescent="0.25">
      <c r="A55" s="112">
        <v>53</v>
      </c>
      <c r="B55" s="27" t="s">
        <v>186</v>
      </c>
      <c r="C55" s="27">
        <v>0.1</v>
      </c>
      <c r="D55" s="27" t="s">
        <v>247</v>
      </c>
    </row>
    <row r="56" spans="1:4" x14ac:dyDescent="0.25">
      <c r="A56" s="112">
        <v>54</v>
      </c>
      <c r="B56" s="27" t="s">
        <v>187</v>
      </c>
      <c r="C56" s="27">
        <v>0.3</v>
      </c>
      <c r="D56" s="27" t="s">
        <v>247</v>
      </c>
    </row>
    <row r="57" spans="1:4" x14ac:dyDescent="0.25">
      <c r="A57" s="112">
        <v>55</v>
      </c>
      <c r="B57" s="27" t="s">
        <v>188</v>
      </c>
      <c r="C57" s="27">
        <v>1.9</v>
      </c>
      <c r="D57" s="27" t="s">
        <v>249</v>
      </c>
    </row>
    <row r="58" spans="1:4" x14ac:dyDescent="0.25">
      <c r="A58" s="112">
        <v>56</v>
      </c>
      <c r="B58" s="27" t="s">
        <v>189</v>
      </c>
      <c r="C58" s="27">
        <v>0.1</v>
      </c>
      <c r="D58" s="27" t="s">
        <v>247</v>
      </c>
    </row>
    <row r="59" spans="1:4" x14ac:dyDescent="0.25">
      <c r="A59" s="112">
        <v>57</v>
      </c>
      <c r="B59" s="27" t="s">
        <v>190</v>
      </c>
      <c r="C59" s="27">
        <v>0.3</v>
      </c>
      <c r="D59" s="27" t="s">
        <v>247</v>
      </c>
    </row>
    <row r="60" spans="1:4" x14ac:dyDescent="0.25">
      <c r="A60" s="112">
        <v>58</v>
      </c>
      <c r="B60" s="27" t="s">
        <v>191</v>
      </c>
      <c r="C60" s="27">
        <v>0.4</v>
      </c>
      <c r="D60" s="27" t="s">
        <v>247</v>
      </c>
    </row>
    <row r="61" spans="1:4" x14ac:dyDescent="0.25">
      <c r="A61" s="112">
        <v>59</v>
      </c>
      <c r="B61" s="27" t="s">
        <v>192</v>
      </c>
      <c r="C61" s="27">
        <v>0.4</v>
      </c>
      <c r="D61" s="27" t="s">
        <v>247</v>
      </c>
    </row>
    <row r="62" spans="1:4" x14ac:dyDescent="0.25">
      <c r="A62" s="112">
        <v>60</v>
      </c>
      <c r="B62" s="27" t="s">
        <v>193</v>
      </c>
      <c r="C62" s="27">
        <v>0.3</v>
      </c>
      <c r="D62" s="27" t="s">
        <v>247</v>
      </c>
    </row>
    <row r="63" spans="1:4" x14ac:dyDescent="0.25">
      <c r="A63" s="112">
        <v>61</v>
      </c>
      <c r="B63" s="27" t="s">
        <v>194</v>
      </c>
      <c r="C63" s="27">
        <v>0.2</v>
      </c>
      <c r="D63" s="27" t="s">
        <v>247</v>
      </c>
    </row>
    <row r="64" spans="1:4" x14ac:dyDescent="0.25">
      <c r="A64" s="112">
        <v>62</v>
      </c>
      <c r="B64" s="27" t="s">
        <v>195</v>
      </c>
      <c r="C64" s="27">
        <v>0.2</v>
      </c>
      <c r="D64" s="27" t="s">
        <v>247</v>
      </c>
    </row>
    <row r="65" spans="1:4" x14ac:dyDescent="0.25">
      <c r="A65" s="112">
        <v>63</v>
      </c>
      <c r="B65" s="27" t="s">
        <v>196</v>
      </c>
      <c r="C65" s="27">
        <v>0.3</v>
      </c>
      <c r="D65" s="27" t="s">
        <v>247</v>
      </c>
    </row>
    <row r="66" spans="1:4" x14ac:dyDescent="0.25">
      <c r="A66" s="112">
        <v>64</v>
      </c>
      <c r="B66" s="27" t="s">
        <v>197</v>
      </c>
      <c r="C66" s="27">
        <v>0.6</v>
      </c>
      <c r="D66" s="27" t="s">
        <v>247</v>
      </c>
    </row>
    <row r="67" spans="1:4" x14ac:dyDescent="0.25">
      <c r="A67" s="112">
        <v>65</v>
      </c>
      <c r="B67" s="27" t="s">
        <v>198</v>
      </c>
      <c r="C67" s="27">
        <v>1.7</v>
      </c>
      <c r="D67" s="27" t="s">
        <v>249</v>
      </c>
    </row>
    <row r="68" spans="1:4" x14ac:dyDescent="0.25">
      <c r="A68" s="112">
        <v>66</v>
      </c>
      <c r="B68" s="27" t="s">
        <v>199</v>
      </c>
      <c r="C68" s="27">
        <v>0.4</v>
      </c>
      <c r="D68" s="27" t="s">
        <v>247</v>
      </c>
    </row>
    <row r="69" spans="1:4" x14ac:dyDescent="0.25">
      <c r="A69" s="112">
        <v>67</v>
      </c>
      <c r="B69" s="27" t="s">
        <v>200</v>
      </c>
      <c r="C69" s="27">
        <v>0.1</v>
      </c>
      <c r="D69" s="27" t="s">
        <v>247</v>
      </c>
    </row>
    <row r="70" spans="1:4" x14ac:dyDescent="0.25">
      <c r="A70" s="112">
        <v>68</v>
      </c>
      <c r="B70" s="27" t="s">
        <v>201</v>
      </c>
      <c r="C70" s="27">
        <v>0.1</v>
      </c>
      <c r="D70" s="27" t="s">
        <v>247</v>
      </c>
    </row>
    <row r="71" spans="1:4" x14ac:dyDescent="0.25">
      <c r="A71" s="112">
        <v>69</v>
      </c>
      <c r="B71" s="27" t="s">
        <v>202</v>
      </c>
      <c r="C71" s="27">
        <v>0.3</v>
      </c>
      <c r="D71" s="27" t="s">
        <v>247</v>
      </c>
    </row>
    <row r="72" spans="1:4" x14ac:dyDescent="0.25">
      <c r="A72" s="112">
        <v>70</v>
      </c>
      <c r="B72" s="27" t="s">
        <v>203</v>
      </c>
      <c r="C72" s="27">
        <v>0.4</v>
      </c>
      <c r="D72" s="27" t="s">
        <v>247</v>
      </c>
    </row>
    <row r="73" spans="1:4" x14ac:dyDescent="0.25">
      <c r="A73" s="112">
        <v>71</v>
      </c>
      <c r="B73" s="27" t="s">
        <v>204</v>
      </c>
      <c r="C73" s="27">
        <v>0.4</v>
      </c>
      <c r="D73" s="27" t="s">
        <v>247</v>
      </c>
    </row>
    <row r="74" spans="1:4" x14ac:dyDescent="0.25">
      <c r="A74" s="112">
        <v>72</v>
      </c>
      <c r="B74" s="27" t="s">
        <v>205</v>
      </c>
      <c r="C74" s="27">
        <v>0.6</v>
      </c>
      <c r="D74" s="27" t="s">
        <v>247</v>
      </c>
    </row>
    <row r="75" spans="1:4" x14ac:dyDescent="0.25">
      <c r="A75" s="112">
        <v>73</v>
      </c>
      <c r="B75" s="27" t="s">
        <v>206</v>
      </c>
      <c r="C75" s="27">
        <v>0.3</v>
      </c>
      <c r="D75" s="27" t="s">
        <v>247</v>
      </c>
    </row>
    <row r="76" spans="1:4" x14ac:dyDescent="0.25">
      <c r="A76" s="112">
        <v>74</v>
      </c>
      <c r="B76" s="27" t="s">
        <v>207</v>
      </c>
      <c r="C76" s="27">
        <v>0.5</v>
      </c>
      <c r="D76" s="27" t="s">
        <v>247</v>
      </c>
    </row>
    <row r="77" spans="1:4" x14ac:dyDescent="0.25">
      <c r="A77" s="112">
        <v>75</v>
      </c>
      <c r="B77" s="27" t="s">
        <v>208</v>
      </c>
      <c r="C77" s="27">
        <v>0.9</v>
      </c>
      <c r="D77" s="27" t="s">
        <v>247</v>
      </c>
    </row>
    <row r="78" spans="1:4" x14ac:dyDescent="0.25">
      <c r="A78" s="112">
        <v>76</v>
      </c>
      <c r="B78" s="27" t="s">
        <v>209</v>
      </c>
      <c r="C78" s="27">
        <v>0.3</v>
      </c>
      <c r="D78" s="27" t="s">
        <v>247</v>
      </c>
    </row>
    <row r="79" spans="1:4" x14ac:dyDescent="0.25">
      <c r="A79" s="112">
        <v>77</v>
      </c>
      <c r="B79" s="27" t="s">
        <v>210</v>
      </c>
      <c r="C79" s="27">
        <v>1.1000000000000001</v>
      </c>
      <c r="D79" s="27" t="s">
        <v>247</v>
      </c>
    </row>
    <row r="80" spans="1:4" x14ac:dyDescent="0.25">
      <c r="A80" s="112">
        <v>78</v>
      </c>
      <c r="B80" s="27" t="s">
        <v>211</v>
      </c>
      <c r="C80" s="27">
        <v>0.5</v>
      </c>
      <c r="D80" s="27" t="s">
        <v>247</v>
      </c>
    </row>
    <row r="81" spans="1:4" x14ac:dyDescent="0.25">
      <c r="A81" s="112">
        <v>79</v>
      </c>
      <c r="B81" s="27" t="s">
        <v>212</v>
      </c>
      <c r="C81" s="27">
        <v>0.9</v>
      </c>
      <c r="D81" s="27" t="s">
        <v>247</v>
      </c>
    </row>
    <row r="82" spans="1:4" x14ac:dyDescent="0.25">
      <c r="A82" s="112">
        <v>80</v>
      </c>
      <c r="B82" s="27" t="s">
        <v>213</v>
      </c>
      <c r="C82" s="27">
        <v>0.4</v>
      </c>
      <c r="D82" s="27" t="s">
        <v>247</v>
      </c>
    </row>
    <row r="83" spans="1:4" x14ac:dyDescent="0.25">
      <c r="A83" s="112">
        <v>81</v>
      </c>
      <c r="B83" s="27" t="s">
        <v>214</v>
      </c>
      <c r="C83" s="27">
        <v>0.3</v>
      </c>
      <c r="D83" s="27" t="s">
        <v>247</v>
      </c>
    </row>
    <row r="84" spans="1:4" x14ac:dyDescent="0.25">
      <c r="A84" s="112">
        <v>82</v>
      </c>
      <c r="B84" s="27" t="s">
        <v>215</v>
      </c>
      <c r="C84" s="27">
        <v>1.8</v>
      </c>
      <c r="D84" s="27" t="s">
        <v>249</v>
      </c>
    </row>
    <row r="85" spans="1:4" x14ac:dyDescent="0.25">
      <c r="A85" s="112">
        <v>83</v>
      </c>
      <c r="B85" s="27" t="s">
        <v>216</v>
      </c>
      <c r="C85" s="27">
        <v>0.7</v>
      </c>
      <c r="D85" s="27" t="s">
        <v>247</v>
      </c>
    </row>
    <row r="86" spans="1:4" x14ac:dyDescent="0.25">
      <c r="A86" s="112">
        <v>84</v>
      </c>
      <c r="B86" s="27" t="s">
        <v>217</v>
      </c>
      <c r="C86" s="27">
        <v>0.4</v>
      </c>
      <c r="D86" s="27" t="s">
        <v>247</v>
      </c>
    </row>
    <row r="87" spans="1:4" x14ac:dyDescent="0.25">
      <c r="A87" s="112">
        <v>85</v>
      </c>
      <c r="B87" s="27" t="s">
        <v>218</v>
      </c>
      <c r="C87" s="27">
        <v>0.1</v>
      </c>
      <c r="D87" s="27" t="s">
        <v>247</v>
      </c>
    </row>
    <row r="88" spans="1:4" x14ac:dyDescent="0.25">
      <c r="A88" s="112">
        <v>86</v>
      </c>
      <c r="B88" s="27" t="s">
        <v>219</v>
      </c>
      <c r="C88" s="27">
        <v>0.1</v>
      </c>
      <c r="D88" s="27" t="s">
        <v>247</v>
      </c>
    </row>
    <row r="89" spans="1:4" x14ac:dyDescent="0.25">
      <c r="A89" s="112">
        <v>87</v>
      </c>
      <c r="B89" s="27" t="s">
        <v>220</v>
      </c>
      <c r="C89" s="27">
        <v>0.4</v>
      </c>
      <c r="D89" s="27" t="s">
        <v>247</v>
      </c>
    </row>
    <row r="90" spans="1:4" x14ac:dyDescent="0.25">
      <c r="A90" s="112">
        <v>88</v>
      </c>
      <c r="B90" s="27" t="s">
        <v>221</v>
      </c>
      <c r="C90" s="27">
        <v>0.1</v>
      </c>
      <c r="D90" s="27" t="s">
        <v>247</v>
      </c>
    </row>
    <row r="91" spans="1:4" x14ac:dyDescent="0.25">
      <c r="A91" s="112">
        <v>89</v>
      </c>
      <c r="B91" s="27" t="s">
        <v>222</v>
      </c>
      <c r="C91" s="27">
        <v>0.9</v>
      </c>
      <c r="D91" s="27" t="s">
        <v>247</v>
      </c>
    </row>
    <row r="92" spans="1:4" x14ac:dyDescent="0.25">
      <c r="A92" s="112">
        <v>90</v>
      </c>
      <c r="B92" s="27" t="s">
        <v>223</v>
      </c>
      <c r="C92" s="27">
        <v>0.1</v>
      </c>
      <c r="D92" s="27" t="s">
        <v>247</v>
      </c>
    </row>
    <row r="93" spans="1:4" x14ac:dyDescent="0.25">
      <c r="A93" s="112">
        <v>91</v>
      </c>
      <c r="B93" s="27" t="s">
        <v>224</v>
      </c>
      <c r="C93" s="27">
        <v>1.1000000000000001</v>
      </c>
      <c r="D93" s="27" t="s">
        <v>247</v>
      </c>
    </row>
    <row r="94" spans="1:4" x14ac:dyDescent="0.25">
      <c r="A94" s="112">
        <v>92</v>
      </c>
      <c r="B94" s="27" t="s">
        <v>225</v>
      </c>
      <c r="C94" s="27">
        <v>1</v>
      </c>
      <c r="D94" s="27" t="s">
        <v>247</v>
      </c>
    </row>
    <row r="95" spans="1:4" x14ac:dyDescent="0.25">
      <c r="A95" s="112">
        <v>93</v>
      </c>
      <c r="B95" s="27" t="s">
        <v>226</v>
      </c>
      <c r="C95" s="27">
        <v>5.7</v>
      </c>
      <c r="D95" s="27" t="s">
        <v>248</v>
      </c>
    </row>
    <row r="96" spans="1:4" x14ac:dyDescent="0.25">
      <c r="A96" s="112">
        <v>94</v>
      </c>
      <c r="B96" s="27" t="s">
        <v>227</v>
      </c>
      <c r="C96" s="27">
        <v>1.2</v>
      </c>
      <c r="D96" s="27" t="s">
        <v>249</v>
      </c>
    </row>
    <row r="97" spans="1:4" x14ac:dyDescent="0.25">
      <c r="A97" s="112">
        <v>95</v>
      </c>
      <c r="B97" s="27" t="s">
        <v>228</v>
      </c>
      <c r="C97" s="27">
        <v>1.5</v>
      </c>
      <c r="D97" s="27" t="s">
        <v>249</v>
      </c>
    </row>
    <row r="98" spans="1:4" x14ac:dyDescent="0.25">
      <c r="A98" s="112">
        <v>971</v>
      </c>
      <c r="B98" s="27" t="s">
        <v>24</v>
      </c>
      <c r="C98" s="27">
        <v>0.5</v>
      </c>
      <c r="D98" s="27" t="s">
        <v>247</v>
      </c>
    </row>
    <row r="99" spans="1:4" x14ac:dyDescent="0.25">
      <c r="A99" s="112">
        <v>972</v>
      </c>
      <c r="B99" s="27" t="s">
        <v>25</v>
      </c>
      <c r="C99" s="27">
        <v>0.6</v>
      </c>
      <c r="D99" s="27" t="s">
        <v>247</v>
      </c>
    </row>
    <row r="100" spans="1:4" x14ac:dyDescent="0.25">
      <c r="A100" s="112">
        <v>973</v>
      </c>
      <c r="B100" s="27" t="s">
        <v>26</v>
      </c>
      <c r="C100" s="27">
        <v>6.5</v>
      </c>
      <c r="D100" s="27" t="s">
        <v>248</v>
      </c>
    </row>
    <row r="101" spans="1:4" x14ac:dyDescent="0.25">
      <c r="A101" s="112">
        <v>974</v>
      </c>
      <c r="B101" s="27" t="s">
        <v>229</v>
      </c>
      <c r="C101" s="27">
        <v>1</v>
      </c>
      <c r="D101" s="27" t="s">
        <v>247</v>
      </c>
    </row>
    <row r="102" spans="1:4" x14ac:dyDescent="0.25">
      <c r="A102" s="112">
        <v>976</v>
      </c>
      <c r="B102" s="27" t="s">
        <v>27</v>
      </c>
      <c r="C102" s="27">
        <v>7.2</v>
      </c>
      <c r="D102" s="27" t="s">
        <v>248</v>
      </c>
    </row>
    <row r="103" spans="1:4" x14ac:dyDescent="0.25">
      <c r="C103" s="187"/>
    </row>
    <row r="104" spans="1:4" x14ac:dyDescent="0.25">
      <c r="A104" s="353" t="s">
        <v>345</v>
      </c>
      <c r="C104" s="187"/>
    </row>
    <row r="105" spans="1:4" x14ac:dyDescent="0.25">
      <c r="A105" s="357" t="s">
        <v>250</v>
      </c>
    </row>
    <row r="106" spans="1:4" x14ac:dyDescent="0.25">
      <c r="A106" s="352" t="s">
        <v>29</v>
      </c>
    </row>
    <row r="107" spans="1:4" x14ac:dyDescent="0.25">
      <c r="A107" s="352" t="s">
        <v>33</v>
      </c>
    </row>
  </sheetData>
  <pageMargins left="0.7" right="0.7" top="0.75" bottom="0.75" header="0.3" footer="0.3"/>
  <pageSetup paperSize="9" orientation="portrait" r:id="rId1"/>
  <ignoredErrors>
    <ignoredError sqref="A4:A12"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3"/>
  <sheetViews>
    <sheetView showGridLines="0" zoomScaleNormal="100" workbookViewId="0">
      <selection activeCell="E9" sqref="E9"/>
    </sheetView>
  </sheetViews>
  <sheetFormatPr baseColWidth="10" defaultRowHeight="15" x14ac:dyDescent="0.25"/>
  <cols>
    <col min="1" max="1" width="14.140625" style="50" customWidth="1"/>
    <col min="2" max="2" width="27.28515625" style="50" customWidth="1"/>
    <col min="3" max="3" width="21.140625" style="111" customWidth="1"/>
    <col min="4" max="4" width="15.42578125" style="111" customWidth="1"/>
    <col min="5" max="5" width="15.5703125" customWidth="1"/>
  </cols>
  <sheetData>
    <row r="1" spans="1:4" x14ac:dyDescent="0.25">
      <c r="A1" s="35" t="s">
        <v>269</v>
      </c>
    </row>
    <row r="3" spans="1:4" ht="25.5" x14ac:dyDescent="0.25">
      <c r="A3" s="75" t="s">
        <v>230</v>
      </c>
      <c r="B3" s="75" t="s">
        <v>130</v>
      </c>
      <c r="C3" s="75" t="s">
        <v>131</v>
      </c>
      <c r="D3" s="75" t="s">
        <v>132</v>
      </c>
    </row>
    <row r="4" spans="1:4" x14ac:dyDescent="0.25">
      <c r="A4" s="112">
        <v>1</v>
      </c>
      <c r="B4" s="108" t="s">
        <v>134</v>
      </c>
      <c r="C4" s="108">
        <v>0.9</v>
      </c>
      <c r="D4" s="106" t="s">
        <v>263</v>
      </c>
    </row>
    <row r="5" spans="1:4" x14ac:dyDescent="0.25">
      <c r="A5" s="112">
        <v>2</v>
      </c>
      <c r="B5" s="108" t="s">
        <v>135</v>
      </c>
      <c r="C5" s="108">
        <v>0.9</v>
      </c>
      <c r="D5" s="106" t="s">
        <v>263</v>
      </c>
    </row>
    <row r="6" spans="1:4" x14ac:dyDescent="0.25">
      <c r="A6" s="112">
        <v>3</v>
      </c>
      <c r="B6" s="108" t="s">
        <v>136</v>
      </c>
      <c r="C6" s="108">
        <v>2.1</v>
      </c>
      <c r="D6" s="106" t="s">
        <v>263</v>
      </c>
    </row>
    <row r="7" spans="1:4" x14ac:dyDescent="0.25">
      <c r="A7" s="112">
        <v>4</v>
      </c>
      <c r="B7" s="108" t="s">
        <v>137</v>
      </c>
      <c r="C7" s="108">
        <v>47</v>
      </c>
      <c r="D7" s="106" t="s">
        <v>264</v>
      </c>
    </row>
    <row r="8" spans="1:4" x14ac:dyDescent="0.25">
      <c r="A8" s="112">
        <v>5</v>
      </c>
      <c r="B8" s="108" t="s">
        <v>138</v>
      </c>
      <c r="C8" s="108">
        <v>1.4</v>
      </c>
      <c r="D8" s="106" t="s">
        <v>263</v>
      </c>
    </row>
    <row r="9" spans="1:4" x14ac:dyDescent="0.25">
      <c r="A9" s="112">
        <v>6</v>
      </c>
      <c r="B9" s="108" t="s">
        <v>139</v>
      </c>
      <c r="C9" s="108">
        <v>5.2</v>
      </c>
      <c r="D9" s="106" t="s">
        <v>265</v>
      </c>
    </row>
    <row r="10" spans="1:4" x14ac:dyDescent="0.25">
      <c r="A10" s="112">
        <v>8</v>
      </c>
      <c r="B10" s="108" t="s">
        <v>141</v>
      </c>
      <c r="C10" s="108">
        <v>0.7</v>
      </c>
      <c r="D10" s="106" t="s">
        <v>263</v>
      </c>
    </row>
    <row r="11" spans="1:4" x14ac:dyDescent="0.25">
      <c r="A11" s="112">
        <v>9</v>
      </c>
      <c r="B11" s="108" t="s">
        <v>142</v>
      </c>
      <c r="C11" s="108">
        <v>0.6</v>
      </c>
      <c r="D11" s="106" t="s">
        <v>263</v>
      </c>
    </row>
    <row r="12" spans="1:4" x14ac:dyDescent="0.25">
      <c r="A12" s="112">
        <v>10</v>
      </c>
      <c r="B12" s="108" t="s">
        <v>143</v>
      </c>
      <c r="C12" s="108">
        <v>0.6</v>
      </c>
      <c r="D12" s="106" t="s">
        <v>263</v>
      </c>
    </row>
    <row r="13" spans="1:4" x14ac:dyDescent="0.25">
      <c r="A13" s="112">
        <v>11</v>
      </c>
      <c r="B13" s="108" t="s">
        <v>144</v>
      </c>
      <c r="C13" s="108">
        <v>1.3</v>
      </c>
      <c r="D13" s="106" t="s">
        <v>263</v>
      </c>
    </row>
    <row r="14" spans="1:4" x14ac:dyDescent="0.25">
      <c r="A14" s="112">
        <v>12</v>
      </c>
      <c r="B14" s="108" t="s">
        <v>145</v>
      </c>
      <c r="C14" s="108">
        <v>0.4</v>
      </c>
      <c r="D14" s="106" t="s">
        <v>263</v>
      </c>
    </row>
    <row r="15" spans="1:4" x14ac:dyDescent="0.25">
      <c r="A15" s="112">
        <v>13</v>
      </c>
      <c r="B15" s="108" t="s">
        <v>146</v>
      </c>
      <c r="C15" s="108">
        <v>6.3</v>
      </c>
      <c r="D15" s="106" t="s">
        <v>265</v>
      </c>
    </row>
    <row r="16" spans="1:4" x14ac:dyDescent="0.25">
      <c r="A16" s="112">
        <v>14</v>
      </c>
      <c r="B16" s="108" t="s">
        <v>147</v>
      </c>
      <c r="C16" s="108">
        <v>1.1000000000000001</v>
      </c>
      <c r="D16" s="106" t="s">
        <v>263</v>
      </c>
    </row>
    <row r="17" spans="1:5" x14ac:dyDescent="0.25">
      <c r="A17" s="112">
        <v>15</v>
      </c>
      <c r="B17" s="108" t="s">
        <v>148</v>
      </c>
      <c r="C17" s="108">
        <v>10.4</v>
      </c>
      <c r="D17" s="106" t="s">
        <v>265</v>
      </c>
    </row>
    <row r="18" spans="1:5" x14ac:dyDescent="0.25">
      <c r="A18" s="112">
        <v>16</v>
      </c>
      <c r="B18" s="108" t="s">
        <v>149</v>
      </c>
      <c r="C18" s="108">
        <v>1.7</v>
      </c>
      <c r="D18" s="106" t="s">
        <v>263</v>
      </c>
      <c r="E18" s="107"/>
    </row>
    <row r="19" spans="1:5" x14ac:dyDescent="0.25">
      <c r="A19" s="112">
        <v>17</v>
      </c>
      <c r="B19" s="27" t="s">
        <v>150</v>
      </c>
      <c r="C19" s="27">
        <v>1.2</v>
      </c>
      <c r="D19" s="27" t="s">
        <v>263</v>
      </c>
    </row>
    <row r="20" spans="1:5" x14ac:dyDescent="0.25">
      <c r="A20" s="112">
        <v>18</v>
      </c>
      <c r="B20" s="27" t="s">
        <v>151</v>
      </c>
      <c r="C20" s="27">
        <v>4.7</v>
      </c>
      <c r="D20" s="27" t="s">
        <v>265</v>
      </c>
    </row>
    <row r="21" spans="1:5" x14ac:dyDescent="0.25">
      <c r="A21" s="112">
        <v>19</v>
      </c>
      <c r="B21" s="27" t="s">
        <v>152</v>
      </c>
      <c r="C21" s="27">
        <v>25</v>
      </c>
      <c r="D21" s="27" t="s">
        <v>264</v>
      </c>
    </row>
    <row r="22" spans="1:5" x14ac:dyDescent="0.25">
      <c r="A22" s="112">
        <v>21</v>
      </c>
      <c r="B22" s="109" t="s">
        <v>153</v>
      </c>
      <c r="C22" s="27">
        <v>2.4</v>
      </c>
      <c r="D22" s="27" t="s">
        <v>263</v>
      </c>
    </row>
    <row r="23" spans="1:5" x14ac:dyDescent="0.25">
      <c r="A23" s="112">
        <v>22</v>
      </c>
      <c r="B23" s="27" t="s">
        <v>154</v>
      </c>
      <c r="C23" s="27">
        <v>0.5</v>
      </c>
      <c r="D23" s="27" t="s">
        <v>263</v>
      </c>
    </row>
    <row r="24" spans="1:5" x14ac:dyDescent="0.25">
      <c r="A24" s="112">
        <v>23</v>
      </c>
      <c r="B24" s="27" t="s">
        <v>155</v>
      </c>
      <c r="C24" s="27">
        <v>0.9</v>
      </c>
      <c r="D24" s="27" t="s">
        <v>263</v>
      </c>
    </row>
    <row r="25" spans="1:5" x14ac:dyDescent="0.25">
      <c r="A25" s="112">
        <v>24</v>
      </c>
      <c r="B25" s="27" t="s">
        <v>156</v>
      </c>
      <c r="C25" s="27">
        <v>1</v>
      </c>
      <c r="D25" s="27" t="s">
        <v>263</v>
      </c>
    </row>
    <row r="26" spans="1:5" x14ac:dyDescent="0.25">
      <c r="A26" s="112">
        <v>25</v>
      </c>
      <c r="B26" s="27" t="s">
        <v>157</v>
      </c>
      <c r="C26" s="27">
        <v>1.3</v>
      </c>
      <c r="D26" s="27" t="s">
        <v>263</v>
      </c>
    </row>
    <row r="27" spans="1:5" x14ac:dyDescent="0.25">
      <c r="A27" s="112">
        <v>26</v>
      </c>
      <c r="B27" s="27" t="s">
        <v>158</v>
      </c>
      <c r="C27" s="27">
        <v>1</v>
      </c>
      <c r="D27" s="27" t="s">
        <v>263</v>
      </c>
    </row>
    <row r="28" spans="1:5" x14ac:dyDescent="0.25">
      <c r="A28" s="112">
        <v>27</v>
      </c>
      <c r="B28" s="27" t="s">
        <v>159</v>
      </c>
      <c r="C28" s="27">
        <v>1</v>
      </c>
      <c r="D28" s="27" t="s">
        <v>263</v>
      </c>
    </row>
    <row r="29" spans="1:5" x14ac:dyDescent="0.25">
      <c r="A29" s="112">
        <v>28</v>
      </c>
      <c r="B29" s="27" t="s">
        <v>160</v>
      </c>
      <c r="C29" s="27">
        <v>3</v>
      </c>
      <c r="D29" s="27" t="s">
        <v>263</v>
      </c>
    </row>
    <row r="30" spans="1:5" x14ac:dyDescent="0.25">
      <c r="A30" s="112">
        <v>29</v>
      </c>
      <c r="B30" s="27" t="s">
        <v>161</v>
      </c>
      <c r="C30" s="27">
        <v>0.7</v>
      </c>
      <c r="D30" s="27" t="s">
        <v>263</v>
      </c>
    </row>
    <row r="31" spans="1:5" x14ac:dyDescent="0.25">
      <c r="A31" s="112" t="s">
        <v>232</v>
      </c>
      <c r="B31" s="27" t="s">
        <v>162</v>
      </c>
      <c r="C31" s="27">
        <v>0.6</v>
      </c>
      <c r="D31" s="27" t="s">
        <v>263</v>
      </c>
    </row>
    <row r="32" spans="1:5" x14ac:dyDescent="0.25">
      <c r="A32" s="112" t="s">
        <v>233</v>
      </c>
      <c r="B32" s="27" t="s">
        <v>163</v>
      </c>
      <c r="C32" s="27">
        <v>6.5</v>
      </c>
      <c r="D32" s="27" t="s">
        <v>265</v>
      </c>
    </row>
    <row r="33" spans="1:13" x14ac:dyDescent="0.25">
      <c r="A33" s="112">
        <v>30</v>
      </c>
      <c r="B33" s="27" t="s">
        <v>164</v>
      </c>
      <c r="C33" s="27">
        <v>0.9</v>
      </c>
      <c r="D33" s="27" t="s">
        <v>263</v>
      </c>
    </row>
    <row r="34" spans="1:13" x14ac:dyDescent="0.25">
      <c r="A34" s="112">
        <v>31</v>
      </c>
      <c r="B34" s="27" t="s">
        <v>165</v>
      </c>
      <c r="C34" s="27">
        <v>2.6</v>
      </c>
      <c r="D34" s="27" t="s">
        <v>263</v>
      </c>
    </row>
    <row r="35" spans="1:13" x14ac:dyDescent="0.25">
      <c r="A35" s="112">
        <v>32</v>
      </c>
      <c r="B35" s="27" t="s">
        <v>166</v>
      </c>
      <c r="C35" s="27">
        <v>1</v>
      </c>
      <c r="D35" s="27" t="s">
        <v>263</v>
      </c>
      <c r="F35" s="459" t="s">
        <v>308</v>
      </c>
      <c r="G35" s="459"/>
      <c r="H35" s="459"/>
      <c r="I35" s="459"/>
      <c r="J35" s="459"/>
      <c r="K35" s="459"/>
      <c r="L35" s="459"/>
      <c r="M35" s="459"/>
    </row>
    <row r="36" spans="1:13" x14ac:dyDescent="0.25">
      <c r="A36" s="112">
        <v>33</v>
      </c>
      <c r="B36" s="27" t="s">
        <v>167</v>
      </c>
      <c r="C36" s="27">
        <v>6.3</v>
      </c>
      <c r="D36" s="27" t="s">
        <v>265</v>
      </c>
      <c r="F36" s="459"/>
      <c r="G36" s="459"/>
      <c r="H36" s="459"/>
      <c r="I36" s="459"/>
      <c r="J36" s="459"/>
      <c r="K36" s="459"/>
      <c r="L36" s="459"/>
      <c r="M36" s="459"/>
    </row>
    <row r="37" spans="1:13" x14ac:dyDescent="0.25">
      <c r="A37" s="112">
        <v>34</v>
      </c>
      <c r="B37" s="27" t="s">
        <v>168</v>
      </c>
      <c r="C37" s="27">
        <v>5.6</v>
      </c>
      <c r="D37" s="27" t="s">
        <v>265</v>
      </c>
    </row>
    <row r="38" spans="1:13" x14ac:dyDescent="0.25">
      <c r="A38" s="112">
        <v>35</v>
      </c>
      <c r="B38" s="27" t="s">
        <v>169</v>
      </c>
      <c r="C38" s="27">
        <v>1</v>
      </c>
      <c r="D38" s="27" t="s">
        <v>263</v>
      </c>
    </row>
    <row r="39" spans="1:13" x14ac:dyDescent="0.25">
      <c r="A39" s="112">
        <v>36</v>
      </c>
      <c r="B39" s="27" t="s">
        <v>170</v>
      </c>
      <c r="C39" s="27">
        <v>0.9</v>
      </c>
      <c r="D39" s="27" t="s">
        <v>263</v>
      </c>
    </row>
    <row r="40" spans="1:13" x14ac:dyDescent="0.25">
      <c r="A40" s="112">
        <v>37</v>
      </c>
      <c r="B40" s="27" t="s">
        <v>171</v>
      </c>
      <c r="C40" s="27">
        <v>1.5</v>
      </c>
      <c r="D40" s="27" t="s">
        <v>263</v>
      </c>
    </row>
    <row r="41" spans="1:13" x14ac:dyDescent="0.25">
      <c r="A41" s="112">
        <v>38</v>
      </c>
      <c r="B41" s="27" t="s">
        <v>172</v>
      </c>
      <c r="C41" s="27">
        <v>1.7</v>
      </c>
      <c r="D41" s="27" t="s">
        <v>263</v>
      </c>
    </row>
    <row r="42" spans="1:13" x14ac:dyDescent="0.25">
      <c r="A42" s="112">
        <v>39</v>
      </c>
      <c r="B42" s="27" t="s">
        <v>173</v>
      </c>
      <c r="C42" s="27">
        <v>0.8</v>
      </c>
      <c r="D42" s="27" t="s">
        <v>263</v>
      </c>
    </row>
    <row r="43" spans="1:13" x14ac:dyDescent="0.25">
      <c r="A43" s="112">
        <v>40</v>
      </c>
      <c r="B43" s="27" t="s">
        <v>174</v>
      </c>
      <c r="C43" s="27">
        <v>0.5</v>
      </c>
      <c r="D43" s="27" t="s">
        <v>263</v>
      </c>
    </row>
    <row r="44" spans="1:13" x14ac:dyDescent="0.25">
      <c r="A44" s="112">
        <v>41</v>
      </c>
      <c r="B44" s="27" t="s">
        <v>175</v>
      </c>
      <c r="C44" s="27">
        <v>6.4</v>
      </c>
      <c r="D44" s="27" t="s">
        <v>265</v>
      </c>
    </row>
    <row r="45" spans="1:13" x14ac:dyDescent="0.25">
      <c r="A45" s="112">
        <v>42</v>
      </c>
      <c r="B45" s="27" t="s">
        <v>176</v>
      </c>
      <c r="C45" s="27">
        <v>0.8</v>
      </c>
      <c r="D45" s="27" t="s">
        <v>263</v>
      </c>
    </row>
    <row r="46" spans="1:13" x14ac:dyDescent="0.25">
      <c r="A46" s="112">
        <v>43</v>
      </c>
      <c r="B46" s="27" t="s">
        <v>177</v>
      </c>
      <c r="C46" s="27">
        <v>7.9</v>
      </c>
      <c r="D46" s="27" t="s">
        <v>265</v>
      </c>
    </row>
    <row r="47" spans="1:13" x14ac:dyDescent="0.25">
      <c r="A47" s="112">
        <v>44</v>
      </c>
      <c r="B47" s="27" t="s">
        <v>178</v>
      </c>
      <c r="C47" s="27">
        <v>0.7</v>
      </c>
      <c r="D47" s="27" t="s">
        <v>263</v>
      </c>
    </row>
    <row r="48" spans="1:13" x14ac:dyDescent="0.25">
      <c r="A48" s="112">
        <v>45</v>
      </c>
      <c r="B48" s="27" t="s">
        <v>179</v>
      </c>
      <c r="C48" s="27">
        <v>4.4000000000000004</v>
      </c>
      <c r="D48" s="27" t="s">
        <v>265</v>
      </c>
    </row>
    <row r="49" spans="1:4" x14ac:dyDescent="0.25">
      <c r="A49" s="112">
        <v>46</v>
      </c>
      <c r="B49" s="27" t="s">
        <v>180</v>
      </c>
      <c r="C49" s="27">
        <v>1.1000000000000001</v>
      </c>
      <c r="D49" s="27" t="s">
        <v>263</v>
      </c>
    </row>
    <row r="50" spans="1:4" x14ac:dyDescent="0.25">
      <c r="A50" s="112">
        <v>47</v>
      </c>
      <c r="B50" s="27" t="s">
        <v>181</v>
      </c>
      <c r="C50" s="27">
        <v>5.0999999999999996</v>
      </c>
      <c r="D50" s="27" t="s">
        <v>265</v>
      </c>
    </row>
    <row r="51" spans="1:4" x14ac:dyDescent="0.25">
      <c r="A51" s="112">
        <v>48</v>
      </c>
      <c r="B51" s="27" t="s">
        <v>262</v>
      </c>
      <c r="C51" s="27">
        <v>5.2</v>
      </c>
      <c r="D51" s="27" t="s">
        <v>265</v>
      </c>
    </row>
    <row r="52" spans="1:4" x14ac:dyDescent="0.25">
      <c r="A52" s="112">
        <v>49</v>
      </c>
      <c r="B52" s="27" t="s">
        <v>182</v>
      </c>
      <c r="C52" s="27">
        <v>1.7</v>
      </c>
      <c r="D52" s="27" t="s">
        <v>263</v>
      </c>
    </row>
    <row r="53" spans="1:4" x14ac:dyDescent="0.25">
      <c r="A53" s="112">
        <v>50</v>
      </c>
      <c r="B53" s="27" t="s">
        <v>183</v>
      </c>
      <c r="C53" s="27">
        <v>0.6</v>
      </c>
      <c r="D53" s="27" t="s">
        <v>263</v>
      </c>
    </row>
    <row r="54" spans="1:4" x14ac:dyDescent="0.25">
      <c r="A54" s="112">
        <v>51</v>
      </c>
      <c r="B54" s="27" t="s">
        <v>184</v>
      </c>
      <c r="C54" s="27">
        <v>4.5999999999999996</v>
      </c>
      <c r="D54" s="27" t="s">
        <v>265</v>
      </c>
    </row>
    <row r="55" spans="1:4" x14ac:dyDescent="0.25">
      <c r="A55" s="112">
        <v>53</v>
      </c>
      <c r="B55" s="27" t="s">
        <v>186</v>
      </c>
      <c r="C55" s="27">
        <v>2.9</v>
      </c>
      <c r="D55" s="27" t="s">
        <v>263</v>
      </c>
    </row>
    <row r="56" spans="1:4" x14ac:dyDescent="0.25">
      <c r="A56" s="112">
        <v>54</v>
      </c>
      <c r="B56" s="27" t="s">
        <v>187</v>
      </c>
      <c r="C56" s="27">
        <v>0.5</v>
      </c>
      <c r="D56" s="27" t="s">
        <v>263</v>
      </c>
    </row>
    <row r="57" spans="1:4" x14ac:dyDescent="0.25">
      <c r="A57" s="112">
        <v>55</v>
      </c>
      <c r="B57" s="27" t="s">
        <v>188</v>
      </c>
      <c r="C57" s="27">
        <v>3.8</v>
      </c>
      <c r="D57" s="27" t="s">
        <v>265</v>
      </c>
    </row>
    <row r="58" spans="1:4" x14ac:dyDescent="0.25">
      <c r="A58" s="112">
        <v>56</v>
      </c>
      <c r="B58" s="27" t="s">
        <v>189</v>
      </c>
      <c r="C58" s="27">
        <v>1.2</v>
      </c>
      <c r="D58" s="27" t="s">
        <v>263</v>
      </c>
    </row>
    <row r="59" spans="1:4" x14ac:dyDescent="0.25">
      <c r="A59" s="112">
        <v>57</v>
      </c>
      <c r="B59" s="27" t="s">
        <v>190</v>
      </c>
      <c r="C59" s="27">
        <v>1.5</v>
      </c>
      <c r="D59" s="27" t="s">
        <v>263</v>
      </c>
    </row>
    <row r="60" spans="1:4" x14ac:dyDescent="0.25">
      <c r="A60" s="112">
        <v>58</v>
      </c>
      <c r="B60" s="27" t="s">
        <v>191</v>
      </c>
      <c r="C60" s="27">
        <v>0.5</v>
      </c>
      <c r="D60" s="27" t="s">
        <v>263</v>
      </c>
    </row>
    <row r="61" spans="1:4" x14ac:dyDescent="0.25">
      <c r="A61" s="112">
        <v>59</v>
      </c>
      <c r="B61" s="27" t="s">
        <v>192</v>
      </c>
      <c r="C61" s="27">
        <v>2.5</v>
      </c>
      <c r="D61" s="27" t="s">
        <v>263</v>
      </c>
    </row>
    <row r="62" spans="1:4" x14ac:dyDescent="0.25">
      <c r="A62" s="112">
        <v>60</v>
      </c>
      <c r="B62" s="27" t="s">
        <v>193</v>
      </c>
      <c r="C62" s="27">
        <v>1.7</v>
      </c>
      <c r="D62" s="27" t="s">
        <v>263</v>
      </c>
    </row>
    <row r="63" spans="1:4" x14ac:dyDescent="0.25">
      <c r="A63" s="112">
        <v>61</v>
      </c>
      <c r="B63" s="27" t="s">
        <v>194</v>
      </c>
      <c r="C63" s="27">
        <v>1.1000000000000001</v>
      </c>
      <c r="D63" s="27" t="s">
        <v>263</v>
      </c>
    </row>
    <row r="64" spans="1:4" x14ac:dyDescent="0.25">
      <c r="A64" s="112">
        <v>62</v>
      </c>
      <c r="B64" s="27" t="s">
        <v>195</v>
      </c>
      <c r="C64" s="27">
        <v>1</v>
      </c>
      <c r="D64" s="27" t="s">
        <v>263</v>
      </c>
    </row>
    <row r="65" spans="1:4" x14ac:dyDescent="0.25">
      <c r="A65" s="112">
        <v>63</v>
      </c>
      <c r="B65" s="27" t="s">
        <v>196</v>
      </c>
      <c r="C65" s="27">
        <v>0.3</v>
      </c>
      <c r="D65" s="27" t="s">
        <v>263</v>
      </c>
    </row>
    <row r="66" spans="1:4" x14ac:dyDescent="0.25">
      <c r="A66" s="112">
        <v>64</v>
      </c>
      <c r="B66" s="27" t="s">
        <v>197</v>
      </c>
      <c r="C66" s="27">
        <v>0.6</v>
      </c>
      <c r="D66" s="27" t="s">
        <v>263</v>
      </c>
    </row>
    <row r="67" spans="1:4" x14ac:dyDescent="0.25">
      <c r="A67" s="112">
        <v>65</v>
      </c>
      <c r="B67" s="27" t="s">
        <v>198</v>
      </c>
      <c r="C67" s="27">
        <v>5.2</v>
      </c>
      <c r="D67" s="27" t="s">
        <v>265</v>
      </c>
    </row>
    <row r="68" spans="1:4" x14ac:dyDescent="0.25">
      <c r="A68" s="112">
        <v>66</v>
      </c>
      <c r="B68" s="27" t="s">
        <v>199</v>
      </c>
      <c r="C68" s="27">
        <v>3.1</v>
      </c>
      <c r="D68" s="27" t="s">
        <v>263</v>
      </c>
    </row>
    <row r="69" spans="1:4" x14ac:dyDescent="0.25">
      <c r="A69" s="112">
        <v>67</v>
      </c>
      <c r="B69" s="27" t="s">
        <v>200</v>
      </c>
      <c r="C69" s="27">
        <v>2</v>
      </c>
      <c r="D69" s="27" t="s">
        <v>263</v>
      </c>
    </row>
    <row r="70" spans="1:4" x14ac:dyDescent="0.25">
      <c r="A70" s="112">
        <v>68</v>
      </c>
      <c r="B70" s="27" t="s">
        <v>201</v>
      </c>
      <c r="C70" s="27">
        <v>0.9</v>
      </c>
      <c r="D70" s="27" t="s">
        <v>263</v>
      </c>
    </row>
    <row r="71" spans="1:4" x14ac:dyDescent="0.25">
      <c r="A71" s="112">
        <v>69</v>
      </c>
      <c r="B71" s="27" t="s">
        <v>202</v>
      </c>
      <c r="C71" s="27">
        <v>2.2999999999999998</v>
      </c>
      <c r="D71" s="27" t="s">
        <v>263</v>
      </c>
    </row>
    <row r="72" spans="1:4" x14ac:dyDescent="0.25">
      <c r="A72" s="112">
        <v>71</v>
      </c>
      <c r="B72" s="27" t="s">
        <v>204</v>
      </c>
      <c r="C72" s="27">
        <v>2.7</v>
      </c>
      <c r="D72" s="27" t="s">
        <v>263</v>
      </c>
    </row>
    <row r="73" spans="1:4" x14ac:dyDescent="0.25">
      <c r="A73" s="112">
        <v>72</v>
      </c>
      <c r="B73" s="27" t="s">
        <v>205</v>
      </c>
      <c r="C73" s="27">
        <v>1.9</v>
      </c>
      <c r="D73" s="27" t="s">
        <v>263</v>
      </c>
    </row>
    <row r="74" spans="1:4" x14ac:dyDescent="0.25">
      <c r="A74" s="112">
        <v>73</v>
      </c>
      <c r="B74" s="27" t="s">
        <v>206</v>
      </c>
      <c r="C74" s="27">
        <v>0.9</v>
      </c>
      <c r="D74" s="27" t="s">
        <v>263</v>
      </c>
    </row>
    <row r="75" spans="1:4" x14ac:dyDescent="0.25">
      <c r="A75" s="112">
        <v>74</v>
      </c>
      <c r="B75" s="27" t="s">
        <v>207</v>
      </c>
      <c r="C75" s="27">
        <v>2</v>
      </c>
      <c r="D75" s="27" t="s">
        <v>263</v>
      </c>
    </row>
    <row r="76" spans="1:4" x14ac:dyDescent="0.25">
      <c r="A76" s="112">
        <v>75</v>
      </c>
      <c r="B76" s="27" t="s">
        <v>208</v>
      </c>
      <c r="C76" s="27">
        <v>8.1</v>
      </c>
      <c r="D76" s="27" t="s">
        <v>265</v>
      </c>
    </row>
    <row r="77" spans="1:4" x14ac:dyDescent="0.25">
      <c r="A77" s="112">
        <v>76</v>
      </c>
      <c r="B77" s="27" t="s">
        <v>209</v>
      </c>
      <c r="C77" s="27">
        <v>1.5</v>
      </c>
      <c r="D77" s="27" t="s">
        <v>263</v>
      </c>
    </row>
    <row r="78" spans="1:4" x14ac:dyDescent="0.25">
      <c r="A78" s="112">
        <v>77</v>
      </c>
      <c r="B78" s="27" t="s">
        <v>210</v>
      </c>
      <c r="C78" s="27">
        <v>4.5</v>
      </c>
      <c r="D78" s="27" t="s">
        <v>265</v>
      </c>
    </row>
    <row r="79" spans="1:4" x14ac:dyDescent="0.25">
      <c r="A79" s="112">
        <v>78</v>
      </c>
      <c r="B79" s="27" t="s">
        <v>211</v>
      </c>
      <c r="C79" s="27">
        <v>1.6</v>
      </c>
      <c r="D79" s="27" t="s">
        <v>263</v>
      </c>
    </row>
    <row r="80" spans="1:4" x14ac:dyDescent="0.25">
      <c r="A80" s="112">
        <v>79</v>
      </c>
      <c r="B80" s="27" t="s">
        <v>212</v>
      </c>
      <c r="C80" s="27">
        <v>3.2</v>
      </c>
      <c r="D80" s="27" t="s">
        <v>263</v>
      </c>
    </row>
    <row r="81" spans="1:4" x14ac:dyDescent="0.25">
      <c r="A81" s="112">
        <v>80</v>
      </c>
      <c r="B81" s="27" t="s">
        <v>213</v>
      </c>
      <c r="C81" s="27">
        <v>1.8</v>
      </c>
      <c r="D81" s="27" t="s">
        <v>263</v>
      </c>
    </row>
    <row r="82" spans="1:4" x14ac:dyDescent="0.25">
      <c r="A82" s="112">
        <v>81</v>
      </c>
      <c r="B82" s="27" t="s">
        <v>214</v>
      </c>
      <c r="C82" s="27">
        <v>1.3</v>
      </c>
      <c r="D82" s="27" t="s">
        <v>263</v>
      </c>
    </row>
    <row r="83" spans="1:4" x14ac:dyDescent="0.25">
      <c r="A83" s="112">
        <v>82</v>
      </c>
      <c r="B83" s="27" t="s">
        <v>215</v>
      </c>
      <c r="C83" s="27">
        <v>2.2999999999999998</v>
      </c>
      <c r="D83" s="27" t="s">
        <v>263</v>
      </c>
    </row>
    <row r="84" spans="1:4" x14ac:dyDescent="0.25">
      <c r="A84" s="112">
        <v>83</v>
      </c>
      <c r="B84" s="27" t="s">
        <v>216</v>
      </c>
      <c r="C84" s="27">
        <v>2.6</v>
      </c>
      <c r="D84" s="27" t="s">
        <v>263</v>
      </c>
    </row>
    <row r="85" spans="1:4" x14ac:dyDescent="0.25">
      <c r="A85" s="112">
        <v>84</v>
      </c>
      <c r="B85" s="27" t="s">
        <v>217</v>
      </c>
      <c r="C85" s="27">
        <v>1.2</v>
      </c>
      <c r="D85" s="27" t="s">
        <v>263</v>
      </c>
    </row>
    <row r="86" spans="1:4" x14ac:dyDescent="0.25">
      <c r="A86" s="112">
        <v>86</v>
      </c>
      <c r="B86" s="27" t="s">
        <v>219</v>
      </c>
      <c r="C86" s="27">
        <v>1.6</v>
      </c>
      <c r="D86" s="27" t="s">
        <v>263</v>
      </c>
    </row>
    <row r="87" spans="1:4" x14ac:dyDescent="0.25">
      <c r="A87" s="112">
        <v>87</v>
      </c>
      <c r="B87" s="27" t="s">
        <v>220</v>
      </c>
      <c r="C87" s="27">
        <v>2.7</v>
      </c>
      <c r="D87" s="27" t="s">
        <v>263</v>
      </c>
    </row>
    <row r="88" spans="1:4" x14ac:dyDescent="0.25">
      <c r="A88" s="112">
        <v>88</v>
      </c>
      <c r="B88" s="27" t="s">
        <v>221</v>
      </c>
      <c r="C88" s="27">
        <v>0.6</v>
      </c>
      <c r="D88" s="27" t="s">
        <v>263</v>
      </c>
    </row>
    <row r="89" spans="1:4" x14ac:dyDescent="0.25">
      <c r="A89" s="112">
        <v>89</v>
      </c>
      <c r="B89" s="27" t="s">
        <v>222</v>
      </c>
      <c r="C89" s="27">
        <v>3.9</v>
      </c>
      <c r="D89" s="27" t="s">
        <v>265</v>
      </c>
    </row>
    <row r="90" spans="1:4" x14ac:dyDescent="0.25">
      <c r="A90" s="112">
        <v>91</v>
      </c>
      <c r="B90" s="27" t="s">
        <v>224</v>
      </c>
      <c r="C90" s="27">
        <v>4.3</v>
      </c>
      <c r="D90" s="27" t="s">
        <v>265</v>
      </c>
    </row>
    <row r="91" spans="1:4" x14ac:dyDescent="0.25">
      <c r="A91" s="112">
        <v>92</v>
      </c>
      <c r="B91" s="27" t="s">
        <v>225</v>
      </c>
      <c r="C91" s="27">
        <v>7</v>
      </c>
      <c r="D91" s="27" t="s">
        <v>265</v>
      </c>
    </row>
    <row r="92" spans="1:4" x14ac:dyDescent="0.25">
      <c r="A92" s="112">
        <v>93</v>
      </c>
      <c r="B92" s="27" t="s">
        <v>226</v>
      </c>
      <c r="C92" s="27">
        <v>6.9</v>
      </c>
      <c r="D92" s="27" t="s">
        <v>265</v>
      </c>
    </row>
    <row r="93" spans="1:4" x14ac:dyDescent="0.25">
      <c r="A93" s="112">
        <v>94</v>
      </c>
      <c r="B93" s="27" t="s">
        <v>227</v>
      </c>
      <c r="C93" s="27">
        <v>3.8</v>
      </c>
      <c r="D93" s="27" t="s">
        <v>265</v>
      </c>
    </row>
    <row r="94" spans="1:4" x14ac:dyDescent="0.25">
      <c r="A94" s="112">
        <v>95</v>
      </c>
      <c r="B94" s="27" t="s">
        <v>228</v>
      </c>
      <c r="C94" s="27">
        <v>4</v>
      </c>
      <c r="D94" s="27" t="s">
        <v>265</v>
      </c>
    </row>
    <row r="95" spans="1:4" x14ac:dyDescent="0.25">
      <c r="A95" s="112">
        <v>971</v>
      </c>
      <c r="B95" s="27" t="s">
        <v>24</v>
      </c>
      <c r="C95" s="27">
        <v>7.5</v>
      </c>
      <c r="D95" s="27" t="s">
        <v>265</v>
      </c>
    </row>
    <row r="96" spans="1:4" x14ac:dyDescent="0.25">
      <c r="A96" s="112">
        <v>972</v>
      </c>
      <c r="B96" s="27" t="s">
        <v>25</v>
      </c>
      <c r="C96" s="27">
        <v>3.3</v>
      </c>
      <c r="D96" s="27" t="s">
        <v>265</v>
      </c>
    </row>
    <row r="97" spans="1:4" x14ac:dyDescent="0.25">
      <c r="A97" s="112">
        <v>973</v>
      </c>
      <c r="B97" s="27" t="s">
        <v>26</v>
      </c>
      <c r="C97" s="27">
        <v>13.6</v>
      </c>
      <c r="D97" s="27" t="s">
        <v>264</v>
      </c>
    </row>
    <row r="98" spans="1:4" x14ac:dyDescent="0.25">
      <c r="A98" s="112">
        <v>974</v>
      </c>
      <c r="B98" s="27" t="s">
        <v>229</v>
      </c>
      <c r="C98" s="27">
        <v>0.8</v>
      </c>
      <c r="D98" s="27" t="s">
        <v>263</v>
      </c>
    </row>
    <row r="99" spans="1:4" x14ac:dyDescent="0.25">
      <c r="A99" s="112">
        <v>976</v>
      </c>
      <c r="B99" s="27" t="s">
        <v>27</v>
      </c>
      <c r="C99" s="27">
        <v>24.2</v>
      </c>
      <c r="D99" s="27" t="s">
        <v>264</v>
      </c>
    </row>
    <row r="100" spans="1:4" x14ac:dyDescent="0.25">
      <c r="A100" s="112"/>
      <c r="B100" s="27"/>
      <c r="C100" s="27"/>
      <c r="D100" s="27"/>
    </row>
    <row r="101" spans="1:4" x14ac:dyDescent="0.25">
      <c r="A101" s="357" t="s">
        <v>250</v>
      </c>
    </row>
    <row r="102" spans="1:4" x14ac:dyDescent="0.25">
      <c r="A102" s="352" t="s">
        <v>29</v>
      </c>
    </row>
    <row r="103" spans="1:4" x14ac:dyDescent="0.25">
      <c r="A103" s="352" t="s">
        <v>33</v>
      </c>
    </row>
  </sheetData>
  <mergeCells count="1">
    <mergeCell ref="F35:M36"/>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
  <sheetViews>
    <sheetView showGridLines="0" workbookViewId="0">
      <selection activeCell="C11" sqref="C11"/>
    </sheetView>
  </sheetViews>
  <sheetFormatPr baseColWidth="10" defaultRowHeight="15" x14ac:dyDescent="0.25"/>
  <cols>
    <col min="1" max="1" width="15.42578125" customWidth="1"/>
    <col min="2" max="2" width="13.7109375" customWidth="1"/>
    <col min="3" max="4" width="17" customWidth="1"/>
    <col min="5" max="5" width="17.7109375" customWidth="1"/>
    <col min="6" max="6" width="16.85546875" customWidth="1"/>
    <col min="7" max="7" width="9.140625" customWidth="1"/>
    <col min="8" max="9" width="8.85546875" customWidth="1"/>
    <col min="10" max="10" width="9.140625" customWidth="1"/>
    <col min="11" max="11" width="7.85546875" customWidth="1"/>
  </cols>
  <sheetData>
    <row r="1" spans="1:8" x14ac:dyDescent="0.25">
      <c r="A1" s="34" t="s">
        <v>456</v>
      </c>
    </row>
    <row r="3" spans="1:8" ht="25.5" x14ac:dyDescent="0.25">
      <c r="A3" s="148" t="s">
        <v>261</v>
      </c>
      <c r="B3" s="148" t="s">
        <v>296</v>
      </c>
      <c r="C3" s="76" t="s">
        <v>297</v>
      </c>
      <c r="D3" s="76" t="s">
        <v>300</v>
      </c>
      <c r="E3" s="76" t="s">
        <v>299</v>
      </c>
      <c r="F3" s="76" t="s">
        <v>298</v>
      </c>
    </row>
    <row r="4" spans="1:8" x14ac:dyDescent="0.25">
      <c r="A4" s="147" t="s">
        <v>24</v>
      </c>
      <c r="B4" s="147">
        <v>67</v>
      </c>
      <c r="C4" s="155" t="s">
        <v>30</v>
      </c>
      <c r="D4" s="188" t="s">
        <v>320</v>
      </c>
      <c r="E4" s="188" t="s">
        <v>321</v>
      </c>
      <c r="F4" s="131">
        <v>0</v>
      </c>
    </row>
    <row r="5" spans="1:8" x14ac:dyDescent="0.25">
      <c r="A5" s="150" t="s">
        <v>25</v>
      </c>
      <c r="B5" s="150">
        <v>61</v>
      </c>
      <c r="C5" s="138" t="s">
        <v>30</v>
      </c>
      <c r="D5" s="189" t="s">
        <v>319</v>
      </c>
      <c r="E5" s="189" t="s">
        <v>318</v>
      </c>
      <c r="F5" s="133">
        <v>0</v>
      </c>
    </row>
    <row r="6" spans="1:8" x14ac:dyDescent="0.25">
      <c r="A6" s="147" t="s">
        <v>26</v>
      </c>
      <c r="B6" s="147">
        <v>186</v>
      </c>
      <c r="C6" s="268">
        <v>12.4</v>
      </c>
      <c r="D6" s="268">
        <v>16.7</v>
      </c>
      <c r="E6" s="268">
        <v>70.8</v>
      </c>
      <c r="F6" s="132">
        <v>0</v>
      </c>
    </row>
    <row r="7" spans="1:8" x14ac:dyDescent="0.25">
      <c r="A7" s="150" t="s">
        <v>229</v>
      </c>
      <c r="B7" s="150">
        <v>96</v>
      </c>
      <c r="C7" s="134">
        <v>0</v>
      </c>
      <c r="D7" s="189" t="s">
        <v>321</v>
      </c>
      <c r="E7" s="270" t="s">
        <v>362</v>
      </c>
      <c r="F7" s="139" t="s">
        <v>30</v>
      </c>
    </row>
    <row r="8" spans="1:8" x14ac:dyDescent="0.25">
      <c r="A8" s="147" t="s">
        <v>27</v>
      </c>
      <c r="B8" s="147">
        <v>169</v>
      </c>
      <c r="C8" s="188" t="s">
        <v>317</v>
      </c>
      <c r="D8" s="268">
        <v>4.7</v>
      </c>
      <c r="E8" s="190" t="s">
        <v>316</v>
      </c>
      <c r="F8" s="140" t="s">
        <v>30</v>
      </c>
      <c r="H8" s="61"/>
    </row>
    <row r="9" spans="1:8" x14ac:dyDescent="0.25">
      <c r="A9" s="151" t="s">
        <v>310</v>
      </c>
      <c r="B9" s="152">
        <v>13462</v>
      </c>
      <c r="C9" s="269">
        <v>16.2</v>
      </c>
      <c r="D9" s="269">
        <v>54.9</v>
      </c>
      <c r="E9" s="269">
        <v>32.4</v>
      </c>
      <c r="F9" s="269">
        <v>2.8</v>
      </c>
      <c r="H9" s="61"/>
    </row>
    <row r="11" spans="1:8" x14ac:dyDescent="0.25">
      <c r="A11" s="353" t="s">
        <v>322</v>
      </c>
    </row>
    <row r="12" spans="1:8" s="26" customFormat="1" ht="12" x14ac:dyDescent="0.2">
      <c r="A12" s="353" t="s">
        <v>82</v>
      </c>
    </row>
    <row r="13" spans="1:8" x14ac:dyDescent="0.25">
      <c r="A13" s="352" t="s">
        <v>302</v>
      </c>
    </row>
    <row r="14" spans="1:8" x14ac:dyDescent="0.25">
      <c r="A14" s="356" t="s">
        <v>29</v>
      </c>
    </row>
    <row r="15" spans="1:8" x14ac:dyDescent="0.25">
      <c r="A15" s="356" t="s">
        <v>33</v>
      </c>
    </row>
  </sheetData>
  <pageMargins left="0.7" right="0.7" top="0.75" bottom="0.75" header="0.3" footer="0.3"/>
  <pageSetup paperSize="9" orientation="portrait" r:id="rId1"/>
  <ignoredErrors>
    <ignoredError sqref="E7"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
  <sheetViews>
    <sheetView showGridLines="0" tabSelected="1" workbookViewId="0">
      <selection activeCell="F12" sqref="F12"/>
    </sheetView>
  </sheetViews>
  <sheetFormatPr baseColWidth="10" defaultRowHeight="15" x14ac:dyDescent="0.25"/>
  <cols>
    <col min="1" max="1" width="14.85546875" customWidth="1"/>
    <col min="2" max="2" width="10.5703125" customWidth="1"/>
    <col min="3" max="3" width="15.85546875" customWidth="1"/>
    <col min="4" max="4" width="18.28515625" customWidth="1"/>
    <col min="5" max="5" width="16" customWidth="1"/>
    <col min="6" max="6" width="15.7109375" customWidth="1"/>
  </cols>
  <sheetData>
    <row r="1" spans="1:6" x14ac:dyDescent="0.25">
      <c r="A1" s="34" t="s">
        <v>457</v>
      </c>
    </row>
    <row r="3" spans="1:6" ht="38.25" x14ac:dyDescent="0.25">
      <c r="A3" s="148" t="s">
        <v>261</v>
      </c>
      <c r="B3" s="149" t="s">
        <v>301</v>
      </c>
      <c r="C3" s="76" t="s">
        <v>297</v>
      </c>
      <c r="D3" s="76" t="s">
        <v>300</v>
      </c>
      <c r="E3" s="76" t="s">
        <v>299</v>
      </c>
      <c r="F3" s="76" t="s">
        <v>298</v>
      </c>
    </row>
    <row r="4" spans="1:6" x14ac:dyDescent="0.25">
      <c r="A4" s="147" t="s">
        <v>24</v>
      </c>
      <c r="B4" s="147">
        <v>79</v>
      </c>
      <c r="C4" s="268">
        <v>33.700000000000003</v>
      </c>
      <c r="D4" s="268">
        <v>52.8</v>
      </c>
      <c r="E4" s="268">
        <v>13.5</v>
      </c>
      <c r="F4" s="132">
        <v>0</v>
      </c>
    </row>
    <row r="5" spans="1:6" x14ac:dyDescent="0.25">
      <c r="A5" s="150" t="s">
        <v>25</v>
      </c>
      <c r="B5" s="150">
        <v>66</v>
      </c>
      <c r="C5" s="270">
        <v>16</v>
      </c>
      <c r="D5" s="270">
        <v>68</v>
      </c>
      <c r="E5" s="270">
        <v>16</v>
      </c>
      <c r="F5" s="133">
        <v>0</v>
      </c>
    </row>
    <row r="6" spans="1:6" x14ac:dyDescent="0.25">
      <c r="A6" s="147" t="s">
        <v>26</v>
      </c>
      <c r="B6" s="147">
        <v>98</v>
      </c>
      <c r="C6" s="268">
        <v>23.7</v>
      </c>
      <c r="D6" s="268">
        <v>31.6</v>
      </c>
      <c r="E6" s="268">
        <v>44.7</v>
      </c>
      <c r="F6" s="132">
        <v>0</v>
      </c>
    </row>
    <row r="7" spans="1:6" x14ac:dyDescent="0.25">
      <c r="A7" s="150" t="s">
        <v>229</v>
      </c>
      <c r="B7" s="150">
        <v>89</v>
      </c>
      <c r="C7" s="273" t="s">
        <v>30</v>
      </c>
      <c r="D7" s="270" t="s">
        <v>323</v>
      </c>
      <c r="E7" s="270">
        <v>34.799999999999997</v>
      </c>
      <c r="F7" s="139" t="s">
        <v>30</v>
      </c>
    </row>
    <row r="8" spans="1:6" x14ac:dyDescent="0.25">
      <c r="A8" s="147" t="s">
        <v>27</v>
      </c>
      <c r="B8" s="147">
        <v>82</v>
      </c>
      <c r="C8" s="268">
        <v>6</v>
      </c>
      <c r="D8" s="268">
        <v>21.7</v>
      </c>
      <c r="E8" s="274">
        <v>72.3</v>
      </c>
      <c r="F8" s="140">
        <v>0</v>
      </c>
    </row>
    <row r="9" spans="1:6" s="142" customFormat="1" ht="15.75" thickBot="1" x14ac:dyDescent="0.3">
      <c r="A9" s="153" t="s">
        <v>310</v>
      </c>
      <c r="B9" s="154">
        <v>14198</v>
      </c>
      <c r="C9" s="271">
        <v>15.7</v>
      </c>
      <c r="D9" s="271">
        <v>74.900000000000006</v>
      </c>
      <c r="E9" s="272">
        <v>17</v>
      </c>
      <c r="F9" s="271">
        <v>2.9</v>
      </c>
    </row>
    <row r="11" spans="1:6" x14ac:dyDescent="0.25">
      <c r="A11" s="353" t="s">
        <v>322</v>
      </c>
    </row>
    <row r="12" spans="1:6" x14ac:dyDescent="0.25">
      <c r="A12" s="353" t="s">
        <v>82</v>
      </c>
    </row>
    <row r="13" spans="1:6" x14ac:dyDescent="0.25">
      <c r="A13" s="352" t="s">
        <v>474</v>
      </c>
    </row>
    <row r="14" spans="1:6" x14ac:dyDescent="0.25">
      <c r="A14" s="356" t="s">
        <v>31</v>
      </c>
    </row>
    <row r="15" spans="1:6" x14ac:dyDescent="0.25">
      <c r="A15" s="356" t="s">
        <v>34</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showGridLines="0" workbookViewId="0">
      <selection activeCell="E21" sqref="E21"/>
    </sheetView>
  </sheetViews>
  <sheetFormatPr baseColWidth="10" defaultRowHeight="15" x14ac:dyDescent="0.25"/>
  <cols>
    <col min="1" max="1" width="18.85546875" customWidth="1"/>
    <col min="2" max="2" width="12.85546875" customWidth="1"/>
    <col min="3" max="3" width="15.85546875" customWidth="1"/>
    <col min="4" max="5" width="16" customWidth="1"/>
    <col min="6" max="6" width="14.85546875" customWidth="1"/>
  </cols>
  <sheetData>
    <row r="1" spans="1:6" x14ac:dyDescent="0.25">
      <c r="A1" s="34" t="s">
        <v>463</v>
      </c>
    </row>
    <row r="3" spans="1:6" ht="25.5" x14ac:dyDescent="0.25">
      <c r="A3" s="460" t="s">
        <v>272</v>
      </c>
      <c r="B3" s="461"/>
      <c r="C3" s="76" t="s">
        <v>8</v>
      </c>
      <c r="D3" s="76" t="s">
        <v>9</v>
      </c>
      <c r="E3" s="76" t="s">
        <v>11</v>
      </c>
      <c r="F3" s="76" t="s">
        <v>10</v>
      </c>
    </row>
    <row r="4" spans="1:6" x14ac:dyDescent="0.25">
      <c r="A4" s="462" t="s">
        <v>273</v>
      </c>
      <c r="B4" s="58" t="s">
        <v>270</v>
      </c>
      <c r="C4" s="131">
        <v>0</v>
      </c>
      <c r="D4" s="131">
        <v>0</v>
      </c>
      <c r="E4" s="131">
        <v>23</v>
      </c>
      <c r="F4" s="131">
        <v>0</v>
      </c>
    </row>
    <row r="5" spans="1:6" x14ac:dyDescent="0.25">
      <c r="A5" s="463"/>
      <c r="B5" s="58" t="s">
        <v>271</v>
      </c>
      <c r="C5" s="132">
        <v>0</v>
      </c>
      <c r="D5" s="132">
        <v>0</v>
      </c>
      <c r="E5" s="140" t="s">
        <v>30</v>
      </c>
      <c r="F5" s="132">
        <v>0</v>
      </c>
    </row>
    <row r="6" spans="1:6" x14ac:dyDescent="0.25">
      <c r="A6" s="464" t="s">
        <v>274</v>
      </c>
      <c r="B6" s="141" t="s">
        <v>270</v>
      </c>
      <c r="C6" s="133">
        <v>0</v>
      </c>
      <c r="D6" s="133">
        <v>5</v>
      </c>
      <c r="E6" s="133">
        <v>24</v>
      </c>
      <c r="F6" s="133">
        <v>0</v>
      </c>
    </row>
    <row r="7" spans="1:6" x14ac:dyDescent="0.25">
      <c r="A7" s="465"/>
      <c r="B7" s="141" t="s">
        <v>271</v>
      </c>
      <c r="C7" s="138" t="s">
        <v>30</v>
      </c>
      <c r="D7" s="139" t="s">
        <v>30</v>
      </c>
      <c r="E7" s="134">
        <v>8</v>
      </c>
      <c r="F7" s="134">
        <v>0</v>
      </c>
    </row>
    <row r="8" spans="1:6" x14ac:dyDescent="0.25">
      <c r="A8" s="462" t="s">
        <v>275</v>
      </c>
      <c r="B8" s="58" t="s">
        <v>270</v>
      </c>
      <c r="C8" s="132">
        <v>0</v>
      </c>
      <c r="D8" s="132">
        <v>13</v>
      </c>
      <c r="E8" s="140" t="s">
        <v>30</v>
      </c>
      <c r="F8" s="132">
        <v>0</v>
      </c>
    </row>
    <row r="9" spans="1:6" x14ac:dyDescent="0.25">
      <c r="A9" s="463"/>
      <c r="B9" s="58" t="s">
        <v>271</v>
      </c>
      <c r="C9" s="132">
        <v>0</v>
      </c>
      <c r="D9" s="132">
        <v>35</v>
      </c>
      <c r="E9" s="140" t="s">
        <v>30</v>
      </c>
      <c r="F9" s="132">
        <v>0</v>
      </c>
    </row>
    <row r="10" spans="1:6" x14ac:dyDescent="0.25">
      <c r="A10" s="464" t="s">
        <v>276</v>
      </c>
      <c r="B10" s="141" t="s">
        <v>270</v>
      </c>
      <c r="C10" s="134">
        <v>0</v>
      </c>
      <c r="D10" s="139" t="s">
        <v>30</v>
      </c>
      <c r="E10" s="134">
        <v>0</v>
      </c>
      <c r="F10" s="134">
        <v>0</v>
      </c>
    </row>
    <row r="11" spans="1:6" x14ac:dyDescent="0.25">
      <c r="A11" s="465"/>
      <c r="B11" s="141" t="s">
        <v>271</v>
      </c>
      <c r="C11" s="134">
        <v>0</v>
      </c>
      <c r="D11" s="139" t="s">
        <v>30</v>
      </c>
      <c r="E11" s="134">
        <v>0</v>
      </c>
      <c r="F11" s="134">
        <v>0</v>
      </c>
    </row>
    <row r="12" spans="1:6" x14ac:dyDescent="0.25">
      <c r="B12" s="142"/>
      <c r="C12" s="142"/>
      <c r="D12" s="142"/>
      <c r="E12" s="142"/>
      <c r="F12" s="142"/>
    </row>
    <row r="13" spans="1:6" x14ac:dyDescent="0.25">
      <c r="A13" s="353" t="s">
        <v>82</v>
      </c>
    </row>
    <row r="14" spans="1:6" x14ac:dyDescent="0.25">
      <c r="A14" s="353" t="s">
        <v>277</v>
      </c>
    </row>
    <row r="15" spans="1:6" x14ac:dyDescent="0.25">
      <c r="A15" s="356" t="s">
        <v>278</v>
      </c>
    </row>
    <row r="16" spans="1:6" x14ac:dyDescent="0.25">
      <c r="A16" s="356" t="s">
        <v>279</v>
      </c>
    </row>
    <row r="17" spans="1:1" x14ac:dyDescent="0.25">
      <c r="A17" s="356" t="s">
        <v>65</v>
      </c>
    </row>
  </sheetData>
  <mergeCells count="5">
    <mergeCell ref="A3:B3"/>
    <mergeCell ref="A4:A5"/>
    <mergeCell ref="A6:A7"/>
    <mergeCell ref="A8:A9"/>
    <mergeCell ref="A10:A11"/>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showGridLines="0" workbookViewId="0">
      <selection activeCell="A11" sqref="A11"/>
    </sheetView>
  </sheetViews>
  <sheetFormatPr baseColWidth="10" defaultRowHeight="15" x14ac:dyDescent="0.25"/>
  <cols>
    <col min="1" max="1" width="28.7109375" customWidth="1"/>
    <col min="2" max="8" width="13.7109375" customWidth="1"/>
  </cols>
  <sheetData>
    <row r="1" spans="1:9" x14ac:dyDescent="0.25">
      <c r="A1" s="35" t="s">
        <v>459</v>
      </c>
    </row>
    <row r="3" spans="1:9" ht="45" customHeight="1" x14ac:dyDescent="0.25">
      <c r="A3" s="76" t="s">
        <v>0</v>
      </c>
      <c r="B3" s="76" t="s">
        <v>83</v>
      </c>
      <c r="C3" s="76" t="s">
        <v>84</v>
      </c>
      <c r="D3" s="76" t="s">
        <v>85</v>
      </c>
      <c r="E3" s="76" t="s">
        <v>86</v>
      </c>
      <c r="F3" s="76" t="s">
        <v>87</v>
      </c>
      <c r="G3" s="76" t="s">
        <v>88</v>
      </c>
      <c r="H3" s="76" t="s">
        <v>89</v>
      </c>
    </row>
    <row r="4" spans="1:9" x14ac:dyDescent="0.25">
      <c r="A4" s="117" t="s">
        <v>1</v>
      </c>
      <c r="B4" s="293">
        <v>16.899999999999999</v>
      </c>
      <c r="C4" s="293">
        <v>7</v>
      </c>
      <c r="D4" s="293">
        <v>7.6</v>
      </c>
      <c r="E4" s="293">
        <v>13.4</v>
      </c>
      <c r="F4" s="293">
        <v>18.600000000000001</v>
      </c>
      <c r="G4" s="293">
        <v>25</v>
      </c>
      <c r="H4" s="293">
        <v>11.6</v>
      </c>
      <c r="I4" s="61"/>
    </row>
    <row r="5" spans="1:9" x14ac:dyDescent="0.25">
      <c r="A5" s="137" t="s">
        <v>8</v>
      </c>
      <c r="B5" s="294">
        <v>8.5</v>
      </c>
      <c r="C5" s="294">
        <v>3.7</v>
      </c>
      <c r="D5" s="294">
        <v>5</v>
      </c>
      <c r="E5" s="294">
        <v>11.7</v>
      </c>
      <c r="F5" s="294">
        <v>15.4</v>
      </c>
      <c r="G5" s="294">
        <v>38.4</v>
      </c>
      <c r="H5" s="294">
        <v>17.399999999999999</v>
      </c>
    </row>
    <row r="6" spans="1:9" x14ac:dyDescent="0.25">
      <c r="A6" s="90" t="s">
        <v>9</v>
      </c>
      <c r="B6" s="295">
        <v>15.6</v>
      </c>
      <c r="C6" s="295">
        <v>7.2</v>
      </c>
      <c r="D6" s="295">
        <v>9.6999999999999993</v>
      </c>
      <c r="E6" s="295">
        <v>15.9</v>
      </c>
      <c r="F6" s="295">
        <v>20.8</v>
      </c>
      <c r="G6" s="295">
        <v>23</v>
      </c>
      <c r="H6" s="295">
        <v>7.8</v>
      </c>
    </row>
    <row r="7" spans="1:9" x14ac:dyDescent="0.25">
      <c r="A7" s="137" t="s">
        <v>11</v>
      </c>
      <c r="B7" s="294">
        <v>16.600000000000001</v>
      </c>
      <c r="C7" s="294">
        <v>7</v>
      </c>
      <c r="D7" s="294">
        <v>4.7</v>
      </c>
      <c r="E7" s="294">
        <v>10.6</v>
      </c>
      <c r="F7" s="294">
        <v>16.3</v>
      </c>
      <c r="G7" s="294">
        <v>29</v>
      </c>
      <c r="H7" s="294">
        <v>15.8</v>
      </c>
    </row>
    <row r="9" spans="1:9" ht="175.5" customHeight="1" x14ac:dyDescent="0.25">
      <c r="A9" s="457" t="s">
        <v>258</v>
      </c>
      <c r="B9" s="457"/>
      <c r="C9" s="457"/>
      <c r="D9" s="457"/>
      <c r="E9" s="457"/>
      <c r="F9" s="457"/>
      <c r="G9" s="457"/>
      <c r="H9" s="457"/>
    </row>
    <row r="10" spans="1:9" ht="24.75" customHeight="1" x14ac:dyDescent="0.25">
      <c r="A10" s="457" t="s">
        <v>475</v>
      </c>
      <c r="B10" s="457"/>
      <c r="C10" s="457"/>
      <c r="D10" s="457"/>
      <c r="E10" s="457"/>
      <c r="F10" s="457"/>
      <c r="G10" s="457"/>
      <c r="H10" s="457"/>
    </row>
    <row r="11" spans="1:9" x14ac:dyDescent="0.25">
      <c r="A11" s="352" t="s">
        <v>29</v>
      </c>
      <c r="B11" s="358"/>
      <c r="C11" s="358"/>
      <c r="D11" s="358"/>
      <c r="E11" s="358"/>
      <c r="F11" s="358"/>
      <c r="G11" s="358"/>
      <c r="H11" s="358"/>
    </row>
    <row r="12" spans="1:9" x14ac:dyDescent="0.25">
      <c r="A12" s="352" t="s">
        <v>33</v>
      </c>
      <c r="B12" s="358"/>
      <c r="C12" s="358"/>
      <c r="D12" s="358"/>
      <c r="E12" s="358"/>
      <c r="F12" s="358"/>
      <c r="G12" s="358"/>
      <c r="H12" s="358"/>
    </row>
  </sheetData>
  <mergeCells count="2">
    <mergeCell ref="A10:H10"/>
    <mergeCell ref="A9:H9"/>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
  <sheetViews>
    <sheetView showGridLines="0" workbookViewId="0">
      <selection activeCell="A21" sqref="A21"/>
    </sheetView>
  </sheetViews>
  <sheetFormatPr baseColWidth="10" defaultRowHeight="15" x14ac:dyDescent="0.25"/>
  <cols>
    <col min="1" max="1" width="27.28515625" customWidth="1"/>
    <col min="2" max="2" width="25.42578125" customWidth="1"/>
    <col min="3" max="3" width="15.42578125" customWidth="1"/>
    <col min="4" max="4" width="15.5703125" customWidth="1"/>
  </cols>
  <sheetData>
    <row r="1" spans="1:5" x14ac:dyDescent="0.25">
      <c r="A1" s="35" t="s">
        <v>129</v>
      </c>
    </row>
    <row r="3" spans="1:5" ht="38.25" x14ac:dyDescent="0.25">
      <c r="A3" s="75" t="s">
        <v>0</v>
      </c>
      <c r="B3" s="75" t="s">
        <v>49</v>
      </c>
      <c r="C3" s="75" t="s">
        <v>4</v>
      </c>
      <c r="D3" s="75" t="s">
        <v>47</v>
      </c>
    </row>
    <row r="4" spans="1:5" x14ac:dyDescent="0.25">
      <c r="A4" s="32" t="s">
        <v>1</v>
      </c>
      <c r="B4" s="30" t="s">
        <v>48</v>
      </c>
      <c r="C4" s="66">
        <v>429</v>
      </c>
      <c r="D4" s="224">
        <v>3.2</v>
      </c>
      <c r="E4" s="201">
        <v>100</v>
      </c>
    </row>
    <row r="5" spans="1:5" x14ac:dyDescent="0.25">
      <c r="A5" s="32"/>
      <c r="B5" s="30" t="s">
        <v>50</v>
      </c>
      <c r="C5" s="66">
        <v>333</v>
      </c>
      <c r="D5" s="224">
        <v>2.5</v>
      </c>
      <c r="E5" s="201">
        <v>100</v>
      </c>
    </row>
    <row r="6" spans="1:5" x14ac:dyDescent="0.25">
      <c r="A6" s="32"/>
      <c r="B6" s="30" t="s">
        <v>51</v>
      </c>
      <c r="C6" s="66">
        <v>12623</v>
      </c>
      <c r="D6" s="224">
        <v>94.3</v>
      </c>
      <c r="E6" s="201">
        <v>100</v>
      </c>
    </row>
    <row r="7" spans="1:5" x14ac:dyDescent="0.25">
      <c r="A7" s="135" t="s">
        <v>8</v>
      </c>
      <c r="B7" s="136" t="s">
        <v>48</v>
      </c>
      <c r="C7" s="106">
        <v>20</v>
      </c>
      <c r="D7" s="225">
        <v>0.9</v>
      </c>
      <c r="E7" s="201">
        <v>100</v>
      </c>
    </row>
    <row r="8" spans="1:5" x14ac:dyDescent="0.25">
      <c r="A8" s="135"/>
      <c r="B8" s="136" t="s">
        <v>50</v>
      </c>
      <c r="C8" s="106">
        <v>27</v>
      </c>
      <c r="D8" s="225">
        <v>1.2</v>
      </c>
      <c r="E8" s="201">
        <v>100</v>
      </c>
    </row>
    <row r="9" spans="1:5" x14ac:dyDescent="0.25">
      <c r="A9" s="135"/>
      <c r="B9" s="136" t="s">
        <v>51</v>
      </c>
      <c r="C9" s="106">
        <v>2130</v>
      </c>
      <c r="D9" s="225">
        <v>97.8</v>
      </c>
    </row>
    <row r="10" spans="1:5" x14ac:dyDescent="0.25">
      <c r="A10" s="33" t="s">
        <v>9</v>
      </c>
      <c r="B10" s="31" t="s">
        <v>48</v>
      </c>
      <c r="C10" s="67">
        <v>378</v>
      </c>
      <c r="D10" s="226">
        <v>5.0999999999999996</v>
      </c>
    </row>
    <row r="11" spans="1:5" x14ac:dyDescent="0.25">
      <c r="A11" s="33"/>
      <c r="B11" s="31" t="s">
        <v>50</v>
      </c>
      <c r="C11" s="67">
        <v>76</v>
      </c>
      <c r="D11" s="226">
        <v>1</v>
      </c>
    </row>
    <row r="12" spans="1:5" x14ac:dyDescent="0.25">
      <c r="A12" s="33"/>
      <c r="B12" s="31" t="s">
        <v>51</v>
      </c>
      <c r="C12" s="67">
        <v>6930</v>
      </c>
      <c r="D12" s="226">
        <v>93.9</v>
      </c>
    </row>
    <row r="13" spans="1:5" x14ac:dyDescent="0.25">
      <c r="A13" s="173" t="s">
        <v>11</v>
      </c>
      <c r="B13" s="174" t="s">
        <v>48</v>
      </c>
      <c r="C13" s="180">
        <v>25</v>
      </c>
      <c r="D13" s="227">
        <v>0.6</v>
      </c>
    </row>
    <row r="14" spans="1:5" x14ac:dyDescent="0.25">
      <c r="A14" s="173"/>
      <c r="B14" s="174" t="s">
        <v>50</v>
      </c>
      <c r="C14" s="180">
        <v>125</v>
      </c>
      <c r="D14" s="227">
        <v>2.9</v>
      </c>
    </row>
    <row r="15" spans="1:5" x14ac:dyDescent="0.25">
      <c r="A15" s="173"/>
      <c r="B15" s="174" t="s">
        <v>51</v>
      </c>
      <c r="C15" s="180">
        <v>4170</v>
      </c>
      <c r="D15" s="227">
        <v>96.5</v>
      </c>
    </row>
    <row r="16" spans="1:5" x14ac:dyDescent="0.25">
      <c r="A16" s="33" t="s">
        <v>10</v>
      </c>
      <c r="B16" s="31" t="s">
        <v>48</v>
      </c>
      <c r="C16" s="67">
        <v>9</v>
      </c>
      <c r="D16" s="226">
        <v>2.4</v>
      </c>
    </row>
    <row r="17" spans="1:4" x14ac:dyDescent="0.25">
      <c r="A17" s="33"/>
      <c r="B17" s="31" t="s">
        <v>50</v>
      </c>
      <c r="C17" s="67">
        <v>108</v>
      </c>
      <c r="D17" s="226">
        <v>28.8</v>
      </c>
    </row>
    <row r="18" spans="1:4" x14ac:dyDescent="0.25">
      <c r="A18" s="33"/>
      <c r="B18" s="31" t="s">
        <v>51</v>
      </c>
      <c r="C18" s="67">
        <v>258</v>
      </c>
      <c r="D18" s="226">
        <v>68.8</v>
      </c>
    </row>
    <row r="20" spans="1:4" x14ac:dyDescent="0.25">
      <c r="A20" s="353" t="s">
        <v>476</v>
      </c>
    </row>
    <row r="21" spans="1:4" x14ac:dyDescent="0.25">
      <c r="A21" s="353" t="s">
        <v>29</v>
      </c>
    </row>
    <row r="22" spans="1:4" x14ac:dyDescent="0.25">
      <c r="A22" s="356" t="s">
        <v>33</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showGridLines="0" workbookViewId="0">
      <selection activeCell="E8" sqref="E8"/>
    </sheetView>
  </sheetViews>
  <sheetFormatPr baseColWidth="10" defaultRowHeight="15" x14ac:dyDescent="0.25"/>
  <cols>
    <col min="1" max="1" width="47.140625" customWidth="1"/>
    <col min="2" max="2" width="19.140625" customWidth="1"/>
  </cols>
  <sheetData>
    <row r="1" spans="1:2" x14ac:dyDescent="0.25">
      <c r="A1" s="35" t="s">
        <v>329</v>
      </c>
    </row>
    <row r="3" spans="1:2" ht="15" customHeight="1" x14ac:dyDescent="0.25">
      <c r="A3" s="194"/>
      <c r="B3" s="198" t="s">
        <v>477</v>
      </c>
    </row>
    <row r="4" spans="1:2" ht="21" customHeight="1" x14ac:dyDescent="0.25">
      <c r="A4" s="195" t="s">
        <v>334</v>
      </c>
      <c r="B4" s="199">
        <v>4</v>
      </c>
    </row>
    <row r="5" spans="1:2" x14ac:dyDescent="0.25">
      <c r="A5" s="196" t="s">
        <v>330</v>
      </c>
      <c r="B5" s="200">
        <v>0</v>
      </c>
    </row>
    <row r="6" spans="1:2" ht="20.25" customHeight="1" x14ac:dyDescent="0.25">
      <c r="A6" s="196" t="s">
        <v>331</v>
      </c>
      <c r="B6" s="200">
        <v>1</v>
      </c>
    </row>
    <row r="7" spans="1:2" x14ac:dyDescent="0.25">
      <c r="A7" s="196" t="s">
        <v>332</v>
      </c>
      <c r="B7" s="200">
        <v>0</v>
      </c>
    </row>
    <row r="8" spans="1:2" ht="15" customHeight="1" x14ac:dyDescent="0.25">
      <c r="A8" s="196" t="s">
        <v>333</v>
      </c>
      <c r="B8" s="200">
        <v>3</v>
      </c>
    </row>
    <row r="9" spans="1:2" ht="29.25" customHeight="1" x14ac:dyDescent="0.25">
      <c r="A9" s="197" t="s">
        <v>335</v>
      </c>
      <c r="B9" s="199">
        <v>5</v>
      </c>
    </row>
    <row r="10" spans="1:2" x14ac:dyDescent="0.25">
      <c r="A10" s="196" t="s">
        <v>330</v>
      </c>
      <c r="B10" s="200">
        <v>0</v>
      </c>
    </row>
    <row r="11" spans="1:2" x14ac:dyDescent="0.25">
      <c r="A11" s="196" t="s">
        <v>331</v>
      </c>
      <c r="B11" s="200">
        <v>1</v>
      </c>
    </row>
    <row r="12" spans="1:2" x14ac:dyDescent="0.25">
      <c r="A12" s="196" t="s">
        <v>332</v>
      </c>
      <c r="B12" s="200">
        <v>1</v>
      </c>
    </row>
    <row r="13" spans="1:2" x14ac:dyDescent="0.25">
      <c r="A13" s="196" t="s">
        <v>333</v>
      </c>
      <c r="B13" s="200">
        <v>3</v>
      </c>
    </row>
    <row r="14" spans="1:2" ht="54.75" customHeight="1" x14ac:dyDescent="0.25">
      <c r="A14" s="197" t="s">
        <v>336</v>
      </c>
      <c r="B14" s="199">
        <v>13</v>
      </c>
    </row>
    <row r="15" spans="1:2" x14ac:dyDescent="0.25">
      <c r="A15" s="196" t="s">
        <v>330</v>
      </c>
      <c r="B15" s="200">
        <v>2</v>
      </c>
    </row>
    <row r="16" spans="1:2" x14ac:dyDescent="0.25">
      <c r="A16" s="196" t="s">
        <v>331</v>
      </c>
      <c r="B16" s="200">
        <v>4</v>
      </c>
    </row>
    <row r="17" spans="1:3" x14ac:dyDescent="0.25">
      <c r="A17" s="196" t="s">
        <v>332</v>
      </c>
      <c r="B17" s="200">
        <v>5</v>
      </c>
    </row>
    <row r="18" spans="1:3" x14ac:dyDescent="0.25">
      <c r="A18" s="196" t="s">
        <v>333</v>
      </c>
      <c r="B18" s="200">
        <v>2</v>
      </c>
    </row>
    <row r="19" spans="1:3" x14ac:dyDescent="0.25">
      <c r="A19" s="195" t="s">
        <v>337</v>
      </c>
      <c r="B19" s="199">
        <v>0</v>
      </c>
    </row>
    <row r="20" spans="1:3" x14ac:dyDescent="0.25">
      <c r="A20" s="195" t="s">
        <v>338</v>
      </c>
      <c r="B20" s="199">
        <v>0</v>
      </c>
    </row>
    <row r="22" spans="1:3" ht="65.25" customHeight="1" x14ac:dyDescent="0.25">
      <c r="A22" s="457" t="s">
        <v>339</v>
      </c>
      <c r="B22" s="457"/>
      <c r="C22" s="457"/>
    </row>
    <row r="23" spans="1:3" x14ac:dyDescent="0.25">
      <c r="A23" s="357" t="s">
        <v>56</v>
      </c>
      <c r="B23" s="391"/>
      <c r="C23" s="391"/>
    </row>
    <row r="24" spans="1:3" x14ac:dyDescent="0.25">
      <c r="A24" s="352" t="s">
        <v>340</v>
      </c>
      <c r="B24" s="353"/>
      <c r="C24" s="49"/>
    </row>
  </sheetData>
  <mergeCells count="1">
    <mergeCell ref="A22:C2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
  <sheetViews>
    <sheetView showGridLines="0" workbookViewId="0">
      <selection activeCell="G9" sqref="G9"/>
    </sheetView>
  </sheetViews>
  <sheetFormatPr baseColWidth="10" defaultRowHeight="15" x14ac:dyDescent="0.25"/>
  <cols>
    <col min="1" max="1" width="34.7109375" customWidth="1"/>
    <col min="2" max="2" width="12.28515625" customWidth="1"/>
    <col min="3" max="3" width="16.42578125" customWidth="1"/>
  </cols>
  <sheetData>
    <row r="1" spans="1:5" x14ac:dyDescent="0.25">
      <c r="A1" s="35" t="s">
        <v>461</v>
      </c>
    </row>
    <row r="3" spans="1:5" ht="25.5" x14ac:dyDescent="0.25">
      <c r="A3" s="186" t="s">
        <v>0</v>
      </c>
      <c r="B3" s="186" t="s">
        <v>270</v>
      </c>
      <c r="C3" s="186" t="s">
        <v>271</v>
      </c>
    </row>
    <row r="4" spans="1:5" x14ac:dyDescent="0.25">
      <c r="A4" s="46" t="s">
        <v>1</v>
      </c>
      <c r="B4" s="202">
        <v>6.2</v>
      </c>
      <c r="C4" s="387">
        <v>10.199999999999999</v>
      </c>
    </row>
    <row r="5" spans="1:5" x14ac:dyDescent="0.25">
      <c r="A5" s="44" t="s">
        <v>8</v>
      </c>
      <c r="B5" s="203">
        <v>37.799999999999997</v>
      </c>
      <c r="C5" s="388">
        <v>65</v>
      </c>
    </row>
    <row r="6" spans="1:5" x14ac:dyDescent="0.25">
      <c r="A6" s="47" t="s">
        <v>9</v>
      </c>
      <c r="B6" s="204">
        <v>8.1999999999999993</v>
      </c>
      <c r="C6" s="274">
        <v>12.8</v>
      </c>
    </row>
    <row r="7" spans="1:5" x14ac:dyDescent="0.25">
      <c r="A7" s="160" t="s">
        <v>12</v>
      </c>
      <c r="B7" s="205">
        <v>5.4</v>
      </c>
      <c r="C7" s="389">
        <v>2.8</v>
      </c>
    </row>
    <row r="8" spans="1:5" x14ac:dyDescent="0.25">
      <c r="A8" s="45" t="s">
        <v>13</v>
      </c>
      <c r="B8" s="203">
        <v>13.2</v>
      </c>
      <c r="C8" s="388">
        <v>12.2</v>
      </c>
    </row>
    <row r="9" spans="1:5" ht="25.5" x14ac:dyDescent="0.25">
      <c r="A9" s="45" t="s">
        <v>14</v>
      </c>
      <c r="B9" s="203">
        <v>4.9000000000000004</v>
      </c>
      <c r="C9" s="390">
        <v>2.2999999999999998</v>
      </c>
    </row>
    <row r="10" spans="1:5" x14ac:dyDescent="0.25">
      <c r="A10" s="45" t="s">
        <v>15</v>
      </c>
      <c r="B10" s="203">
        <v>45.6</v>
      </c>
      <c r="C10" s="390">
        <v>20.5</v>
      </c>
    </row>
    <row r="11" spans="1:5" x14ac:dyDescent="0.25">
      <c r="A11" s="45" t="s">
        <v>16</v>
      </c>
      <c r="B11" s="203">
        <v>40.799999999999997</v>
      </c>
      <c r="C11" s="390">
        <v>29</v>
      </c>
    </row>
    <row r="12" spans="1:5" x14ac:dyDescent="0.25">
      <c r="A12" s="47" t="s">
        <v>10</v>
      </c>
      <c r="B12" s="206" t="s">
        <v>30</v>
      </c>
      <c r="C12" s="274">
        <v>5.7</v>
      </c>
    </row>
    <row r="14" spans="1:5" x14ac:dyDescent="0.25">
      <c r="A14" s="360" t="s">
        <v>82</v>
      </c>
      <c r="B14" s="142"/>
      <c r="C14" s="142"/>
      <c r="D14" s="142"/>
      <c r="E14" s="142"/>
    </row>
    <row r="15" spans="1:5" ht="38.25" customHeight="1" x14ac:dyDescent="0.25">
      <c r="A15" s="413" t="s">
        <v>466</v>
      </c>
      <c r="B15" s="413"/>
      <c r="C15" s="413"/>
      <c r="D15" s="413"/>
      <c r="E15" s="413"/>
    </row>
    <row r="16" spans="1:5" x14ac:dyDescent="0.25">
      <c r="A16" s="356" t="s">
        <v>64</v>
      </c>
      <c r="B16" s="142"/>
      <c r="C16" s="142"/>
      <c r="D16" s="142"/>
      <c r="E16" s="142"/>
    </row>
    <row r="17" spans="1:5" ht="39" customHeight="1" x14ac:dyDescent="0.25">
      <c r="A17" s="413" t="s">
        <v>65</v>
      </c>
      <c r="B17" s="413"/>
      <c r="C17" s="413"/>
      <c r="D17" s="413"/>
      <c r="E17" s="413"/>
    </row>
  </sheetData>
  <mergeCells count="2">
    <mergeCell ref="A15:E15"/>
    <mergeCell ref="A17:E17"/>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showGridLines="0" topLeftCell="A5" workbookViewId="0">
      <selection activeCell="H10" sqref="H10"/>
    </sheetView>
  </sheetViews>
  <sheetFormatPr baseColWidth="10" defaultRowHeight="15" x14ac:dyDescent="0.25"/>
  <cols>
    <col min="1" max="1" width="30" customWidth="1"/>
    <col min="3" max="3" width="9.28515625" customWidth="1"/>
    <col min="4" max="5" width="15.85546875" customWidth="1"/>
  </cols>
  <sheetData>
    <row r="1" spans="1:10" x14ac:dyDescent="0.25">
      <c r="A1" s="35" t="s">
        <v>381</v>
      </c>
    </row>
    <row r="2" spans="1:10" ht="15.75" thickBot="1" x14ac:dyDescent="0.3"/>
    <row r="3" spans="1:10" ht="32.25" customHeight="1" x14ac:dyDescent="0.25">
      <c r="A3" s="415" t="s">
        <v>0</v>
      </c>
      <c r="B3" s="415" t="s">
        <v>21</v>
      </c>
      <c r="C3" s="415"/>
      <c r="D3" s="415" t="s">
        <v>23</v>
      </c>
      <c r="E3" s="415" t="s">
        <v>22</v>
      </c>
      <c r="F3" s="415" t="s">
        <v>20</v>
      </c>
      <c r="G3" s="415"/>
    </row>
    <row r="4" spans="1:10" ht="15.75" thickBot="1" x14ac:dyDescent="0.3">
      <c r="A4" s="416"/>
      <c r="B4" s="2" t="s">
        <v>4</v>
      </c>
      <c r="C4" s="2" t="s">
        <v>5</v>
      </c>
      <c r="D4" s="416"/>
      <c r="E4" s="416"/>
      <c r="F4" s="2" t="s">
        <v>18</v>
      </c>
      <c r="G4" s="2" t="s">
        <v>19</v>
      </c>
    </row>
    <row r="5" spans="1:10" ht="15.75" thickBot="1" x14ac:dyDescent="0.3">
      <c r="A5" s="3" t="s">
        <v>1</v>
      </c>
      <c r="B5" s="4">
        <v>1933</v>
      </c>
      <c r="C5" s="9">
        <v>100</v>
      </c>
      <c r="D5" s="4">
        <v>1953</v>
      </c>
      <c r="E5" s="207">
        <v>-1</v>
      </c>
      <c r="F5" s="207">
        <v>92</v>
      </c>
      <c r="G5" s="207">
        <v>75.58</v>
      </c>
    </row>
    <row r="6" spans="1:10" ht="15.75" thickBot="1" x14ac:dyDescent="0.3">
      <c r="A6" s="5" t="s">
        <v>8</v>
      </c>
      <c r="B6" s="6">
        <v>242</v>
      </c>
      <c r="C6" s="208">
        <v>12.5</v>
      </c>
      <c r="D6" s="14">
        <v>250</v>
      </c>
      <c r="E6" s="208">
        <v>-3.2</v>
      </c>
      <c r="F6" s="208">
        <v>96.7</v>
      </c>
      <c r="G6" s="208">
        <v>72.3</v>
      </c>
    </row>
    <row r="7" spans="1:10" ht="15.75" thickBot="1" x14ac:dyDescent="0.3">
      <c r="A7" s="7" t="s">
        <v>9</v>
      </c>
      <c r="B7" s="8">
        <v>1402</v>
      </c>
      <c r="C7" s="209">
        <v>72.5</v>
      </c>
      <c r="D7" s="8">
        <v>1448</v>
      </c>
      <c r="E7" s="209">
        <v>-3.2</v>
      </c>
      <c r="F7" s="209">
        <v>89.6</v>
      </c>
      <c r="G7" s="209">
        <v>76</v>
      </c>
    </row>
    <row r="8" spans="1:10" ht="15.75" thickBot="1" x14ac:dyDescent="0.3">
      <c r="A8" s="161" t="s">
        <v>12</v>
      </c>
      <c r="B8" s="181">
        <v>353</v>
      </c>
      <c r="C8" s="210">
        <v>18.3</v>
      </c>
      <c r="D8" s="162">
        <v>377</v>
      </c>
      <c r="E8" s="210">
        <v>-6.4</v>
      </c>
      <c r="F8" s="210">
        <v>99.7</v>
      </c>
      <c r="G8" s="210">
        <v>75.599999999999994</v>
      </c>
    </row>
    <row r="9" spans="1:10" x14ac:dyDescent="0.25">
      <c r="A9" s="12" t="s">
        <v>13</v>
      </c>
      <c r="B9" s="10">
        <v>5</v>
      </c>
      <c r="C9" s="211">
        <v>0.3</v>
      </c>
      <c r="D9" s="15">
        <v>0</v>
      </c>
      <c r="E9" s="158" t="s">
        <v>306</v>
      </c>
      <c r="F9" s="11">
        <v>100</v>
      </c>
      <c r="G9" s="211" t="s">
        <v>30</v>
      </c>
    </row>
    <row r="10" spans="1:10" ht="25.5" x14ac:dyDescent="0.25">
      <c r="A10" s="12" t="s">
        <v>14</v>
      </c>
      <c r="B10" s="10">
        <v>340</v>
      </c>
      <c r="C10" s="211">
        <v>17.600000000000001</v>
      </c>
      <c r="D10" s="15">
        <v>360</v>
      </c>
      <c r="E10" s="211">
        <v>-5.6</v>
      </c>
      <c r="F10" s="211">
        <v>99.7</v>
      </c>
      <c r="G10" s="211">
        <v>76.8</v>
      </c>
    </row>
    <row r="11" spans="1:10" x14ac:dyDescent="0.25">
      <c r="A11" s="12" t="s">
        <v>15</v>
      </c>
      <c r="B11" s="10">
        <v>5</v>
      </c>
      <c r="C11" s="211">
        <v>0.3</v>
      </c>
      <c r="D11" s="15">
        <v>11</v>
      </c>
      <c r="E11" s="157" t="s">
        <v>347</v>
      </c>
      <c r="F11" s="11">
        <v>100</v>
      </c>
      <c r="G11" s="211" t="s">
        <v>30</v>
      </c>
    </row>
    <row r="12" spans="1:10" x14ac:dyDescent="0.25">
      <c r="A12" s="12" t="s">
        <v>16</v>
      </c>
      <c r="B12" s="10" t="s">
        <v>30</v>
      </c>
      <c r="C12" s="11" t="s">
        <v>30</v>
      </c>
      <c r="D12" s="15">
        <v>7</v>
      </c>
      <c r="E12" s="158" t="s">
        <v>306</v>
      </c>
      <c r="F12" s="11">
        <v>100</v>
      </c>
      <c r="G12" s="211" t="s">
        <v>30</v>
      </c>
    </row>
    <row r="13" spans="1:10" ht="15.75" thickBot="1" x14ac:dyDescent="0.3">
      <c r="A13" s="163" t="s">
        <v>10</v>
      </c>
      <c r="B13" s="182">
        <v>31</v>
      </c>
      <c r="C13" s="212">
        <v>1.6</v>
      </c>
      <c r="D13" s="164">
        <v>34</v>
      </c>
      <c r="E13" s="212">
        <v>-8.8000000000000007</v>
      </c>
      <c r="F13" s="165">
        <v>100</v>
      </c>
      <c r="G13" s="212">
        <v>45.2</v>
      </c>
    </row>
    <row r="14" spans="1:10" x14ac:dyDescent="0.25">
      <c r="D14" s="1"/>
    </row>
    <row r="15" spans="1:10" ht="12" customHeight="1" x14ac:dyDescent="0.25">
      <c r="A15" s="353" t="s">
        <v>363</v>
      </c>
      <c r="B15" s="142"/>
      <c r="C15" s="142"/>
      <c r="D15" s="142"/>
      <c r="E15" s="142"/>
      <c r="F15" s="142"/>
      <c r="G15" s="142"/>
    </row>
    <row r="16" spans="1:10" ht="36" customHeight="1" x14ac:dyDescent="0.25">
      <c r="A16" s="457" t="s">
        <v>512</v>
      </c>
      <c r="B16" s="457"/>
      <c r="C16" s="457"/>
      <c r="D16" s="457"/>
      <c r="E16" s="457"/>
      <c r="F16" s="457"/>
      <c r="G16" s="457"/>
      <c r="H16" s="159"/>
      <c r="I16" s="159"/>
      <c r="J16" s="159"/>
    </row>
    <row r="17" spans="1:7" x14ac:dyDescent="0.25">
      <c r="A17" s="356" t="s">
        <v>478</v>
      </c>
      <c r="B17" s="142"/>
      <c r="C17" s="142"/>
      <c r="D17" s="142"/>
      <c r="E17" s="142"/>
      <c r="F17" s="142"/>
      <c r="G17" s="142"/>
    </row>
    <row r="18" spans="1:7" x14ac:dyDescent="0.25">
      <c r="A18" s="356" t="s">
        <v>31</v>
      </c>
      <c r="B18" s="142"/>
      <c r="C18" s="142"/>
      <c r="D18" s="142"/>
      <c r="E18" s="142"/>
      <c r="F18" s="142"/>
      <c r="G18" s="142"/>
    </row>
    <row r="19" spans="1:7" x14ac:dyDescent="0.25">
      <c r="A19" s="356" t="s">
        <v>252</v>
      </c>
      <c r="B19" s="142"/>
      <c r="C19" s="142"/>
      <c r="D19" s="142"/>
      <c r="E19" s="142"/>
      <c r="F19" s="142"/>
      <c r="G19" s="142"/>
    </row>
  </sheetData>
  <mergeCells count="6">
    <mergeCell ref="A16:G16"/>
    <mergeCell ref="A3:A4"/>
    <mergeCell ref="B3:C3"/>
    <mergeCell ref="D3:D4"/>
    <mergeCell ref="E3:E4"/>
    <mergeCell ref="F3:G3"/>
  </mergeCells>
  <conditionalFormatting sqref="E9">
    <cfRule type="colorScale" priority="2">
      <colorScale>
        <cfvo type="min"/>
        <cfvo type="max"/>
        <color rgb="FFFCFCFF"/>
        <color rgb="FFF8696B"/>
      </colorScale>
    </cfRule>
  </conditionalFormatting>
  <conditionalFormatting sqref="E12">
    <cfRule type="colorScale" priority="1">
      <colorScale>
        <cfvo type="min"/>
        <cfvo type="max"/>
        <color rgb="FFFCFCFF"/>
        <color rgb="FFF8696B"/>
      </colorScale>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9"/>
  <sheetViews>
    <sheetView showGridLines="0" workbookViewId="0">
      <selection activeCell="M9" sqref="M9"/>
    </sheetView>
  </sheetViews>
  <sheetFormatPr baseColWidth="10" defaultRowHeight="15" x14ac:dyDescent="0.25"/>
  <cols>
    <col min="1" max="1" width="32.7109375" customWidth="1"/>
    <col min="2" max="2" width="16.140625" customWidth="1"/>
  </cols>
  <sheetData>
    <row r="1" spans="1:13" x14ac:dyDescent="0.25">
      <c r="A1" s="35" t="s">
        <v>268</v>
      </c>
    </row>
    <row r="3" spans="1:13" ht="32.25" customHeight="1" x14ac:dyDescent="0.25">
      <c r="A3" s="68" t="s">
        <v>0</v>
      </c>
      <c r="B3" s="68" t="s">
        <v>35</v>
      </c>
      <c r="C3" s="68" t="s">
        <v>36</v>
      </c>
      <c r="D3" s="68" t="s">
        <v>37</v>
      </c>
      <c r="E3" s="68" t="s">
        <v>38</v>
      </c>
      <c r="F3" s="68" t="s">
        <v>39</v>
      </c>
      <c r="G3" s="68" t="s">
        <v>40</v>
      </c>
      <c r="H3" s="68" t="s">
        <v>41</v>
      </c>
      <c r="I3" s="68" t="s">
        <v>42</v>
      </c>
      <c r="J3" s="68" t="s">
        <v>43</v>
      </c>
    </row>
    <row r="4" spans="1:13" x14ac:dyDescent="0.25">
      <c r="A4" s="466" t="s">
        <v>1</v>
      </c>
      <c r="B4" s="193" t="s">
        <v>44</v>
      </c>
      <c r="C4" s="285">
        <v>0</v>
      </c>
      <c r="D4" s="285">
        <v>0</v>
      </c>
      <c r="E4" s="285">
        <v>0</v>
      </c>
      <c r="F4" s="296" t="s">
        <v>30</v>
      </c>
      <c r="G4" s="469">
        <v>1</v>
      </c>
      <c r="H4" s="285">
        <v>0</v>
      </c>
      <c r="I4" s="285">
        <v>0</v>
      </c>
      <c r="J4" s="286">
        <v>0</v>
      </c>
      <c r="K4" s="61"/>
      <c r="L4" s="61"/>
      <c r="M4" s="61"/>
    </row>
    <row r="5" spans="1:13" x14ac:dyDescent="0.25">
      <c r="A5" s="466"/>
      <c r="B5" s="193" t="s">
        <v>45</v>
      </c>
      <c r="C5" s="285">
        <v>0.8</v>
      </c>
      <c r="D5" s="285">
        <v>0.5</v>
      </c>
      <c r="E5" s="469">
        <v>5</v>
      </c>
      <c r="F5" s="296" t="s">
        <v>30</v>
      </c>
      <c r="G5" s="470"/>
      <c r="H5" s="285">
        <v>0.5</v>
      </c>
      <c r="I5" s="285">
        <v>1</v>
      </c>
      <c r="J5" s="286">
        <v>0.6</v>
      </c>
    </row>
    <row r="6" spans="1:13" x14ac:dyDescent="0.25">
      <c r="A6" s="466"/>
      <c r="B6" s="193" t="s">
        <v>46</v>
      </c>
      <c r="C6" s="285">
        <v>3.7</v>
      </c>
      <c r="D6" s="285">
        <v>4.5</v>
      </c>
      <c r="E6" s="470"/>
      <c r="F6" s="285">
        <v>5.9</v>
      </c>
      <c r="G6" s="285">
        <v>6.8</v>
      </c>
      <c r="H6" s="285">
        <v>7.3</v>
      </c>
      <c r="I6" s="285">
        <v>7.5</v>
      </c>
      <c r="J6" s="286">
        <v>7.4</v>
      </c>
    </row>
    <row r="7" spans="1:13" x14ac:dyDescent="0.25">
      <c r="A7" s="466"/>
      <c r="B7" s="193" t="s">
        <v>67</v>
      </c>
      <c r="C7" s="285">
        <v>21.8</v>
      </c>
      <c r="D7" s="285">
        <v>26.7</v>
      </c>
      <c r="E7" s="285">
        <v>25.9</v>
      </c>
      <c r="F7" s="285">
        <v>27.6</v>
      </c>
      <c r="G7" s="285">
        <v>30.4</v>
      </c>
      <c r="H7" s="285">
        <v>32.799999999999997</v>
      </c>
      <c r="I7" s="285">
        <v>29.9</v>
      </c>
      <c r="J7" s="286">
        <v>34.700000000000003</v>
      </c>
    </row>
    <row r="8" spans="1:13" x14ac:dyDescent="0.25">
      <c r="A8" s="466"/>
      <c r="B8" s="193" t="s">
        <v>68</v>
      </c>
      <c r="C8" s="285">
        <v>14</v>
      </c>
      <c r="D8" s="285">
        <v>16</v>
      </c>
      <c r="E8" s="285">
        <v>13.8</v>
      </c>
      <c r="F8" s="285">
        <v>13.5</v>
      </c>
      <c r="G8" s="285">
        <v>13.2</v>
      </c>
      <c r="H8" s="285">
        <v>11.3</v>
      </c>
      <c r="I8" s="285">
        <v>13.5</v>
      </c>
      <c r="J8" s="286">
        <v>11.2</v>
      </c>
    </row>
    <row r="9" spans="1:13" x14ac:dyDescent="0.25">
      <c r="A9" s="466"/>
      <c r="B9" s="193" t="s">
        <v>69</v>
      </c>
      <c r="C9" s="285">
        <v>12.6</v>
      </c>
      <c r="D9" s="285">
        <v>12.8</v>
      </c>
      <c r="E9" s="285">
        <v>12.1</v>
      </c>
      <c r="F9" s="285">
        <v>11.7</v>
      </c>
      <c r="G9" s="285">
        <v>10.6</v>
      </c>
      <c r="H9" s="285">
        <v>10.3</v>
      </c>
      <c r="I9" s="285">
        <v>9.6999999999999993</v>
      </c>
      <c r="J9" s="286">
        <v>8.6999999999999993</v>
      </c>
    </row>
    <row r="10" spans="1:13" x14ac:dyDescent="0.25">
      <c r="A10" s="466"/>
      <c r="B10" s="193" t="s">
        <v>70</v>
      </c>
      <c r="C10" s="285">
        <v>10.1</v>
      </c>
      <c r="D10" s="285">
        <v>10.199999999999999</v>
      </c>
      <c r="E10" s="285">
        <v>10.4</v>
      </c>
      <c r="F10" s="285">
        <v>9.6999999999999993</v>
      </c>
      <c r="G10" s="285">
        <v>9.1</v>
      </c>
      <c r="H10" s="285">
        <v>9.4</v>
      </c>
      <c r="I10" s="285">
        <v>8.3000000000000007</v>
      </c>
      <c r="J10" s="286">
        <v>8.1999999999999993</v>
      </c>
    </row>
    <row r="11" spans="1:13" x14ac:dyDescent="0.25">
      <c r="A11" s="466"/>
      <c r="B11" s="193" t="s">
        <v>71</v>
      </c>
      <c r="C11" s="285">
        <v>9</v>
      </c>
      <c r="D11" s="285">
        <v>8</v>
      </c>
      <c r="E11" s="285">
        <v>8.4</v>
      </c>
      <c r="F11" s="285">
        <v>8.6</v>
      </c>
      <c r="G11" s="285">
        <v>6.6</v>
      </c>
      <c r="H11" s="285">
        <v>7.9</v>
      </c>
      <c r="I11" s="285">
        <v>7.1</v>
      </c>
      <c r="J11" s="286">
        <v>8.1</v>
      </c>
    </row>
    <row r="12" spans="1:13" x14ac:dyDescent="0.25">
      <c r="A12" s="466"/>
      <c r="B12" s="193" t="s">
        <v>72</v>
      </c>
      <c r="C12" s="285">
        <v>8.5</v>
      </c>
      <c r="D12" s="285">
        <v>7</v>
      </c>
      <c r="E12" s="285">
        <v>7.3</v>
      </c>
      <c r="F12" s="285">
        <v>6.5</v>
      </c>
      <c r="G12" s="285">
        <v>5.9</v>
      </c>
      <c r="H12" s="285">
        <v>6.1</v>
      </c>
      <c r="I12" s="285">
        <v>6.8</v>
      </c>
      <c r="J12" s="286">
        <v>5.9</v>
      </c>
    </row>
    <row r="13" spans="1:13" x14ac:dyDescent="0.25">
      <c r="A13" s="466"/>
      <c r="B13" s="193" t="s">
        <v>73</v>
      </c>
      <c r="C13" s="285">
        <v>19.5</v>
      </c>
      <c r="D13" s="285">
        <v>14.4</v>
      </c>
      <c r="E13" s="285">
        <v>17.100000000000001</v>
      </c>
      <c r="F13" s="285">
        <v>16.2</v>
      </c>
      <c r="G13" s="285">
        <v>16.5</v>
      </c>
      <c r="H13" s="285">
        <v>14.4</v>
      </c>
      <c r="I13" s="285">
        <v>16.100000000000001</v>
      </c>
      <c r="J13" s="286">
        <v>15.2</v>
      </c>
    </row>
    <row r="14" spans="1:13" x14ac:dyDescent="0.25">
      <c r="A14" s="467" t="s">
        <v>8</v>
      </c>
      <c r="B14" s="53" t="s">
        <v>44</v>
      </c>
      <c r="C14" s="204">
        <v>0</v>
      </c>
      <c r="D14" s="204">
        <v>0</v>
      </c>
      <c r="E14" s="204">
        <v>0</v>
      </c>
      <c r="F14" s="204">
        <v>0</v>
      </c>
      <c r="G14" s="204">
        <v>0</v>
      </c>
      <c r="H14" s="204">
        <v>0</v>
      </c>
      <c r="I14" s="204">
        <v>0</v>
      </c>
      <c r="J14" s="204">
        <v>0</v>
      </c>
    </row>
    <row r="15" spans="1:13" x14ac:dyDescent="0.25">
      <c r="A15" s="467"/>
      <c r="B15" s="53" t="s">
        <v>45</v>
      </c>
      <c r="C15" s="204">
        <v>2.4</v>
      </c>
      <c r="D15" s="204">
        <v>3.1</v>
      </c>
      <c r="E15" s="204">
        <v>3.5</v>
      </c>
      <c r="F15" s="204">
        <v>2.6</v>
      </c>
      <c r="G15" s="204">
        <v>2.2000000000000002</v>
      </c>
      <c r="H15" s="417">
        <v>5</v>
      </c>
      <c r="I15" s="204">
        <v>2</v>
      </c>
      <c r="J15" s="419">
        <v>3.3</v>
      </c>
      <c r="K15" s="291"/>
    </row>
    <row r="16" spans="1:13" x14ac:dyDescent="0.25">
      <c r="A16" s="467"/>
      <c r="B16" s="53" t="s">
        <v>46</v>
      </c>
      <c r="C16" s="204">
        <v>18.899999999999999</v>
      </c>
      <c r="D16" s="204">
        <v>21.1</v>
      </c>
      <c r="E16" s="204">
        <v>18.8</v>
      </c>
      <c r="F16" s="204">
        <v>23</v>
      </c>
      <c r="G16" s="204">
        <v>17.8</v>
      </c>
      <c r="H16" s="418"/>
      <c r="I16" s="204">
        <v>3.6</v>
      </c>
      <c r="J16" s="420"/>
    </row>
    <row r="17" spans="1:11" x14ac:dyDescent="0.25">
      <c r="A17" s="467"/>
      <c r="B17" s="53" t="s">
        <v>67</v>
      </c>
      <c r="C17" s="204">
        <v>22</v>
      </c>
      <c r="D17" s="204">
        <v>16.7</v>
      </c>
      <c r="E17" s="204">
        <v>18.8</v>
      </c>
      <c r="F17" s="204">
        <v>22.6</v>
      </c>
      <c r="G17" s="204">
        <v>16.2</v>
      </c>
      <c r="H17" s="204">
        <v>21.4</v>
      </c>
      <c r="I17" s="204">
        <v>12.8</v>
      </c>
      <c r="J17" s="287">
        <v>18.600000000000001</v>
      </c>
    </row>
    <row r="18" spans="1:11" x14ac:dyDescent="0.25">
      <c r="A18" s="467"/>
      <c r="B18" s="53" t="s">
        <v>68</v>
      </c>
      <c r="C18" s="204">
        <v>15</v>
      </c>
      <c r="D18" s="204">
        <v>19.3</v>
      </c>
      <c r="E18" s="204">
        <v>20.9</v>
      </c>
      <c r="F18" s="204">
        <v>21.9</v>
      </c>
      <c r="G18" s="204">
        <v>15.9</v>
      </c>
      <c r="H18" s="204">
        <v>17</v>
      </c>
      <c r="I18" s="204">
        <v>18.8</v>
      </c>
      <c r="J18" s="287">
        <v>13.6</v>
      </c>
    </row>
    <row r="19" spans="1:11" x14ac:dyDescent="0.25">
      <c r="A19" s="467"/>
      <c r="B19" s="53" t="s">
        <v>69</v>
      </c>
      <c r="C19" s="204">
        <v>7.5</v>
      </c>
      <c r="D19" s="204">
        <v>15.4</v>
      </c>
      <c r="E19" s="204">
        <v>13.2</v>
      </c>
      <c r="F19" s="204">
        <v>12.8</v>
      </c>
      <c r="G19" s="204">
        <v>9.3000000000000007</v>
      </c>
      <c r="H19" s="204">
        <v>14</v>
      </c>
      <c r="I19" s="204">
        <v>13.2</v>
      </c>
      <c r="J19" s="287">
        <v>16.5</v>
      </c>
    </row>
    <row r="20" spans="1:11" x14ac:dyDescent="0.25">
      <c r="A20" s="467"/>
      <c r="B20" s="53" t="s">
        <v>70</v>
      </c>
      <c r="C20" s="204">
        <v>9.4</v>
      </c>
      <c r="D20" s="204">
        <v>9.6</v>
      </c>
      <c r="E20" s="204">
        <v>9.4</v>
      </c>
      <c r="F20" s="204">
        <v>9.1</v>
      </c>
      <c r="G20" s="204">
        <v>11.2</v>
      </c>
      <c r="H20" s="204">
        <v>15.8</v>
      </c>
      <c r="I20" s="204">
        <v>12</v>
      </c>
      <c r="J20" s="287">
        <v>12.8</v>
      </c>
    </row>
    <row r="21" spans="1:11" x14ac:dyDescent="0.25">
      <c r="A21" s="467"/>
      <c r="B21" s="53" t="s">
        <v>71</v>
      </c>
      <c r="C21" s="204">
        <v>8.6999999999999993</v>
      </c>
      <c r="D21" s="204">
        <v>5.3</v>
      </c>
      <c r="E21" s="204">
        <v>5.6</v>
      </c>
      <c r="F21" s="204">
        <v>2.6</v>
      </c>
      <c r="G21" s="204">
        <v>6.2</v>
      </c>
      <c r="H21" s="204">
        <v>8.6</v>
      </c>
      <c r="I21" s="204">
        <v>7.2</v>
      </c>
      <c r="J21" s="287">
        <v>13.2</v>
      </c>
    </row>
    <row r="22" spans="1:11" x14ac:dyDescent="0.25">
      <c r="A22" s="467"/>
      <c r="B22" s="53" t="s">
        <v>72</v>
      </c>
      <c r="C22" s="204">
        <v>16.100000000000001</v>
      </c>
      <c r="D22" s="204">
        <v>9.6</v>
      </c>
      <c r="E22" s="204">
        <v>9.6999999999999993</v>
      </c>
      <c r="F22" s="204">
        <v>5.3</v>
      </c>
      <c r="G22" s="204">
        <v>21.2</v>
      </c>
      <c r="H22" s="204">
        <v>6.8</v>
      </c>
      <c r="I22" s="204">
        <v>10</v>
      </c>
      <c r="J22" s="287">
        <v>8.6999999999999993</v>
      </c>
    </row>
    <row r="23" spans="1:11" x14ac:dyDescent="0.25">
      <c r="A23" s="467"/>
      <c r="B23" s="53" t="s">
        <v>73</v>
      </c>
      <c r="C23" s="204">
        <v>16.14</v>
      </c>
      <c r="D23" s="204">
        <v>9.65</v>
      </c>
      <c r="E23" s="204">
        <v>9.7100000000000009</v>
      </c>
      <c r="F23" s="204">
        <v>5.28</v>
      </c>
      <c r="G23" s="204">
        <v>21.18</v>
      </c>
      <c r="H23" s="204">
        <v>11.3</v>
      </c>
      <c r="I23" s="204">
        <v>20.399999999999999</v>
      </c>
      <c r="J23" s="287">
        <v>13.2</v>
      </c>
    </row>
    <row r="24" spans="1:11" x14ac:dyDescent="0.25">
      <c r="A24" s="468" t="s">
        <v>9</v>
      </c>
      <c r="B24" s="54" t="s">
        <v>44</v>
      </c>
      <c r="C24" s="202">
        <v>0</v>
      </c>
      <c r="D24" s="202">
        <v>0</v>
      </c>
      <c r="E24" s="202">
        <v>0</v>
      </c>
      <c r="F24" s="202">
        <v>0</v>
      </c>
      <c r="G24" s="424">
        <v>1.3</v>
      </c>
      <c r="H24" s="202">
        <v>0</v>
      </c>
      <c r="I24" s="202">
        <v>0</v>
      </c>
      <c r="J24" s="288">
        <v>0</v>
      </c>
    </row>
    <row r="25" spans="1:11" x14ac:dyDescent="0.25">
      <c r="A25" s="468"/>
      <c r="B25" s="54" t="s">
        <v>45</v>
      </c>
      <c r="C25" s="202">
        <v>0.6</v>
      </c>
      <c r="D25" s="202">
        <v>0.4</v>
      </c>
      <c r="E25" s="424">
        <v>6.1</v>
      </c>
      <c r="F25" s="424">
        <v>7.8</v>
      </c>
      <c r="G25" s="425"/>
      <c r="H25" s="202">
        <v>0.6</v>
      </c>
      <c r="I25" s="202">
        <v>1.2</v>
      </c>
      <c r="J25" s="288">
        <v>0.6</v>
      </c>
      <c r="K25" s="291"/>
    </row>
    <row r="26" spans="1:11" x14ac:dyDescent="0.25">
      <c r="A26" s="468"/>
      <c r="B26" s="54" t="s">
        <v>46</v>
      </c>
      <c r="C26" s="202">
        <v>4.5</v>
      </c>
      <c r="D26" s="202">
        <v>5.8</v>
      </c>
      <c r="E26" s="425"/>
      <c r="F26" s="425"/>
      <c r="G26" s="202">
        <v>7.9</v>
      </c>
      <c r="H26" s="202">
        <v>8.6</v>
      </c>
      <c r="I26" s="202">
        <v>9.6999999999999993</v>
      </c>
      <c r="J26" s="288">
        <v>9.8000000000000007</v>
      </c>
    </row>
    <row r="27" spans="1:11" x14ac:dyDescent="0.25">
      <c r="A27" s="468"/>
      <c r="B27" s="54" t="s">
        <v>67</v>
      </c>
      <c r="C27" s="202">
        <v>25.5</v>
      </c>
      <c r="D27" s="202">
        <v>31.2</v>
      </c>
      <c r="E27" s="202">
        <v>31.8</v>
      </c>
      <c r="F27" s="202">
        <v>33</v>
      </c>
      <c r="G27" s="202">
        <v>37.299999999999997</v>
      </c>
      <c r="H27" s="202">
        <v>38.799999999999997</v>
      </c>
      <c r="I27" s="202">
        <v>37.700000000000003</v>
      </c>
      <c r="J27" s="288">
        <v>43.8</v>
      </c>
    </row>
    <row r="28" spans="1:11" x14ac:dyDescent="0.25">
      <c r="A28" s="468"/>
      <c r="B28" s="54" t="s">
        <v>68</v>
      </c>
      <c r="C28" s="202">
        <v>16.899999999999999</v>
      </c>
      <c r="D28" s="202">
        <v>17.600000000000001</v>
      </c>
      <c r="E28" s="202">
        <v>13.6</v>
      </c>
      <c r="F28" s="202">
        <v>15</v>
      </c>
      <c r="G28" s="202">
        <v>14.3</v>
      </c>
      <c r="H28" s="202">
        <v>12</v>
      </c>
      <c r="I28" s="202">
        <v>15.7</v>
      </c>
      <c r="J28" s="288">
        <v>11.7</v>
      </c>
    </row>
    <row r="29" spans="1:11" x14ac:dyDescent="0.25">
      <c r="A29" s="468"/>
      <c r="B29" s="54" t="s">
        <v>69</v>
      </c>
      <c r="C29" s="202">
        <v>13.9</v>
      </c>
      <c r="D29" s="202">
        <v>13</v>
      </c>
      <c r="E29" s="202">
        <v>12.3</v>
      </c>
      <c r="F29" s="202">
        <v>12.1</v>
      </c>
      <c r="G29" s="202">
        <v>9.9</v>
      </c>
      <c r="H29" s="202">
        <v>10.199999999999999</v>
      </c>
      <c r="I29" s="202">
        <v>9.3000000000000007</v>
      </c>
      <c r="J29" s="288">
        <v>7.6</v>
      </c>
    </row>
    <row r="30" spans="1:11" x14ac:dyDescent="0.25">
      <c r="A30" s="468"/>
      <c r="B30" s="54" t="s">
        <v>70</v>
      </c>
      <c r="C30" s="202">
        <v>9.1999999999999993</v>
      </c>
      <c r="D30" s="202">
        <v>9.1</v>
      </c>
      <c r="E30" s="202">
        <v>9.5</v>
      </c>
      <c r="F30" s="202">
        <v>8.5</v>
      </c>
      <c r="G30" s="202">
        <v>8</v>
      </c>
      <c r="H30" s="202">
        <v>8.6</v>
      </c>
      <c r="I30" s="202">
        <v>7.1</v>
      </c>
      <c r="J30" s="288">
        <v>6.8</v>
      </c>
    </row>
    <row r="31" spans="1:11" x14ac:dyDescent="0.25">
      <c r="A31" s="468"/>
      <c r="B31" s="54" t="s">
        <v>71</v>
      </c>
      <c r="C31" s="202">
        <v>8.1999999999999993</v>
      </c>
      <c r="D31" s="202">
        <v>6.9</v>
      </c>
      <c r="E31" s="202">
        <v>7.3</v>
      </c>
      <c r="F31" s="202">
        <v>7.3</v>
      </c>
      <c r="G31" s="202">
        <v>5.9</v>
      </c>
      <c r="H31" s="202">
        <v>6.8</v>
      </c>
      <c r="I31" s="202">
        <v>5.4</v>
      </c>
      <c r="J31" s="288">
        <v>6.8</v>
      </c>
    </row>
    <row r="32" spans="1:11" x14ac:dyDescent="0.25">
      <c r="A32" s="468"/>
      <c r="B32" s="54" t="s">
        <v>72</v>
      </c>
      <c r="C32" s="202">
        <v>7.5</v>
      </c>
      <c r="D32" s="202">
        <v>5.8</v>
      </c>
      <c r="E32" s="202">
        <v>5.9</v>
      </c>
      <c r="F32" s="202">
        <v>5.5</v>
      </c>
      <c r="G32" s="202">
        <v>5.0999999999999996</v>
      </c>
      <c r="H32" s="202">
        <v>4.8</v>
      </c>
      <c r="I32" s="202">
        <v>5.4</v>
      </c>
      <c r="J32" s="288">
        <v>4.3</v>
      </c>
    </row>
    <row r="33" spans="1:11" x14ac:dyDescent="0.25">
      <c r="A33" s="468"/>
      <c r="B33" s="54" t="s">
        <v>73</v>
      </c>
      <c r="C33" s="202">
        <v>13.7</v>
      </c>
      <c r="D33" s="202">
        <v>10.1</v>
      </c>
      <c r="E33" s="202">
        <v>13.5</v>
      </c>
      <c r="F33" s="202">
        <v>10.9</v>
      </c>
      <c r="G33" s="202">
        <v>10.3</v>
      </c>
      <c r="H33" s="202">
        <v>9.6999999999999993</v>
      </c>
      <c r="I33" s="202">
        <v>8.6</v>
      </c>
      <c r="J33" s="288">
        <v>8.6</v>
      </c>
    </row>
    <row r="34" spans="1:11" x14ac:dyDescent="0.25">
      <c r="A34" s="467" t="s">
        <v>11</v>
      </c>
      <c r="B34" s="53" t="s">
        <v>44</v>
      </c>
      <c r="C34" s="204">
        <v>0</v>
      </c>
      <c r="D34" s="204">
        <v>0</v>
      </c>
      <c r="E34" s="206" t="s">
        <v>30</v>
      </c>
      <c r="F34" s="204">
        <v>0</v>
      </c>
      <c r="G34" s="204">
        <v>0</v>
      </c>
      <c r="H34" s="204">
        <v>0</v>
      </c>
      <c r="I34" s="204">
        <v>0</v>
      </c>
      <c r="J34" s="206" t="s">
        <v>30</v>
      </c>
    </row>
    <row r="35" spans="1:11" x14ac:dyDescent="0.25">
      <c r="A35" s="467"/>
      <c r="B35" s="53" t="s">
        <v>45</v>
      </c>
      <c r="C35" s="206" t="s">
        <v>30</v>
      </c>
      <c r="D35" s="204">
        <v>0</v>
      </c>
      <c r="E35" s="206" t="s">
        <v>30</v>
      </c>
      <c r="F35" s="204">
        <v>0</v>
      </c>
      <c r="G35" s="204">
        <v>0</v>
      </c>
      <c r="H35" s="204">
        <v>0</v>
      </c>
      <c r="I35" s="204">
        <v>0</v>
      </c>
      <c r="J35" s="319" t="s">
        <v>30</v>
      </c>
    </row>
    <row r="36" spans="1:11" x14ac:dyDescent="0.25">
      <c r="A36" s="467"/>
      <c r="B36" s="53" t="s">
        <v>46</v>
      </c>
      <c r="C36" s="206" t="s">
        <v>30</v>
      </c>
      <c r="D36" s="204">
        <v>0</v>
      </c>
      <c r="E36" s="204">
        <v>0</v>
      </c>
      <c r="F36" s="417">
        <v>5.6</v>
      </c>
      <c r="G36" s="204">
        <v>2</v>
      </c>
      <c r="H36" s="204">
        <v>0</v>
      </c>
      <c r="I36" s="417">
        <v>6.1</v>
      </c>
      <c r="J36" s="287">
        <v>0</v>
      </c>
    </row>
    <row r="37" spans="1:11" x14ac:dyDescent="0.25">
      <c r="A37" s="467"/>
      <c r="B37" s="53" t="s">
        <v>67</v>
      </c>
      <c r="C37" s="204">
        <v>4.8</v>
      </c>
      <c r="D37" s="204">
        <v>5.6</v>
      </c>
      <c r="E37" s="204">
        <v>5.3</v>
      </c>
      <c r="F37" s="418"/>
      <c r="G37" s="204">
        <v>4.8</v>
      </c>
      <c r="H37" s="204">
        <v>5.3</v>
      </c>
      <c r="I37" s="418"/>
      <c r="J37" s="287">
        <v>5.7</v>
      </c>
    </row>
    <row r="38" spans="1:11" x14ac:dyDescent="0.25">
      <c r="A38" s="467"/>
      <c r="B38" s="53" t="s">
        <v>68</v>
      </c>
      <c r="C38" s="204">
        <v>3.6</v>
      </c>
      <c r="D38" s="204">
        <v>7.7</v>
      </c>
      <c r="E38" s="204">
        <v>8.6</v>
      </c>
      <c r="F38" s="204">
        <v>6.6</v>
      </c>
      <c r="G38" s="204">
        <v>6.5</v>
      </c>
      <c r="H38" s="204">
        <v>5.3</v>
      </c>
      <c r="I38" s="204">
        <v>5.6</v>
      </c>
      <c r="J38" s="287">
        <v>7.6</v>
      </c>
      <c r="K38" s="291"/>
    </row>
    <row r="39" spans="1:11" x14ac:dyDescent="0.25">
      <c r="A39" s="467"/>
      <c r="B39" s="53" t="s">
        <v>69</v>
      </c>
      <c r="C39" s="204">
        <v>8.8000000000000007</v>
      </c>
      <c r="D39" s="204">
        <v>10.5</v>
      </c>
      <c r="E39" s="204">
        <v>10.9</v>
      </c>
      <c r="F39" s="204">
        <v>7.9</v>
      </c>
      <c r="G39" s="204">
        <v>11.6</v>
      </c>
      <c r="H39" s="204">
        <v>10.199999999999999</v>
      </c>
      <c r="I39" s="204">
        <v>9</v>
      </c>
      <c r="J39" s="287">
        <v>8.5</v>
      </c>
    </row>
    <row r="40" spans="1:11" x14ac:dyDescent="0.25">
      <c r="A40" s="467"/>
      <c r="B40" s="53" t="s">
        <v>70</v>
      </c>
      <c r="C40" s="204">
        <v>13.1</v>
      </c>
      <c r="D40" s="204">
        <v>10.5</v>
      </c>
      <c r="E40" s="204">
        <v>11.6</v>
      </c>
      <c r="F40" s="204">
        <v>13.2</v>
      </c>
      <c r="G40" s="204">
        <v>13.6</v>
      </c>
      <c r="H40" s="204">
        <v>12</v>
      </c>
      <c r="I40" s="204">
        <v>12.2</v>
      </c>
      <c r="J40" s="287">
        <v>11.3</v>
      </c>
    </row>
    <row r="41" spans="1:11" x14ac:dyDescent="0.25">
      <c r="A41" s="467"/>
      <c r="B41" s="53" t="s">
        <v>71</v>
      </c>
      <c r="C41" s="204">
        <v>12.7</v>
      </c>
      <c r="D41" s="204">
        <v>12.5</v>
      </c>
      <c r="E41" s="204">
        <v>11.6</v>
      </c>
      <c r="F41" s="204">
        <v>13.2</v>
      </c>
      <c r="G41" s="204">
        <v>7.5</v>
      </c>
      <c r="H41" s="204">
        <v>13.1</v>
      </c>
      <c r="I41" s="204">
        <v>13.5</v>
      </c>
      <c r="J41" s="287">
        <v>11.3</v>
      </c>
    </row>
    <row r="42" spans="1:11" x14ac:dyDescent="0.25">
      <c r="A42" s="467"/>
      <c r="B42" s="53" t="s">
        <v>72</v>
      </c>
      <c r="C42" s="204">
        <v>11.2</v>
      </c>
      <c r="D42" s="204">
        <v>13.7</v>
      </c>
      <c r="E42" s="204">
        <v>13.9</v>
      </c>
      <c r="F42" s="204">
        <v>11.3</v>
      </c>
      <c r="G42" s="204">
        <v>9.9</v>
      </c>
      <c r="H42" s="204">
        <v>12.4</v>
      </c>
      <c r="I42" s="204">
        <v>11.7</v>
      </c>
      <c r="J42" s="287">
        <v>12.2</v>
      </c>
    </row>
    <row r="43" spans="1:11" x14ac:dyDescent="0.25">
      <c r="A43" s="467"/>
      <c r="B43" s="53" t="s">
        <v>73</v>
      </c>
      <c r="C43" s="204">
        <v>44.6</v>
      </c>
      <c r="D43" s="204">
        <v>39.5</v>
      </c>
      <c r="E43" s="204">
        <v>38</v>
      </c>
      <c r="F43" s="204">
        <v>42.1</v>
      </c>
      <c r="G43" s="204">
        <v>44.2</v>
      </c>
      <c r="H43" s="204">
        <v>41.7</v>
      </c>
      <c r="I43" s="204">
        <v>41.9</v>
      </c>
      <c r="J43" s="287">
        <v>43.1</v>
      </c>
    </row>
    <row r="44" spans="1:11" x14ac:dyDescent="0.25">
      <c r="A44" s="468" t="s">
        <v>10</v>
      </c>
      <c r="B44" s="54" t="s">
        <v>44</v>
      </c>
      <c r="C44" s="202">
        <v>0</v>
      </c>
      <c r="D44" s="202">
        <v>0</v>
      </c>
      <c r="E44" s="202">
        <v>0</v>
      </c>
      <c r="F44" s="289" t="s">
        <v>30</v>
      </c>
      <c r="G44" s="202">
        <v>0</v>
      </c>
      <c r="H44" s="202">
        <v>0</v>
      </c>
      <c r="I44" s="202">
        <v>0</v>
      </c>
      <c r="J44" s="288">
        <v>0</v>
      </c>
    </row>
    <row r="45" spans="1:11" x14ac:dyDescent="0.25">
      <c r="A45" s="468"/>
      <c r="B45" s="54" t="s">
        <v>45</v>
      </c>
      <c r="C45" s="289" t="s">
        <v>30</v>
      </c>
      <c r="D45" s="289" t="s">
        <v>30</v>
      </c>
      <c r="E45" s="202">
        <v>0</v>
      </c>
      <c r="F45" s="202">
        <v>0</v>
      </c>
      <c r="G45" s="202">
        <v>0</v>
      </c>
      <c r="H45" s="202">
        <v>0</v>
      </c>
      <c r="I45" s="202">
        <v>0</v>
      </c>
      <c r="J45" s="288">
        <v>0</v>
      </c>
    </row>
    <row r="46" spans="1:11" x14ac:dyDescent="0.25">
      <c r="A46" s="468"/>
      <c r="B46" s="54" t="s">
        <v>46</v>
      </c>
      <c r="C46" s="289" t="s">
        <v>30</v>
      </c>
      <c r="D46" s="289" t="s">
        <v>30</v>
      </c>
      <c r="E46" s="289" t="s">
        <v>30</v>
      </c>
      <c r="F46" s="289" t="s">
        <v>30</v>
      </c>
      <c r="G46" s="289" t="s">
        <v>30</v>
      </c>
      <c r="H46" s="202">
        <v>0</v>
      </c>
      <c r="I46" s="289" t="s">
        <v>30</v>
      </c>
      <c r="J46" s="288">
        <v>0</v>
      </c>
    </row>
    <row r="47" spans="1:11" x14ac:dyDescent="0.25">
      <c r="A47" s="468"/>
      <c r="B47" s="54" t="s">
        <v>67</v>
      </c>
      <c r="C47" s="202">
        <v>36.799999999999997</v>
      </c>
      <c r="D47" s="202">
        <v>35.5</v>
      </c>
      <c r="E47" s="202">
        <v>21.8</v>
      </c>
      <c r="F47" s="202">
        <v>25.6</v>
      </c>
      <c r="G47" s="202">
        <v>26.1</v>
      </c>
      <c r="H47" s="289" t="s">
        <v>30</v>
      </c>
      <c r="I47" s="202">
        <v>23.5</v>
      </c>
      <c r="J47" s="288">
        <v>29</v>
      </c>
    </row>
    <row r="48" spans="1:11" x14ac:dyDescent="0.25">
      <c r="A48" s="468"/>
      <c r="B48" s="54" t="s">
        <v>68</v>
      </c>
      <c r="C48" s="202">
        <v>15.8</v>
      </c>
      <c r="D48" s="202">
        <v>21.5</v>
      </c>
      <c r="E48" s="202">
        <v>26.4</v>
      </c>
      <c r="F48" s="202">
        <v>11.6</v>
      </c>
      <c r="G48" s="289" t="s">
        <v>30</v>
      </c>
      <c r="H48" s="289" t="s">
        <v>30</v>
      </c>
      <c r="I48" s="202">
        <v>14.7</v>
      </c>
      <c r="J48" s="290" t="s">
        <v>30</v>
      </c>
    </row>
    <row r="49" spans="1:20" x14ac:dyDescent="0.25">
      <c r="A49" s="468"/>
      <c r="B49" s="54" t="s">
        <v>69</v>
      </c>
      <c r="C49" s="202">
        <v>12.3</v>
      </c>
      <c r="D49" s="202">
        <v>15</v>
      </c>
      <c r="E49" s="202">
        <v>11.5</v>
      </c>
      <c r="F49" s="202">
        <v>23.3</v>
      </c>
      <c r="G49" s="202">
        <v>21.7</v>
      </c>
      <c r="H49" s="202">
        <v>26.1</v>
      </c>
      <c r="I49" s="202">
        <v>14.7</v>
      </c>
      <c r="J49" s="288">
        <v>19.399999999999999</v>
      </c>
    </row>
    <row r="50" spans="1:20" x14ac:dyDescent="0.25">
      <c r="A50" s="468"/>
      <c r="B50" s="54" t="s">
        <v>70</v>
      </c>
      <c r="C50" s="202">
        <v>14</v>
      </c>
      <c r="D50" s="202">
        <v>10.3</v>
      </c>
      <c r="E50" s="202">
        <v>17.2</v>
      </c>
      <c r="F50" s="202">
        <v>16.3</v>
      </c>
      <c r="G50" s="289" t="s">
        <v>30</v>
      </c>
      <c r="H50" s="289" t="s">
        <v>30</v>
      </c>
      <c r="I50" s="289" t="s">
        <v>30</v>
      </c>
      <c r="J50" s="290" t="s">
        <v>30</v>
      </c>
    </row>
    <row r="51" spans="1:20" x14ac:dyDescent="0.25">
      <c r="A51" s="468"/>
      <c r="B51" s="54" t="s">
        <v>71</v>
      </c>
      <c r="C51" s="289" t="s">
        <v>30</v>
      </c>
      <c r="D51" s="202">
        <v>8.4</v>
      </c>
      <c r="E51" s="202">
        <v>10.3</v>
      </c>
      <c r="F51" s="289" t="s">
        <v>30</v>
      </c>
      <c r="G51" s="289" t="s">
        <v>30</v>
      </c>
      <c r="H51" s="202">
        <v>26.1</v>
      </c>
      <c r="I51" s="289" t="s">
        <v>30</v>
      </c>
      <c r="J51" s="290" t="s">
        <v>30</v>
      </c>
    </row>
    <row r="52" spans="1:20" x14ac:dyDescent="0.25">
      <c r="A52" s="468"/>
      <c r="B52" s="54" t="s">
        <v>72</v>
      </c>
      <c r="C52" s="289" t="s">
        <v>30</v>
      </c>
      <c r="D52" s="202">
        <v>4.7</v>
      </c>
      <c r="E52" s="289" t="s">
        <v>30</v>
      </c>
      <c r="F52" s="289" t="s">
        <v>30</v>
      </c>
      <c r="G52" s="289" t="s">
        <v>30</v>
      </c>
      <c r="H52" s="202">
        <v>0</v>
      </c>
      <c r="I52" s="289" t="s">
        <v>30</v>
      </c>
      <c r="J52" s="290" t="s">
        <v>30</v>
      </c>
    </row>
    <row r="53" spans="1:20" x14ac:dyDescent="0.25">
      <c r="A53" s="468"/>
      <c r="B53" s="54" t="s">
        <v>73</v>
      </c>
      <c r="C53" s="289" t="s">
        <v>30</v>
      </c>
      <c r="D53" s="289" t="s">
        <v>30</v>
      </c>
      <c r="E53" s="289" t="s">
        <v>30</v>
      </c>
      <c r="F53" s="289" t="s">
        <v>30</v>
      </c>
      <c r="G53" s="289" t="s">
        <v>30</v>
      </c>
      <c r="H53" s="289" t="s">
        <v>30</v>
      </c>
      <c r="I53" s="202">
        <v>14.71</v>
      </c>
      <c r="J53" s="288">
        <v>19.399999999999999</v>
      </c>
      <c r="K53" s="61"/>
      <c r="L53" s="61"/>
      <c r="M53" s="61"/>
      <c r="N53" s="61"/>
      <c r="O53" s="61"/>
      <c r="P53" s="61"/>
      <c r="Q53" s="61"/>
      <c r="R53" s="61"/>
      <c r="S53" s="61"/>
      <c r="T53" s="61"/>
    </row>
    <row r="54" spans="1:20" x14ac:dyDescent="0.25">
      <c r="A54" s="26"/>
    </row>
    <row r="55" spans="1:20" x14ac:dyDescent="0.25">
      <c r="A55" s="353" t="s">
        <v>328</v>
      </c>
    </row>
    <row r="56" spans="1:20" x14ac:dyDescent="0.25">
      <c r="A56" s="353" t="s">
        <v>82</v>
      </c>
    </row>
    <row r="57" spans="1:20" x14ac:dyDescent="0.25">
      <c r="A57" s="356" t="s">
        <v>479</v>
      </c>
    </row>
    <row r="58" spans="1:20" x14ac:dyDescent="0.25">
      <c r="A58" s="356" t="s">
        <v>31</v>
      </c>
    </row>
    <row r="59" spans="1:20" x14ac:dyDescent="0.25">
      <c r="A59" s="356" t="s">
        <v>254</v>
      </c>
    </row>
  </sheetData>
  <mergeCells count="14">
    <mergeCell ref="A44:A53"/>
    <mergeCell ref="A34:A43"/>
    <mergeCell ref="J15:J16"/>
    <mergeCell ref="E25:E26"/>
    <mergeCell ref="F25:F26"/>
    <mergeCell ref="G24:G25"/>
    <mergeCell ref="A4:A13"/>
    <mergeCell ref="A14:A23"/>
    <mergeCell ref="A24:A33"/>
    <mergeCell ref="F36:F37"/>
    <mergeCell ref="I36:I37"/>
    <mergeCell ref="E5:E6"/>
    <mergeCell ref="G4:G5"/>
    <mergeCell ref="H15:H16"/>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showGridLines="0" workbookViewId="0">
      <selection activeCell="H7" sqref="H7"/>
    </sheetView>
  </sheetViews>
  <sheetFormatPr baseColWidth="10" defaultRowHeight="15" x14ac:dyDescent="0.25"/>
  <cols>
    <col min="1" max="1" width="17.28515625" customWidth="1"/>
  </cols>
  <sheetData>
    <row r="1" spans="1:3" x14ac:dyDescent="0.25">
      <c r="A1" s="35" t="s">
        <v>267</v>
      </c>
    </row>
    <row r="3" spans="1:3" x14ac:dyDescent="0.25">
      <c r="A3" s="57" t="s">
        <v>35</v>
      </c>
      <c r="B3" s="57" t="s">
        <v>7</v>
      </c>
      <c r="C3" s="57" t="s">
        <v>19</v>
      </c>
    </row>
    <row r="4" spans="1:3" x14ac:dyDescent="0.25">
      <c r="A4" s="59" t="s">
        <v>45</v>
      </c>
      <c r="B4" s="48" t="s">
        <v>30</v>
      </c>
      <c r="C4" s="48" t="s">
        <v>30</v>
      </c>
    </row>
    <row r="5" spans="1:3" x14ac:dyDescent="0.25">
      <c r="A5" s="58" t="s">
        <v>46</v>
      </c>
      <c r="B5" s="214">
        <v>34</v>
      </c>
      <c r="C5" s="214">
        <v>66</v>
      </c>
    </row>
    <row r="6" spans="1:3" x14ac:dyDescent="0.25">
      <c r="A6" s="59" t="s">
        <v>67</v>
      </c>
      <c r="B6" s="215">
        <v>18.100000000000001</v>
      </c>
      <c r="C6" s="215">
        <v>81.900000000000006</v>
      </c>
    </row>
    <row r="7" spans="1:3" x14ac:dyDescent="0.25">
      <c r="A7" s="58" t="s">
        <v>68</v>
      </c>
      <c r="B7" s="214">
        <v>22.7</v>
      </c>
      <c r="C7" s="214">
        <v>77.3</v>
      </c>
    </row>
    <row r="8" spans="1:3" x14ac:dyDescent="0.25">
      <c r="A8" s="59" t="s">
        <v>69</v>
      </c>
      <c r="B8" s="215">
        <v>29.2</v>
      </c>
      <c r="C8" s="215">
        <v>70.8</v>
      </c>
    </row>
    <row r="9" spans="1:3" x14ac:dyDescent="0.25">
      <c r="A9" s="58" t="s">
        <v>70</v>
      </c>
      <c r="B9" s="214">
        <v>22.8</v>
      </c>
      <c r="C9" s="214">
        <v>77.2</v>
      </c>
    </row>
    <row r="10" spans="1:3" x14ac:dyDescent="0.25">
      <c r="A10" s="59" t="s">
        <v>71</v>
      </c>
      <c r="B10" s="215">
        <v>32.5</v>
      </c>
      <c r="C10" s="215">
        <v>67.5</v>
      </c>
    </row>
    <row r="11" spans="1:3" x14ac:dyDescent="0.25">
      <c r="A11" s="58" t="s">
        <v>72</v>
      </c>
      <c r="B11" s="214">
        <v>27</v>
      </c>
      <c r="C11" s="214">
        <v>73</v>
      </c>
    </row>
    <row r="12" spans="1:3" x14ac:dyDescent="0.25">
      <c r="A12" s="59" t="s">
        <v>73</v>
      </c>
      <c r="B12" s="215">
        <v>26.9</v>
      </c>
      <c r="C12" s="215">
        <v>73.099999999999994</v>
      </c>
    </row>
    <row r="13" spans="1:3" x14ac:dyDescent="0.25">
      <c r="A13" s="60" t="s">
        <v>74</v>
      </c>
      <c r="B13" s="216">
        <v>24.4</v>
      </c>
      <c r="C13" s="216">
        <v>75.599999999999994</v>
      </c>
    </row>
    <row r="14" spans="1:3" s="26" customFormat="1" ht="12" x14ac:dyDescent="0.2"/>
    <row r="15" spans="1:3" x14ac:dyDescent="0.25">
      <c r="A15" s="353" t="s">
        <v>82</v>
      </c>
    </row>
    <row r="16" spans="1:3" x14ac:dyDescent="0.25">
      <c r="A16" s="355" t="s">
        <v>480</v>
      </c>
      <c r="B16" s="55"/>
      <c r="C16" s="55"/>
    </row>
    <row r="17" spans="1:3" x14ac:dyDescent="0.25">
      <c r="A17" s="356" t="s">
        <v>31</v>
      </c>
      <c r="B17" s="56"/>
      <c r="C17" s="56"/>
    </row>
    <row r="18" spans="1:3" x14ac:dyDescent="0.25">
      <c r="A18" s="356" t="s">
        <v>255</v>
      </c>
      <c r="B18" s="55"/>
      <c r="C18" s="55"/>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showGridLines="0" zoomScaleNormal="100" workbookViewId="0">
      <selection activeCell="P17" sqref="P17"/>
    </sheetView>
  </sheetViews>
  <sheetFormatPr baseColWidth="10" defaultRowHeight="15" x14ac:dyDescent="0.25"/>
  <cols>
    <col min="1" max="1" width="16.85546875" customWidth="1"/>
    <col min="2" max="2" width="19.140625" customWidth="1"/>
    <col min="4" max="4" width="9.85546875" customWidth="1"/>
    <col min="6" max="6" width="10.28515625" customWidth="1"/>
    <col min="7" max="7" width="12.5703125" customWidth="1"/>
    <col min="9" max="9" width="12.85546875" customWidth="1"/>
  </cols>
  <sheetData>
    <row r="1" spans="1:10" x14ac:dyDescent="0.25">
      <c r="A1" s="35" t="s">
        <v>315</v>
      </c>
    </row>
    <row r="3" spans="1:10" x14ac:dyDescent="0.25">
      <c r="A3" s="434" t="s">
        <v>0</v>
      </c>
      <c r="B3" s="434"/>
      <c r="C3" s="444" t="s">
        <v>431</v>
      </c>
      <c r="D3" s="444"/>
      <c r="E3" s="444"/>
      <c r="F3" s="444"/>
      <c r="G3" s="444"/>
      <c r="H3" s="444"/>
      <c r="I3" s="445"/>
      <c r="J3" s="442" t="s">
        <v>325</v>
      </c>
    </row>
    <row r="4" spans="1:10" ht="38.25" x14ac:dyDescent="0.25">
      <c r="A4" s="435"/>
      <c r="B4" s="435"/>
      <c r="C4" s="371" t="s">
        <v>310</v>
      </c>
      <c r="D4" s="371" t="s">
        <v>313</v>
      </c>
      <c r="E4" s="371" t="s">
        <v>311</v>
      </c>
      <c r="F4" s="371" t="s">
        <v>312</v>
      </c>
      <c r="G4" s="371" t="s">
        <v>314</v>
      </c>
      <c r="H4" s="371" t="s">
        <v>121</v>
      </c>
      <c r="I4" s="371" t="s">
        <v>324</v>
      </c>
      <c r="J4" s="443"/>
    </row>
    <row r="5" spans="1:10" x14ac:dyDescent="0.25">
      <c r="A5" s="440" t="s">
        <v>1</v>
      </c>
      <c r="B5" s="16" t="s">
        <v>5</v>
      </c>
      <c r="C5" s="275">
        <v>69.2</v>
      </c>
      <c r="D5" s="275">
        <v>11</v>
      </c>
      <c r="E5" s="275">
        <v>9.1999999999999993</v>
      </c>
      <c r="F5" s="275">
        <v>5.7</v>
      </c>
      <c r="G5" s="276">
        <v>5</v>
      </c>
      <c r="H5" s="17">
        <v>0</v>
      </c>
      <c r="I5" s="17">
        <v>0</v>
      </c>
      <c r="J5" s="446">
        <v>1933</v>
      </c>
    </row>
    <row r="6" spans="1:10" s="23" customFormat="1" x14ac:dyDescent="0.25">
      <c r="A6" s="440"/>
      <c r="B6" s="22" t="s">
        <v>17</v>
      </c>
      <c r="C6" s="122" t="s">
        <v>353</v>
      </c>
      <c r="D6" s="122" t="s">
        <v>364</v>
      </c>
      <c r="E6" s="122" t="s">
        <v>365</v>
      </c>
      <c r="F6" s="122" t="s">
        <v>365</v>
      </c>
      <c r="G6" s="123" t="s">
        <v>366</v>
      </c>
      <c r="H6" s="123">
        <v>0</v>
      </c>
      <c r="I6" s="123">
        <v>0</v>
      </c>
      <c r="J6" s="446"/>
    </row>
    <row r="7" spans="1:10" x14ac:dyDescent="0.25">
      <c r="A7" s="441" t="s">
        <v>8</v>
      </c>
      <c r="B7" s="18" t="s">
        <v>5</v>
      </c>
      <c r="C7" s="277">
        <v>36</v>
      </c>
      <c r="D7" s="277">
        <v>36.4</v>
      </c>
      <c r="E7" s="277">
        <v>12</v>
      </c>
      <c r="F7" s="277">
        <v>7.9</v>
      </c>
      <c r="G7" s="278">
        <v>7.9</v>
      </c>
      <c r="H7" s="19">
        <v>0</v>
      </c>
      <c r="I7" s="19">
        <v>0</v>
      </c>
      <c r="J7" s="447">
        <v>242</v>
      </c>
    </row>
    <row r="8" spans="1:10" s="23" customFormat="1" x14ac:dyDescent="0.25">
      <c r="A8" s="441"/>
      <c r="B8" s="25" t="s">
        <v>17</v>
      </c>
      <c r="C8" s="124" t="s">
        <v>367</v>
      </c>
      <c r="D8" s="124" t="s">
        <v>368</v>
      </c>
      <c r="E8" s="124" t="s">
        <v>369</v>
      </c>
      <c r="F8" s="124" t="s">
        <v>370</v>
      </c>
      <c r="G8" s="125" t="s">
        <v>371</v>
      </c>
      <c r="H8" s="125">
        <v>0</v>
      </c>
      <c r="I8" s="125">
        <v>0</v>
      </c>
      <c r="J8" s="447"/>
    </row>
    <row r="9" spans="1:10" x14ac:dyDescent="0.25">
      <c r="A9" s="438" t="s">
        <v>9</v>
      </c>
      <c r="B9" s="20" t="s">
        <v>5</v>
      </c>
      <c r="C9" s="279">
        <v>75.5</v>
      </c>
      <c r="D9" s="279">
        <v>5.3</v>
      </c>
      <c r="E9" s="279">
        <v>8</v>
      </c>
      <c r="F9" s="279">
        <v>4.9000000000000004</v>
      </c>
      <c r="G9" s="280">
        <v>6.3</v>
      </c>
      <c r="H9" s="21">
        <v>0</v>
      </c>
      <c r="I9" s="21">
        <v>0</v>
      </c>
      <c r="J9" s="437">
        <v>1402</v>
      </c>
    </row>
    <row r="10" spans="1:10" s="23" customFormat="1" x14ac:dyDescent="0.25">
      <c r="A10" s="438"/>
      <c r="B10" s="24" t="s">
        <v>17</v>
      </c>
      <c r="C10" s="126" t="s">
        <v>372</v>
      </c>
      <c r="D10" s="126" t="s">
        <v>373</v>
      </c>
      <c r="E10" s="126" t="s">
        <v>374</v>
      </c>
      <c r="F10" s="126" t="s">
        <v>351</v>
      </c>
      <c r="G10" s="127" t="s">
        <v>375</v>
      </c>
      <c r="H10" s="127">
        <v>0</v>
      </c>
      <c r="I10" s="127">
        <v>0</v>
      </c>
      <c r="J10" s="437"/>
    </row>
    <row r="11" spans="1:10" x14ac:dyDescent="0.25">
      <c r="A11" s="439" t="s">
        <v>11</v>
      </c>
      <c r="B11" s="177" t="s">
        <v>5</v>
      </c>
      <c r="C11" s="281">
        <v>66.3</v>
      </c>
      <c r="D11" s="281">
        <v>7.9</v>
      </c>
      <c r="E11" s="281">
        <v>15</v>
      </c>
      <c r="F11" s="281">
        <v>7.9</v>
      </c>
      <c r="G11" s="282">
        <v>2.8</v>
      </c>
      <c r="H11" s="183">
        <v>0</v>
      </c>
      <c r="I11" s="183">
        <v>0</v>
      </c>
      <c r="J11" s="436">
        <v>353</v>
      </c>
    </row>
    <row r="12" spans="1:10" s="23" customFormat="1" x14ac:dyDescent="0.25">
      <c r="A12" s="439"/>
      <c r="B12" s="178" t="s">
        <v>17</v>
      </c>
      <c r="C12" s="184" t="s">
        <v>376</v>
      </c>
      <c r="D12" s="184" t="s">
        <v>351</v>
      </c>
      <c r="E12" s="184" t="s">
        <v>377</v>
      </c>
      <c r="F12" s="184" t="s">
        <v>378</v>
      </c>
      <c r="G12" s="185" t="s">
        <v>379</v>
      </c>
      <c r="H12" s="185">
        <v>0</v>
      </c>
      <c r="I12" s="185">
        <v>0</v>
      </c>
      <c r="J12" s="436"/>
    </row>
    <row r="13" spans="1:10" x14ac:dyDescent="0.25">
      <c r="A13" s="438" t="s">
        <v>10</v>
      </c>
      <c r="B13" s="20" t="s">
        <v>5</v>
      </c>
      <c r="C13" s="279">
        <v>22.6</v>
      </c>
      <c r="D13" s="279">
        <v>74.2</v>
      </c>
      <c r="E13" s="279">
        <v>0</v>
      </c>
      <c r="F13" s="318" t="s">
        <v>30</v>
      </c>
      <c r="G13" s="318" t="s">
        <v>30</v>
      </c>
      <c r="H13" s="21">
        <v>0</v>
      </c>
      <c r="I13" s="21">
        <v>0</v>
      </c>
      <c r="J13" s="437">
        <v>31</v>
      </c>
    </row>
    <row r="14" spans="1:10" s="23" customFormat="1" x14ac:dyDescent="0.25">
      <c r="A14" s="438"/>
      <c r="B14" s="24" t="s">
        <v>17</v>
      </c>
      <c r="C14" s="126" t="s">
        <v>350</v>
      </c>
      <c r="D14" s="126" t="s">
        <v>380</v>
      </c>
      <c r="E14" s="126">
        <v>0</v>
      </c>
      <c r="F14" s="126" t="s">
        <v>30</v>
      </c>
      <c r="G14" s="126" t="s">
        <v>30</v>
      </c>
      <c r="H14" s="127">
        <v>0</v>
      </c>
      <c r="I14" s="127">
        <v>0</v>
      </c>
      <c r="J14" s="437"/>
    </row>
    <row r="16" spans="1:10" x14ac:dyDescent="0.25">
      <c r="A16" s="353" t="s">
        <v>82</v>
      </c>
    </row>
    <row r="17" spans="1:4" x14ac:dyDescent="0.25">
      <c r="A17" s="356" t="s">
        <v>481</v>
      </c>
    </row>
    <row r="18" spans="1:4" x14ac:dyDescent="0.25">
      <c r="A18" s="356" t="s">
        <v>31</v>
      </c>
      <c r="D18" s="13"/>
    </row>
    <row r="19" spans="1:4" x14ac:dyDescent="0.25">
      <c r="A19" s="356" t="s">
        <v>256</v>
      </c>
    </row>
  </sheetData>
  <mergeCells count="13">
    <mergeCell ref="A3:B4"/>
    <mergeCell ref="J11:J12"/>
    <mergeCell ref="J13:J14"/>
    <mergeCell ref="A13:A14"/>
    <mergeCell ref="A11:A12"/>
    <mergeCell ref="A5:A6"/>
    <mergeCell ref="A7:A8"/>
    <mergeCell ref="A9:A10"/>
    <mergeCell ref="C3:I3"/>
    <mergeCell ref="J3:J4"/>
    <mergeCell ref="J5:J6"/>
    <mergeCell ref="J7:J8"/>
    <mergeCell ref="J9:J10"/>
  </mergeCells>
  <pageMargins left="0.7" right="0.7" top="0.75" bottom="0.75" header="0.3" footer="0.3"/>
  <pageSetup paperSize="9" orientation="portrait" r:id="rId1"/>
  <ignoredErrors>
    <ignoredError sqref="C6:G12 C14:E14 C13:E13"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
  <sheetViews>
    <sheetView showGridLines="0" topLeftCell="A10" zoomScaleNormal="100" workbookViewId="0">
      <selection activeCell="A22" sqref="A22"/>
    </sheetView>
  </sheetViews>
  <sheetFormatPr baseColWidth="10" defaultRowHeight="15" x14ac:dyDescent="0.25"/>
  <cols>
    <col min="1" max="1" width="26" style="91" bestFit="1" customWidth="1"/>
    <col min="2" max="2" width="18.28515625" style="91" customWidth="1"/>
    <col min="3" max="3" width="14.7109375" style="91" customWidth="1"/>
    <col min="4" max="4" width="16" style="91" customWidth="1"/>
    <col min="5" max="5" width="19.42578125" style="91" customWidth="1"/>
    <col min="6" max="6" width="15.85546875" style="91" customWidth="1"/>
    <col min="7" max="7" width="14" style="91" customWidth="1"/>
    <col min="8" max="9" width="11.42578125" style="91"/>
    <col min="10" max="10" width="11.85546875" style="91" bestFit="1" customWidth="1"/>
    <col min="11" max="16384" width="11.42578125" style="91"/>
  </cols>
  <sheetData>
    <row r="1" spans="1:8" x14ac:dyDescent="0.25">
      <c r="A1" s="97" t="s">
        <v>266</v>
      </c>
      <c r="B1" s="97"/>
      <c r="C1" s="97"/>
      <c r="D1" s="97"/>
      <c r="E1" s="97"/>
      <c r="F1" s="97"/>
      <c r="G1" s="97"/>
      <c r="H1" s="97"/>
    </row>
    <row r="2" spans="1:8" ht="15.75" thickBot="1" x14ac:dyDescent="0.3">
      <c r="A2" s="92"/>
    </row>
    <row r="3" spans="1:8" ht="26.25" thickBot="1" x14ac:dyDescent="0.3">
      <c r="A3" s="450" t="s">
        <v>101</v>
      </c>
      <c r="B3" s="450"/>
      <c r="C3" s="128" t="s">
        <v>8</v>
      </c>
      <c r="D3" s="128" t="s">
        <v>102</v>
      </c>
      <c r="E3" s="128" t="s">
        <v>11</v>
      </c>
      <c r="F3" s="128" t="s">
        <v>103</v>
      </c>
      <c r="G3" s="128" t="s">
        <v>1</v>
      </c>
    </row>
    <row r="4" spans="1:8" ht="15.75" thickBot="1" x14ac:dyDescent="0.3">
      <c r="A4" s="116" t="s">
        <v>104</v>
      </c>
      <c r="B4" s="94" t="s">
        <v>74</v>
      </c>
      <c r="C4" s="246">
        <v>5.8</v>
      </c>
      <c r="D4" s="247">
        <v>3.4</v>
      </c>
      <c r="E4" s="247">
        <v>10.8</v>
      </c>
      <c r="F4" s="247">
        <v>0</v>
      </c>
      <c r="G4" s="248">
        <v>5</v>
      </c>
    </row>
    <row r="5" spans="1:8" ht="15.75" thickBot="1" x14ac:dyDescent="0.3">
      <c r="A5" s="113" t="s">
        <v>106</v>
      </c>
      <c r="B5" s="96" t="s">
        <v>74</v>
      </c>
      <c r="C5" s="253">
        <v>6.2</v>
      </c>
      <c r="D5" s="254">
        <v>4.5999999999999996</v>
      </c>
      <c r="E5" s="254">
        <v>4.2</v>
      </c>
      <c r="F5" s="254">
        <v>0</v>
      </c>
      <c r="G5" s="255">
        <v>4.0999999999999996</v>
      </c>
    </row>
    <row r="6" spans="1:8" ht="24" customHeight="1" thickBot="1" x14ac:dyDescent="0.3">
      <c r="A6" s="114" t="s">
        <v>107</v>
      </c>
      <c r="B6" s="94" t="s">
        <v>74</v>
      </c>
      <c r="C6" s="253">
        <v>7.9</v>
      </c>
      <c r="D6" s="254">
        <v>6.3</v>
      </c>
      <c r="E6" s="254">
        <v>2.8</v>
      </c>
      <c r="F6" s="254">
        <v>0</v>
      </c>
      <c r="G6" s="255">
        <v>5</v>
      </c>
    </row>
    <row r="7" spans="1:8" ht="15.75" thickBot="1" x14ac:dyDescent="0.3">
      <c r="A7" s="103" t="s">
        <v>108</v>
      </c>
      <c r="B7" s="96" t="s">
        <v>74</v>
      </c>
      <c r="C7" s="258">
        <v>0</v>
      </c>
      <c r="D7" s="258">
        <v>0</v>
      </c>
      <c r="E7" s="259" t="s">
        <v>30</v>
      </c>
      <c r="F7" s="254">
        <v>0</v>
      </c>
      <c r="G7" s="260" t="s">
        <v>30</v>
      </c>
    </row>
    <row r="8" spans="1:8" ht="15.75" thickBot="1" x14ac:dyDescent="0.3">
      <c r="A8" s="104" t="s">
        <v>109</v>
      </c>
      <c r="B8" s="94" t="s">
        <v>74</v>
      </c>
      <c r="C8" s="297" t="s">
        <v>30</v>
      </c>
      <c r="D8" s="259" t="s">
        <v>30</v>
      </c>
      <c r="E8" s="259" t="s">
        <v>30</v>
      </c>
      <c r="F8" s="254">
        <v>0</v>
      </c>
      <c r="G8" s="260" t="s">
        <v>30</v>
      </c>
    </row>
    <row r="9" spans="1:8" ht="15" customHeight="1" thickBot="1" x14ac:dyDescent="0.3">
      <c r="A9" s="115" t="s">
        <v>110</v>
      </c>
      <c r="B9" s="96" t="s">
        <v>74</v>
      </c>
      <c r="C9" s="258">
        <v>5.4</v>
      </c>
      <c r="D9" s="259" t="s">
        <v>30</v>
      </c>
      <c r="E9" s="254">
        <v>4.2</v>
      </c>
      <c r="F9" s="254">
        <v>0</v>
      </c>
      <c r="G9" s="254">
        <v>1.4</v>
      </c>
    </row>
    <row r="10" spans="1:8" ht="15.75" thickBot="1" x14ac:dyDescent="0.3">
      <c r="A10" s="114" t="s">
        <v>125</v>
      </c>
      <c r="B10" s="94" t="s">
        <v>74</v>
      </c>
      <c r="C10" s="261" t="s">
        <v>30</v>
      </c>
      <c r="D10" s="254">
        <v>0.7</v>
      </c>
      <c r="E10" s="254">
        <v>1.4</v>
      </c>
      <c r="F10" s="259" t="s">
        <v>30</v>
      </c>
      <c r="G10" s="255">
        <v>1</v>
      </c>
    </row>
    <row r="11" spans="1:8" ht="15.75" thickBot="1" x14ac:dyDescent="0.3">
      <c r="A11" s="113" t="s">
        <v>126</v>
      </c>
      <c r="B11" s="96" t="s">
        <v>74</v>
      </c>
      <c r="C11" s="261" t="s">
        <v>30</v>
      </c>
      <c r="D11" s="254">
        <v>3.8</v>
      </c>
      <c r="E11" s="254">
        <v>1.7</v>
      </c>
      <c r="F11" s="254">
        <v>0</v>
      </c>
      <c r="G11" s="255">
        <v>3.1</v>
      </c>
    </row>
    <row r="12" spans="1:8" ht="15.75" thickBot="1" x14ac:dyDescent="0.3">
      <c r="A12" s="118" t="s">
        <v>123</v>
      </c>
      <c r="B12" s="94" t="s">
        <v>74</v>
      </c>
      <c r="C12" s="253">
        <v>9.1</v>
      </c>
      <c r="D12" s="254">
        <v>2.6</v>
      </c>
      <c r="E12" s="254">
        <v>3.1</v>
      </c>
      <c r="F12" s="259" t="s">
        <v>30</v>
      </c>
      <c r="G12" s="255">
        <v>3.6</v>
      </c>
    </row>
    <row r="13" spans="1:8" ht="15.75" thickBot="1" x14ac:dyDescent="0.3">
      <c r="A13" s="453" t="s">
        <v>124</v>
      </c>
      <c r="B13" s="96" t="s">
        <v>74</v>
      </c>
      <c r="C13" s="253">
        <v>36.4</v>
      </c>
      <c r="D13" s="254">
        <v>75.599999999999994</v>
      </c>
      <c r="E13" s="254">
        <v>66.3</v>
      </c>
      <c r="F13" s="254">
        <v>22.6</v>
      </c>
      <c r="G13" s="255">
        <v>69.3</v>
      </c>
    </row>
    <row r="14" spans="1:8" ht="15.75" thickBot="1" x14ac:dyDescent="0.3">
      <c r="A14" s="453"/>
      <c r="B14" s="95" t="s">
        <v>122</v>
      </c>
      <c r="C14" s="251">
        <v>36</v>
      </c>
      <c r="D14" s="250">
        <v>75.5</v>
      </c>
      <c r="E14" s="250">
        <v>66.3</v>
      </c>
      <c r="F14" s="250">
        <v>22.6</v>
      </c>
      <c r="G14" s="252">
        <v>69.2</v>
      </c>
    </row>
    <row r="15" spans="1:8" ht="15.75" thickBot="1" x14ac:dyDescent="0.3">
      <c r="A15" s="448" t="s">
        <v>113</v>
      </c>
      <c r="B15" s="94" t="s">
        <v>74</v>
      </c>
      <c r="C15" s="253">
        <v>26</v>
      </c>
      <c r="D15" s="254">
        <v>2.6</v>
      </c>
      <c r="E15" s="254">
        <v>4.2</v>
      </c>
      <c r="F15" s="254">
        <v>64.5</v>
      </c>
      <c r="G15" s="255">
        <v>6.9</v>
      </c>
    </row>
    <row r="16" spans="1:8" ht="15.75" thickBot="1" x14ac:dyDescent="0.3">
      <c r="A16" s="449"/>
      <c r="B16" s="93" t="s">
        <v>114</v>
      </c>
      <c r="C16" s="298">
        <v>21.1</v>
      </c>
      <c r="D16" s="256"/>
      <c r="E16" s="262"/>
      <c r="F16" s="250">
        <v>64.5</v>
      </c>
      <c r="G16" s="262"/>
    </row>
    <row r="17" spans="1:7" ht="15" customHeight="1" thickBot="1" x14ac:dyDescent="0.3">
      <c r="A17" s="98" t="s">
        <v>115</v>
      </c>
      <c r="B17" s="96" t="s">
        <v>74</v>
      </c>
      <c r="C17" s="261" t="s">
        <v>30</v>
      </c>
      <c r="D17" s="259" t="s">
        <v>30</v>
      </c>
      <c r="E17" s="259" t="s">
        <v>30</v>
      </c>
      <c r="F17" s="254">
        <v>0</v>
      </c>
      <c r="G17" s="255">
        <v>0.31</v>
      </c>
    </row>
    <row r="18" spans="1:7" ht="15.75" thickBot="1" x14ac:dyDescent="0.3">
      <c r="A18" s="99" t="s">
        <v>121</v>
      </c>
      <c r="B18" s="94" t="s">
        <v>74</v>
      </c>
      <c r="C18" s="299">
        <v>0</v>
      </c>
      <c r="D18" s="266">
        <v>0</v>
      </c>
      <c r="E18" s="266">
        <v>0</v>
      </c>
      <c r="F18" s="266">
        <v>0</v>
      </c>
      <c r="G18" s="300">
        <v>0</v>
      </c>
    </row>
    <row r="20" spans="1:7" x14ac:dyDescent="0.25">
      <c r="A20" s="353" t="s">
        <v>82</v>
      </c>
      <c r="B20" s="100"/>
      <c r="C20" s="100"/>
      <c r="D20" s="100"/>
      <c r="E20" s="100"/>
      <c r="F20" s="100"/>
      <c r="G20" s="100"/>
    </row>
    <row r="21" spans="1:7" x14ac:dyDescent="0.25">
      <c r="A21" s="354" t="s">
        <v>127</v>
      </c>
      <c r="B21" s="100"/>
      <c r="C21" s="100"/>
      <c r="D21" s="100"/>
      <c r="E21" s="100"/>
      <c r="F21" s="100"/>
      <c r="G21" s="100"/>
    </row>
    <row r="22" spans="1:7" ht="15" customHeight="1" x14ac:dyDescent="0.25">
      <c r="A22" s="355" t="s">
        <v>482</v>
      </c>
      <c r="B22" s="100"/>
      <c r="C22" s="100"/>
      <c r="D22" s="100"/>
      <c r="E22" s="100"/>
      <c r="F22" s="100"/>
      <c r="G22" s="100"/>
    </row>
    <row r="23" spans="1:7" x14ac:dyDescent="0.25">
      <c r="A23" s="355" t="s">
        <v>29</v>
      </c>
      <c r="B23" s="100"/>
      <c r="C23" s="100"/>
      <c r="D23" s="100"/>
      <c r="E23" s="100"/>
      <c r="F23" s="100"/>
      <c r="G23" s="100"/>
    </row>
    <row r="24" spans="1:7" ht="15" customHeight="1" x14ac:dyDescent="0.25">
      <c r="A24" s="355" t="s">
        <v>32</v>
      </c>
      <c r="B24" s="100"/>
      <c r="C24" s="100"/>
      <c r="D24" s="100"/>
      <c r="E24" s="100"/>
      <c r="F24" s="100"/>
      <c r="G24" s="100"/>
    </row>
    <row r="25" spans="1:7" x14ac:dyDescent="0.25">
      <c r="A25" s="100"/>
      <c r="B25" s="100"/>
      <c r="C25" s="100"/>
      <c r="D25" s="100"/>
      <c r="E25" s="100"/>
      <c r="F25" s="100"/>
      <c r="G25" s="100"/>
    </row>
    <row r="26" spans="1:7" x14ac:dyDescent="0.25">
      <c r="A26" s="100"/>
    </row>
  </sheetData>
  <mergeCells count="3">
    <mergeCell ref="A13:A14"/>
    <mergeCell ref="A15:A16"/>
    <mergeCell ref="A3:B3"/>
  </mergeCells>
  <conditionalFormatting sqref="C4:G18">
    <cfRule type="colorScale" priority="9">
      <colorScale>
        <cfvo type="min"/>
        <cfvo type="max"/>
        <color rgb="FFFCFCFF"/>
        <color rgb="FFF8696B"/>
      </colorScale>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
  <sheetViews>
    <sheetView showGridLines="0" topLeftCell="A4" zoomScaleNormal="100" workbookViewId="0">
      <selection activeCell="A12" sqref="A12"/>
    </sheetView>
  </sheetViews>
  <sheetFormatPr baseColWidth="10" defaultRowHeight="15" x14ac:dyDescent="0.25"/>
  <cols>
    <col min="1" max="1" width="24.7109375" customWidth="1"/>
    <col min="2" max="2" width="12" bestFit="1" customWidth="1"/>
    <col min="3" max="3" width="14.42578125" bestFit="1" customWidth="1"/>
    <col min="4" max="4" width="10.85546875" bestFit="1" customWidth="1"/>
    <col min="5" max="5" width="13" bestFit="1" customWidth="1"/>
    <col min="6" max="6" width="11.5703125" bestFit="1" customWidth="1"/>
    <col min="7" max="7" width="9.5703125" customWidth="1"/>
    <col min="8" max="8" width="12.7109375" customWidth="1"/>
    <col min="9" max="9" width="12" customWidth="1"/>
    <col min="10" max="10" width="11" customWidth="1"/>
  </cols>
  <sheetData>
    <row r="1" spans="1:11" x14ac:dyDescent="0.25">
      <c r="A1" s="35" t="s">
        <v>458</v>
      </c>
      <c r="B1" s="142"/>
      <c r="C1" s="142"/>
      <c r="D1" s="142"/>
      <c r="E1" s="142"/>
      <c r="F1" s="142"/>
      <c r="G1" s="142"/>
      <c r="H1" s="142"/>
      <c r="I1" s="142"/>
      <c r="J1" s="142"/>
    </row>
    <row r="2" spans="1:11" x14ac:dyDescent="0.25">
      <c r="A2" s="142"/>
      <c r="B2" s="142"/>
      <c r="C2" s="142"/>
      <c r="D2" s="142"/>
      <c r="E2" s="142"/>
      <c r="F2" s="142"/>
      <c r="G2" s="142"/>
      <c r="H2" s="142"/>
      <c r="I2" s="142"/>
      <c r="J2" s="142"/>
    </row>
    <row r="3" spans="1:11" ht="15" customHeight="1" x14ac:dyDescent="0.25">
      <c r="A3" s="461" t="s">
        <v>0</v>
      </c>
      <c r="B3" s="471" t="s">
        <v>285</v>
      </c>
      <c r="C3" s="471"/>
      <c r="D3" s="471"/>
      <c r="E3" s="471"/>
      <c r="F3" s="471"/>
      <c r="G3" s="471"/>
      <c r="H3" s="471"/>
      <c r="I3" s="471"/>
      <c r="J3" s="471"/>
    </row>
    <row r="4" spans="1:11" ht="106.5" customHeight="1" x14ac:dyDescent="0.25">
      <c r="A4" s="461"/>
      <c r="B4" s="304" t="s">
        <v>286</v>
      </c>
      <c r="C4" s="304" t="s">
        <v>287</v>
      </c>
      <c r="D4" s="304" t="s">
        <v>288</v>
      </c>
      <c r="E4" s="304" t="s">
        <v>289</v>
      </c>
      <c r="F4" s="304" t="s">
        <v>290</v>
      </c>
      <c r="G4" s="304" t="s">
        <v>291</v>
      </c>
      <c r="H4" s="304" t="s">
        <v>292</v>
      </c>
      <c r="I4" s="304" t="s">
        <v>293</v>
      </c>
      <c r="J4" s="304" t="s">
        <v>74</v>
      </c>
    </row>
    <row r="5" spans="1:11" x14ac:dyDescent="0.25">
      <c r="A5" s="69" t="s">
        <v>1</v>
      </c>
      <c r="B5" s="305">
        <v>34.1</v>
      </c>
      <c r="C5" s="306" t="s">
        <v>30</v>
      </c>
      <c r="D5" s="305">
        <v>19.5</v>
      </c>
      <c r="E5" s="305">
        <v>35.6</v>
      </c>
      <c r="F5" s="305">
        <v>7.9</v>
      </c>
      <c r="G5" s="306" t="s">
        <v>30</v>
      </c>
      <c r="H5" s="305">
        <v>2.1</v>
      </c>
      <c r="I5" s="305">
        <v>0.3</v>
      </c>
      <c r="J5" s="307">
        <v>100</v>
      </c>
    </row>
    <row r="6" spans="1:11" x14ac:dyDescent="0.25">
      <c r="A6" s="71" t="s">
        <v>8</v>
      </c>
      <c r="B6" s="308">
        <v>37.200000000000003</v>
      </c>
      <c r="C6" s="309" t="s">
        <v>30</v>
      </c>
      <c r="D6" s="308">
        <v>13.6</v>
      </c>
      <c r="E6" s="308">
        <v>39.700000000000003</v>
      </c>
      <c r="F6" s="308">
        <v>6.5</v>
      </c>
      <c r="G6" s="309" t="s">
        <v>30</v>
      </c>
      <c r="H6" s="308">
        <v>3</v>
      </c>
      <c r="I6" s="308">
        <v>0</v>
      </c>
      <c r="J6" s="310">
        <v>100</v>
      </c>
      <c r="K6" s="61"/>
    </row>
    <row r="7" spans="1:11" x14ac:dyDescent="0.25">
      <c r="A7" s="73" t="s">
        <v>9</v>
      </c>
      <c r="B7" s="311">
        <v>28.2</v>
      </c>
      <c r="C7" s="312" t="s">
        <v>30</v>
      </c>
      <c r="D7" s="311">
        <v>17.5</v>
      </c>
      <c r="E7" s="311">
        <v>41.7</v>
      </c>
      <c r="F7" s="311">
        <v>9.6</v>
      </c>
      <c r="G7" s="312" t="s">
        <v>30</v>
      </c>
      <c r="H7" s="311">
        <v>2.1</v>
      </c>
      <c r="I7" s="311">
        <v>0.5</v>
      </c>
      <c r="J7" s="313">
        <v>100</v>
      </c>
      <c r="K7" s="61"/>
    </row>
    <row r="8" spans="1:11" x14ac:dyDescent="0.25">
      <c r="A8" s="171" t="s">
        <v>11</v>
      </c>
      <c r="B8" s="314">
        <v>51</v>
      </c>
      <c r="C8" s="315" t="s">
        <v>30</v>
      </c>
      <c r="D8" s="314">
        <v>35.700000000000003</v>
      </c>
      <c r="E8" s="314">
        <v>10</v>
      </c>
      <c r="F8" s="315" t="s">
        <v>30</v>
      </c>
      <c r="G8" s="315" t="s">
        <v>30</v>
      </c>
      <c r="H8" s="315" t="s">
        <v>30</v>
      </c>
      <c r="I8" s="314">
        <v>0</v>
      </c>
      <c r="J8" s="316">
        <v>100</v>
      </c>
      <c r="K8" s="61"/>
    </row>
    <row r="9" spans="1:11" ht="25.5" x14ac:dyDescent="0.25">
      <c r="A9" s="73" t="s">
        <v>10</v>
      </c>
      <c r="B9" s="311">
        <v>47.6</v>
      </c>
      <c r="C9" s="312" t="s">
        <v>30</v>
      </c>
      <c r="D9" s="311">
        <v>23.8</v>
      </c>
      <c r="E9" s="311">
        <v>23.8</v>
      </c>
      <c r="F9" s="311">
        <v>0</v>
      </c>
      <c r="G9" s="312" t="s">
        <v>30</v>
      </c>
      <c r="H9" s="311">
        <v>0</v>
      </c>
      <c r="I9" s="311">
        <v>0</v>
      </c>
      <c r="J9" s="313">
        <v>100</v>
      </c>
      <c r="K9" s="61"/>
    </row>
    <row r="10" spans="1:11" x14ac:dyDescent="0.25">
      <c r="A10" s="142"/>
      <c r="B10" s="142"/>
      <c r="C10" s="142"/>
      <c r="D10" s="142"/>
      <c r="E10" s="142"/>
      <c r="F10" s="142"/>
      <c r="G10" s="142"/>
      <c r="H10" s="142"/>
      <c r="I10" s="142"/>
      <c r="J10" s="142"/>
    </row>
    <row r="11" spans="1:11" x14ac:dyDescent="0.25">
      <c r="A11" s="352" t="s">
        <v>294</v>
      </c>
      <c r="B11" s="317"/>
      <c r="C11" s="317"/>
      <c r="D11" s="317"/>
      <c r="E11" s="317"/>
      <c r="F11" s="317"/>
      <c r="G11" s="317"/>
      <c r="H11" s="317"/>
      <c r="I11" s="317"/>
      <c r="J11" s="317"/>
    </row>
    <row r="12" spans="1:11" x14ac:dyDescent="0.25">
      <c r="A12" s="352" t="s">
        <v>82</v>
      </c>
      <c r="B12" s="317"/>
      <c r="C12" s="317"/>
      <c r="D12" s="317"/>
      <c r="E12" s="317"/>
      <c r="F12" s="317"/>
      <c r="G12" s="317"/>
      <c r="H12" s="317"/>
      <c r="I12" s="317"/>
      <c r="J12" s="317"/>
    </row>
    <row r="13" spans="1:11" ht="24.75" customHeight="1" x14ac:dyDescent="0.25">
      <c r="A13" s="457" t="s">
        <v>483</v>
      </c>
      <c r="B13" s="457"/>
      <c r="C13" s="457"/>
      <c r="D13" s="457"/>
      <c r="E13" s="457"/>
      <c r="F13" s="457"/>
      <c r="G13" s="457"/>
      <c r="H13" s="457"/>
      <c r="I13" s="457"/>
      <c r="J13" s="457"/>
    </row>
    <row r="14" spans="1:11" ht="12.75" customHeight="1" x14ac:dyDescent="0.25">
      <c r="A14" s="352" t="s">
        <v>295</v>
      </c>
      <c r="B14" s="317"/>
      <c r="C14" s="317"/>
      <c r="D14" s="317"/>
      <c r="E14" s="317"/>
      <c r="F14" s="317"/>
      <c r="G14" s="317"/>
      <c r="H14" s="317"/>
      <c r="I14" s="317"/>
      <c r="J14" s="317"/>
    </row>
    <row r="15" spans="1:11" x14ac:dyDescent="0.25">
      <c r="A15" s="352" t="s">
        <v>256</v>
      </c>
      <c r="B15" s="317"/>
      <c r="C15" s="317"/>
      <c r="D15" s="317"/>
      <c r="E15" s="317"/>
      <c r="F15" s="317"/>
      <c r="G15" s="317"/>
      <c r="H15" s="317"/>
      <c r="I15" s="317"/>
      <c r="J15" s="317"/>
    </row>
    <row r="16" spans="1:11" x14ac:dyDescent="0.25">
      <c r="A16" s="56"/>
      <c r="B16" s="56"/>
      <c r="C16" s="56"/>
      <c r="D16" s="56"/>
      <c r="E16" s="56"/>
      <c r="F16" s="56"/>
      <c r="G16" s="56"/>
      <c r="H16" s="56"/>
      <c r="I16" s="56"/>
      <c r="J16" s="56"/>
    </row>
  </sheetData>
  <mergeCells count="3">
    <mergeCell ref="A3:A4"/>
    <mergeCell ref="B3:J3"/>
    <mergeCell ref="A13:J13"/>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6"/>
  <sheetViews>
    <sheetView showGridLines="0" topLeftCell="A7" workbookViewId="0">
      <selection activeCell="B12" sqref="B12"/>
    </sheetView>
  </sheetViews>
  <sheetFormatPr baseColWidth="10" defaultRowHeight="15" x14ac:dyDescent="0.25"/>
  <cols>
    <col min="1" max="1" width="4" customWidth="1"/>
    <col min="2" max="2" width="6" customWidth="1"/>
    <col min="3" max="3" width="31.140625" customWidth="1"/>
    <col min="4" max="4" width="15.28515625" bestFit="1" customWidth="1"/>
    <col min="5" max="5" width="14.7109375" bestFit="1" customWidth="1"/>
    <col min="6" max="6" width="15.42578125" customWidth="1"/>
    <col min="7" max="7" width="15.7109375" customWidth="1"/>
    <col min="8" max="8" width="15.85546875" customWidth="1"/>
    <col min="9" max="9" width="14.85546875" customWidth="1"/>
  </cols>
  <sheetData>
    <row r="1" spans="1:12" x14ac:dyDescent="0.25">
      <c r="A1" s="35" t="s">
        <v>383</v>
      </c>
      <c r="B1" s="35"/>
      <c r="C1" s="35"/>
    </row>
    <row r="2" spans="1:12" x14ac:dyDescent="0.25">
      <c r="A2" s="49"/>
      <c r="B2" s="49"/>
      <c r="C2" s="49"/>
      <c r="D2" s="49"/>
      <c r="E2" s="49"/>
      <c r="F2" s="49"/>
      <c r="G2" s="49"/>
      <c r="H2" s="49"/>
      <c r="I2" s="49"/>
      <c r="J2" s="49"/>
      <c r="K2" s="49"/>
      <c r="L2" s="49"/>
    </row>
    <row r="3" spans="1:12" ht="25.5" x14ac:dyDescent="0.25">
      <c r="A3" s="472" t="s">
        <v>392</v>
      </c>
      <c r="B3" s="473"/>
      <c r="C3" s="474"/>
      <c r="D3" s="320" t="s">
        <v>1</v>
      </c>
      <c r="E3" s="320" t="s">
        <v>8</v>
      </c>
      <c r="F3" s="320" t="s">
        <v>102</v>
      </c>
      <c r="G3" s="320" t="s">
        <v>11</v>
      </c>
      <c r="H3" s="320" t="s">
        <v>103</v>
      </c>
      <c r="I3" s="49"/>
      <c r="J3" s="49"/>
      <c r="K3" s="49"/>
      <c r="L3" s="49"/>
    </row>
    <row r="4" spans="1:12" x14ac:dyDescent="0.25">
      <c r="A4" s="475" t="s">
        <v>384</v>
      </c>
      <c r="B4" s="476"/>
      <c r="C4" s="477"/>
      <c r="D4" s="321">
        <v>2586</v>
      </c>
      <c r="E4" s="321">
        <v>185</v>
      </c>
      <c r="F4" s="321">
        <v>1947</v>
      </c>
      <c r="G4" s="321">
        <v>420</v>
      </c>
      <c r="H4" s="321">
        <v>34</v>
      </c>
      <c r="I4" s="49"/>
      <c r="J4" s="49"/>
      <c r="K4" s="49"/>
      <c r="L4" s="49"/>
    </row>
    <row r="5" spans="1:12" ht="15" customHeight="1" x14ac:dyDescent="0.25">
      <c r="A5" s="478" t="s">
        <v>385</v>
      </c>
      <c r="B5" s="479"/>
      <c r="C5" s="480"/>
      <c r="D5" s="322">
        <v>303</v>
      </c>
      <c r="E5" s="322">
        <v>28</v>
      </c>
      <c r="F5" s="322">
        <v>193</v>
      </c>
      <c r="G5" s="322">
        <v>71</v>
      </c>
      <c r="H5" s="322">
        <v>11</v>
      </c>
      <c r="I5" s="49"/>
      <c r="J5" s="49"/>
      <c r="K5" s="49"/>
      <c r="L5" s="49"/>
    </row>
    <row r="6" spans="1:12" x14ac:dyDescent="0.25">
      <c r="A6" s="481"/>
      <c r="B6" s="482"/>
      <c r="C6" s="483"/>
      <c r="D6" s="323">
        <v>0.11716937354988399</v>
      </c>
      <c r="E6" s="323">
        <v>0.15135135135135136</v>
      </c>
      <c r="F6" s="323">
        <v>9.9126861838726252E-2</v>
      </c>
      <c r="G6" s="323">
        <v>0.16904761904761906</v>
      </c>
      <c r="H6" s="323">
        <v>0.3235294117647059</v>
      </c>
      <c r="I6" s="49"/>
      <c r="J6" s="49"/>
      <c r="K6" s="49"/>
      <c r="L6" s="49"/>
    </row>
    <row r="7" spans="1:12" ht="25.5" customHeight="1" x14ac:dyDescent="0.25">
      <c r="A7" s="49"/>
      <c r="B7" s="324"/>
      <c r="C7" s="325" t="s">
        <v>464</v>
      </c>
      <c r="D7" s="326">
        <v>245</v>
      </c>
      <c r="E7" s="326">
        <v>23</v>
      </c>
      <c r="F7" s="326">
        <v>158</v>
      </c>
      <c r="G7" s="326">
        <v>54</v>
      </c>
      <c r="H7" s="326">
        <v>10</v>
      </c>
      <c r="I7" s="49"/>
      <c r="J7" s="49"/>
      <c r="K7" s="49"/>
      <c r="L7" s="49"/>
    </row>
    <row r="8" spans="1:12" ht="15" customHeight="1" x14ac:dyDescent="0.25">
      <c r="A8" s="478" t="s">
        <v>386</v>
      </c>
      <c r="B8" s="479"/>
      <c r="C8" s="480"/>
      <c r="D8" s="322">
        <v>2283</v>
      </c>
      <c r="E8" s="322">
        <v>157</v>
      </c>
      <c r="F8" s="322">
        <v>1754</v>
      </c>
      <c r="G8" s="322">
        <v>349</v>
      </c>
      <c r="H8" s="322">
        <v>23</v>
      </c>
      <c r="I8" s="49"/>
      <c r="J8" s="49"/>
      <c r="K8" s="49"/>
      <c r="L8" s="49"/>
    </row>
    <row r="9" spans="1:12" x14ac:dyDescent="0.25">
      <c r="A9" s="481"/>
      <c r="B9" s="482"/>
      <c r="C9" s="483"/>
      <c r="D9" s="323">
        <v>0.88283062645011601</v>
      </c>
      <c r="E9" s="323">
        <v>0.84864864864864864</v>
      </c>
      <c r="F9" s="323">
        <v>0.90087313816127379</v>
      </c>
      <c r="G9" s="323">
        <v>0.830952380952381</v>
      </c>
      <c r="H9" s="323">
        <v>0.67647058823529416</v>
      </c>
      <c r="I9" s="49"/>
      <c r="J9" s="49"/>
      <c r="K9" s="49"/>
      <c r="L9" s="49"/>
    </row>
    <row r="10" spans="1:12" x14ac:dyDescent="0.25">
      <c r="A10" s="49"/>
      <c r="B10" s="484" t="s">
        <v>387</v>
      </c>
      <c r="C10" s="485"/>
      <c r="D10" s="327">
        <v>0.96364432763907137</v>
      </c>
      <c r="E10" s="327">
        <v>1.910828025477707</v>
      </c>
      <c r="F10" s="327">
        <v>0.45610034207525657</v>
      </c>
      <c r="G10" s="327">
        <v>2.5787965616045847</v>
      </c>
      <c r="H10" s="327">
        <v>8.695652173913043</v>
      </c>
      <c r="I10" s="49"/>
      <c r="J10" s="49"/>
      <c r="K10" s="49"/>
      <c r="L10" s="49"/>
    </row>
    <row r="11" spans="1:12" ht="24.75" customHeight="1" x14ac:dyDescent="0.25">
      <c r="A11" s="49"/>
      <c r="B11" s="486" t="s">
        <v>511</v>
      </c>
      <c r="C11" s="487"/>
      <c r="D11" s="327">
        <v>99.036355672360926</v>
      </c>
      <c r="E11" s="327">
        <v>98.089171974522287</v>
      </c>
      <c r="F11" s="327">
        <v>99.54389965792474</v>
      </c>
      <c r="G11" s="327">
        <v>97.421203438395423</v>
      </c>
      <c r="H11" s="327">
        <v>91.304347826086953</v>
      </c>
      <c r="I11" s="49"/>
      <c r="J11" s="49"/>
      <c r="K11" s="49"/>
      <c r="L11" s="49"/>
    </row>
    <row r="12" spans="1:12" x14ac:dyDescent="0.25">
      <c r="A12" s="49"/>
      <c r="B12" s="328"/>
      <c r="C12" s="329" t="s">
        <v>388</v>
      </c>
      <c r="D12" s="330"/>
      <c r="E12" s="330"/>
      <c r="F12" s="330"/>
      <c r="G12" s="330"/>
      <c r="H12" s="330"/>
      <c r="I12" s="49"/>
      <c r="J12" s="49"/>
      <c r="K12" s="49"/>
      <c r="L12" s="49"/>
    </row>
    <row r="13" spans="1:12" ht="25.5" x14ac:dyDescent="0.25">
      <c r="A13" s="331"/>
      <c r="B13" s="332"/>
      <c r="C13" s="333" t="s">
        <v>394</v>
      </c>
      <c r="D13" s="334">
        <v>1.8133569217160548</v>
      </c>
      <c r="E13" s="268">
        <v>0.64935064935064934</v>
      </c>
      <c r="F13" s="268">
        <v>0.11454753722794961</v>
      </c>
      <c r="G13" s="268">
        <v>8.5294117647058822</v>
      </c>
      <c r="H13" s="268">
        <v>42.857142857142854</v>
      </c>
      <c r="I13" s="49"/>
      <c r="J13" s="49"/>
      <c r="K13" s="49"/>
      <c r="L13" s="49"/>
    </row>
    <row r="14" spans="1:12" x14ac:dyDescent="0.25">
      <c r="A14" s="335"/>
      <c r="B14" s="335"/>
      <c r="C14" s="336" t="s">
        <v>393</v>
      </c>
      <c r="D14" s="334">
        <v>98.186643078283936</v>
      </c>
      <c r="E14" s="268">
        <v>99.350649350649363</v>
      </c>
      <c r="F14" s="268">
        <v>99.885452462772051</v>
      </c>
      <c r="G14" s="268">
        <v>91.470588235294116</v>
      </c>
      <c r="H14" s="268">
        <v>57.142857142857139</v>
      </c>
      <c r="I14" s="49"/>
      <c r="J14" s="49"/>
      <c r="K14" s="49"/>
      <c r="L14" s="49"/>
    </row>
    <row r="15" spans="1:12" x14ac:dyDescent="0.25">
      <c r="A15" s="49"/>
      <c r="B15" s="337"/>
      <c r="C15" s="337" t="s">
        <v>388</v>
      </c>
      <c r="D15" s="330"/>
      <c r="E15" s="330"/>
      <c r="F15" s="330"/>
      <c r="G15" s="330"/>
      <c r="H15" s="330"/>
      <c r="I15" s="49"/>
      <c r="J15" s="49"/>
      <c r="K15" s="49"/>
      <c r="L15" s="49"/>
    </row>
    <row r="16" spans="1:12" x14ac:dyDescent="0.25">
      <c r="A16" s="49"/>
      <c r="B16" s="338"/>
      <c r="C16" s="338" t="s">
        <v>389</v>
      </c>
      <c r="D16" s="339">
        <v>65.990990990990994</v>
      </c>
      <c r="E16" s="339">
        <v>90.849673202614383</v>
      </c>
      <c r="F16" s="339">
        <v>72.87844036697247</v>
      </c>
      <c r="G16" s="339">
        <v>17.041800643086816</v>
      </c>
      <c r="H16" s="339">
        <v>16.666666666666664</v>
      </c>
      <c r="I16" s="49"/>
      <c r="J16" s="49"/>
      <c r="K16" s="49"/>
      <c r="L16" s="49"/>
    </row>
    <row r="17" spans="1:12" x14ac:dyDescent="0.25">
      <c r="A17" s="49"/>
      <c r="B17" s="338"/>
      <c r="C17" s="338" t="s">
        <v>390</v>
      </c>
      <c r="D17" s="339">
        <v>32.612612612612615</v>
      </c>
      <c r="E17" s="339">
        <v>9.1503267973856204</v>
      </c>
      <c r="F17" s="339">
        <v>25.344036697247706</v>
      </c>
      <c r="G17" s="339">
        <v>82.958199356913184</v>
      </c>
      <c r="H17" s="339">
        <v>83.333333333333343</v>
      </c>
      <c r="I17" s="49"/>
      <c r="J17" s="49"/>
      <c r="K17" s="49"/>
      <c r="L17" s="49"/>
    </row>
    <row r="18" spans="1:12" x14ac:dyDescent="0.25">
      <c r="A18" s="49"/>
      <c r="B18" s="338"/>
      <c r="C18" s="338" t="s">
        <v>391</v>
      </c>
      <c r="D18" s="339">
        <v>1.3963963963963963</v>
      </c>
      <c r="E18" s="339">
        <v>0</v>
      </c>
      <c r="F18" s="339">
        <v>1.7775229357798166</v>
      </c>
      <c r="G18" s="339">
        <v>0</v>
      </c>
      <c r="H18" s="339">
        <v>0</v>
      </c>
      <c r="I18" s="49"/>
      <c r="J18" s="49"/>
      <c r="K18" s="49"/>
      <c r="L18" s="49"/>
    </row>
    <row r="19" spans="1:12" x14ac:dyDescent="0.25">
      <c r="A19" s="49"/>
      <c r="B19" s="49"/>
      <c r="C19" s="49"/>
      <c r="D19" s="49"/>
      <c r="E19" s="49"/>
      <c r="F19" s="49"/>
      <c r="G19" s="49"/>
      <c r="H19" s="49"/>
      <c r="I19" s="49"/>
      <c r="J19" s="49"/>
      <c r="K19" s="49"/>
      <c r="L19" s="49"/>
    </row>
    <row r="20" spans="1:12" x14ac:dyDescent="0.25">
      <c r="A20" s="357" t="s">
        <v>395</v>
      </c>
      <c r="B20" s="357"/>
      <c r="C20" s="357"/>
      <c r="D20" s="357"/>
      <c r="E20" s="357"/>
      <c r="F20" s="357"/>
      <c r="G20" s="357"/>
      <c r="H20" s="357"/>
      <c r="I20" s="357"/>
      <c r="J20" s="357"/>
      <c r="K20" s="357"/>
      <c r="L20" s="357"/>
    </row>
    <row r="21" spans="1:12" x14ac:dyDescent="0.25">
      <c r="A21" s="357" t="s">
        <v>396</v>
      </c>
      <c r="B21" s="357"/>
      <c r="C21" s="357"/>
      <c r="D21" s="357"/>
      <c r="E21" s="357"/>
      <c r="F21" s="357"/>
      <c r="G21" s="357"/>
      <c r="H21" s="357"/>
      <c r="I21" s="357"/>
      <c r="J21" s="357"/>
      <c r="K21" s="357"/>
      <c r="L21" s="357"/>
    </row>
    <row r="22" spans="1:12" x14ac:dyDescent="0.25">
      <c r="A22" s="357" t="s">
        <v>397</v>
      </c>
      <c r="B22" s="357"/>
      <c r="C22" s="357"/>
      <c r="D22" s="357"/>
      <c r="E22" s="357"/>
      <c r="F22" s="357"/>
      <c r="G22" s="357"/>
      <c r="H22" s="357"/>
      <c r="I22" s="357"/>
      <c r="J22" s="357"/>
      <c r="K22" s="357"/>
      <c r="L22" s="357"/>
    </row>
    <row r="23" spans="1:12" x14ac:dyDescent="0.25">
      <c r="A23" s="357" t="s">
        <v>400</v>
      </c>
      <c r="B23" s="357"/>
      <c r="C23" s="357"/>
      <c r="D23" s="357"/>
      <c r="E23" s="357"/>
      <c r="F23" s="357"/>
      <c r="G23" s="357"/>
      <c r="H23" s="357"/>
      <c r="I23" s="357"/>
      <c r="J23" s="357"/>
      <c r="K23" s="357"/>
      <c r="L23" s="357"/>
    </row>
    <row r="24" spans="1:12" ht="40.5" customHeight="1" x14ac:dyDescent="0.25">
      <c r="A24" s="457" t="s">
        <v>398</v>
      </c>
      <c r="B24" s="457"/>
      <c r="C24" s="457"/>
      <c r="D24" s="457"/>
      <c r="E24" s="457"/>
      <c r="F24" s="457"/>
      <c r="G24" s="457"/>
      <c r="H24" s="457"/>
      <c r="I24" s="457"/>
      <c r="J24" s="457"/>
      <c r="K24" s="457"/>
      <c r="L24" s="457"/>
    </row>
    <row r="25" spans="1:12" x14ac:dyDescent="0.25">
      <c r="A25" s="357" t="s">
        <v>399</v>
      </c>
      <c r="B25" s="357"/>
      <c r="C25" s="357"/>
      <c r="D25" s="357"/>
      <c r="E25" s="357"/>
      <c r="F25" s="357"/>
      <c r="G25" s="357"/>
      <c r="H25" s="357"/>
      <c r="I25" s="357"/>
      <c r="J25" s="357"/>
      <c r="K25" s="357"/>
      <c r="L25" s="357"/>
    </row>
    <row r="26" spans="1:12" x14ac:dyDescent="0.25">
      <c r="A26" s="357" t="s">
        <v>446</v>
      </c>
      <c r="B26" s="357"/>
      <c r="C26" s="357"/>
      <c r="D26" s="357"/>
      <c r="E26" s="357"/>
      <c r="F26" s="357"/>
      <c r="G26" s="357"/>
      <c r="H26" s="357"/>
      <c r="I26" s="357"/>
      <c r="J26" s="357"/>
      <c r="K26" s="357"/>
      <c r="L26" s="357"/>
    </row>
  </sheetData>
  <mergeCells count="7">
    <mergeCell ref="A3:C3"/>
    <mergeCell ref="A4:C4"/>
    <mergeCell ref="A24:L24"/>
    <mergeCell ref="A5:C6"/>
    <mergeCell ref="A8:C9"/>
    <mergeCell ref="B10:C10"/>
    <mergeCell ref="B11:C11"/>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Normal="100" workbookViewId="0">
      <selection activeCell="I25" sqref="I25"/>
    </sheetView>
  </sheetViews>
  <sheetFormatPr baseColWidth="10" defaultRowHeight="15" x14ac:dyDescent="0.25"/>
  <cols>
    <col min="1" max="1" width="74.5703125" customWidth="1"/>
    <col min="2" max="9" width="13.7109375" customWidth="1"/>
  </cols>
  <sheetData>
    <row r="1" spans="1:10" x14ac:dyDescent="0.25">
      <c r="A1" s="35" t="s">
        <v>401</v>
      </c>
      <c r="B1" s="342"/>
      <c r="C1" s="342"/>
      <c r="D1" s="342"/>
      <c r="E1" s="342"/>
      <c r="F1" s="342"/>
      <c r="G1" s="342"/>
      <c r="H1" s="342"/>
      <c r="I1" s="342"/>
    </row>
    <row r="2" spans="1:10" x14ac:dyDescent="0.25">
      <c r="A2" s="343"/>
      <c r="B2" s="50"/>
      <c r="C2" s="50"/>
      <c r="D2" s="50"/>
      <c r="E2" s="50"/>
      <c r="F2" s="50"/>
      <c r="G2" s="50"/>
      <c r="H2" s="50"/>
      <c r="I2" s="50"/>
      <c r="J2" s="50"/>
    </row>
    <row r="3" spans="1:10" x14ac:dyDescent="0.25">
      <c r="A3" s="350" t="s">
        <v>407</v>
      </c>
      <c r="B3" s="488" t="s">
        <v>11</v>
      </c>
      <c r="C3" s="488"/>
      <c r="D3" s="488" t="s">
        <v>9</v>
      </c>
      <c r="E3" s="488"/>
      <c r="F3" s="488" t="s">
        <v>8</v>
      </c>
      <c r="G3" s="488"/>
      <c r="H3" s="488" t="s">
        <v>1</v>
      </c>
      <c r="I3" s="488"/>
      <c r="J3" s="50"/>
    </row>
    <row r="4" spans="1:10" x14ac:dyDescent="0.25">
      <c r="A4" s="346"/>
      <c r="B4" s="346">
        <v>2022</v>
      </c>
      <c r="C4" s="346">
        <v>2023</v>
      </c>
      <c r="D4" s="346">
        <v>2022</v>
      </c>
      <c r="E4" s="346">
        <v>2023</v>
      </c>
      <c r="F4" s="346">
        <v>2022</v>
      </c>
      <c r="G4" s="346">
        <v>2023</v>
      </c>
      <c r="H4" s="346">
        <v>2022</v>
      </c>
      <c r="I4" s="346">
        <v>2023</v>
      </c>
      <c r="J4" s="50"/>
    </row>
    <row r="5" spans="1:10" x14ac:dyDescent="0.25">
      <c r="A5" s="194" t="s">
        <v>402</v>
      </c>
      <c r="B5" s="344">
        <v>18.28358208955224</v>
      </c>
      <c r="C5" s="344">
        <v>21.428571428571427</v>
      </c>
      <c r="D5" s="344">
        <v>71.090670170827863</v>
      </c>
      <c r="E5" s="344">
        <v>72.805017103762822</v>
      </c>
      <c r="F5" s="344">
        <v>92.395437262357419</v>
      </c>
      <c r="G5" s="344">
        <v>94.571428571428569</v>
      </c>
      <c r="H5" s="344">
        <v>64.566929133858267</v>
      </c>
      <c r="I5" s="344">
        <v>65.990990990990994</v>
      </c>
      <c r="J5" s="50"/>
    </row>
    <row r="6" spans="1:10" x14ac:dyDescent="0.25">
      <c r="A6" s="194" t="s">
        <v>403</v>
      </c>
      <c r="B6" s="344">
        <f t="shared" ref="B6:I6" si="0">100-B5</f>
        <v>81.71641791044776</v>
      </c>
      <c r="C6" s="344">
        <f t="shared" si="0"/>
        <v>78.571428571428569</v>
      </c>
      <c r="D6" s="344">
        <f t="shared" si="0"/>
        <v>28.909329829172137</v>
      </c>
      <c r="E6" s="344">
        <f t="shared" si="0"/>
        <v>27.194982896237178</v>
      </c>
      <c r="F6" s="344">
        <f t="shared" si="0"/>
        <v>7.6045627376425813</v>
      </c>
      <c r="G6" s="344">
        <f t="shared" si="0"/>
        <v>5.4285714285714306</v>
      </c>
      <c r="H6" s="344">
        <f t="shared" si="0"/>
        <v>35.433070866141733</v>
      </c>
      <c r="I6" s="344">
        <f t="shared" si="0"/>
        <v>34.009009009009006</v>
      </c>
      <c r="J6" s="50"/>
    </row>
    <row r="7" spans="1:10" x14ac:dyDescent="0.25">
      <c r="A7" s="350"/>
      <c r="B7" s="488" t="s">
        <v>11</v>
      </c>
      <c r="C7" s="488"/>
      <c r="D7" s="488" t="s">
        <v>9</v>
      </c>
      <c r="E7" s="488"/>
      <c r="F7" s="488" t="s">
        <v>8</v>
      </c>
      <c r="G7" s="488"/>
      <c r="H7" s="488" t="s">
        <v>1</v>
      </c>
      <c r="I7" s="488"/>
      <c r="J7" s="50"/>
    </row>
    <row r="8" spans="1:10" x14ac:dyDescent="0.25">
      <c r="A8" s="345"/>
      <c r="B8" s="346">
        <v>2022</v>
      </c>
      <c r="C8" s="346">
        <v>2023</v>
      </c>
      <c r="D8" s="346">
        <v>2022</v>
      </c>
      <c r="E8" s="346">
        <v>2023</v>
      </c>
      <c r="F8" s="346">
        <v>2022</v>
      </c>
      <c r="G8" s="346">
        <v>2023</v>
      </c>
      <c r="H8" s="346">
        <v>2022</v>
      </c>
      <c r="I8" s="346">
        <v>2023</v>
      </c>
      <c r="J8" s="50"/>
    </row>
    <row r="9" spans="1:10" x14ac:dyDescent="0.25">
      <c r="A9" s="194" t="s">
        <v>404</v>
      </c>
      <c r="B9" s="344">
        <v>32.462686567164177</v>
      </c>
      <c r="C9" s="344">
        <v>27.083333333333332</v>
      </c>
      <c r="D9" s="344">
        <v>4.5335085413929042</v>
      </c>
      <c r="E9" s="344">
        <v>2.4515393386545039</v>
      </c>
      <c r="F9" s="344">
        <v>1.520912547528517</v>
      </c>
      <c r="G9" s="344">
        <v>1.4285714285714286</v>
      </c>
      <c r="H9" s="344">
        <v>8.4514435695538062</v>
      </c>
      <c r="I9" s="344">
        <v>6.3513513513513518</v>
      </c>
      <c r="J9" s="50"/>
    </row>
    <row r="10" spans="1:10" x14ac:dyDescent="0.25">
      <c r="A10" s="194" t="s">
        <v>403</v>
      </c>
      <c r="B10" s="344">
        <f>100-B9</f>
        <v>67.537313432835816</v>
      </c>
      <c r="C10" s="344">
        <f t="shared" ref="C10:I10" si="1">100-C9</f>
        <v>72.916666666666671</v>
      </c>
      <c r="D10" s="344">
        <f t="shared" si="1"/>
        <v>95.466491458607095</v>
      </c>
      <c r="E10" s="344">
        <f t="shared" si="1"/>
        <v>97.548460661345501</v>
      </c>
      <c r="F10" s="344">
        <f t="shared" si="1"/>
        <v>98.479087452471489</v>
      </c>
      <c r="G10" s="344">
        <f t="shared" si="1"/>
        <v>98.571428571428569</v>
      </c>
      <c r="H10" s="344">
        <f t="shared" si="1"/>
        <v>91.548556430446197</v>
      </c>
      <c r="I10" s="344">
        <f t="shared" si="1"/>
        <v>93.648648648648646</v>
      </c>
      <c r="J10" s="50"/>
    </row>
    <row r="11" spans="1:10" x14ac:dyDescent="0.25">
      <c r="A11" s="351"/>
      <c r="B11" s="488" t="s">
        <v>11</v>
      </c>
      <c r="C11" s="488"/>
      <c r="D11" s="488" t="s">
        <v>9</v>
      </c>
      <c r="E11" s="488"/>
      <c r="F11" s="488" t="s">
        <v>8</v>
      </c>
      <c r="G11" s="488"/>
      <c r="H11" s="488" t="s">
        <v>1</v>
      </c>
      <c r="I11" s="488"/>
      <c r="J11" s="50"/>
    </row>
    <row r="12" spans="1:10" x14ac:dyDescent="0.25">
      <c r="A12" s="345"/>
      <c r="B12" s="346">
        <v>2022</v>
      </c>
      <c r="C12" s="346">
        <v>2023</v>
      </c>
      <c r="D12" s="346">
        <v>2022</v>
      </c>
      <c r="E12" s="346">
        <v>2023</v>
      </c>
      <c r="F12" s="346">
        <v>2022</v>
      </c>
      <c r="G12" s="346">
        <v>2023</v>
      </c>
      <c r="H12" s="346">
        <v>2022</v>
      </c>
      <c r="I12" s="346">
        <v>2023</v>
      </c>
      <c r="J12" s="50"/>
    </row>
    <row r="13" spans="1:10" x14ac:dyDescent="0.25">
      <c r="A13" s="194" t="s">
        <v>405</v>
      </c>
      <c r="B13" s="344">
        <v>32.462686567164177</v>
      </c>
      <c r="C13" s="344">
        <v>29.464285714285715</v>
      </c>
      <c r="D13" s="344">
        <v>14.78318002628121</v>
      </c>
      <c r="E13" s="344">
        <v>16.020524515393387</v>
      </c>
      <c r="F13" s="344">
        <v>1.9011406844106464</v>
      </c>
      <c r="G13" s="344">
        <v>1.4285714285714286</v>
      </c>
      <c r="H13" s="344">
        <v>16.377952755905511</v>
      </c>
      <c r="I13" s="344">
        <v>17.027027027027028</v>
      </c>
      <c r="J13" s="50"/>
    </row>
    <row r="14" spans="1:10" x14ac:dyDescent="0.25">
      <c r="A14" s="194" t="s">
        <v>403</v>
      </c>
      <c r="B14" s="344">
        <f>100-B13</f>
        <v>67.537313432835816</v>
      </c>
      <c r="C14" s="344">
        <f t="shared" ref="C14:I14" si="2">100-C13</f>
        <v>70.535714285714278</v>
      </c>
      <c r="D14" s="344">
        <f t="shared" si="2"/>
        <v>85.216819973718785</v>
      </c>
      <c r="E14" s="344">
        <f t="shared" si="2"/>
        <v>83.97947548460661</v>
      </c>
      <c r="F14" s="344">
        <f t="shared" si="2"/>
        <v>98.098859315589351</v>
      </c>
      <c r="G14" s="344">
        <f t="shared" si="2"/>
        <v>98.571428571428569</v>
      </c>
      <c r="H14" s="344">
        <f t="shared" si="2"/>
        <v>83.622047244094489</v>
      </c>
      <c r="I14" s="344">
        <f t="shared" si="2"/>
        <v>82.972972972972968</v>
      </c>
      <c r="J14" s="50"/>
    </row>
    <row r="15" spans="1:10" x14ac:dyDescent="0.25">
      <c r="A15" s="351"/>
      <c r="B15" s="488" t="s">
        <v>11</v>
      </c>
      <c r="C15" s="488"/>
      <c r="D15" s="488" t="s">
        <v>9</v>
      </c>
      <c r="E15" s="488"/>
      <c r="F15" s="488" t="s">
        <v>8</v>
      </c>
      <c r="G15" s="488"/>
      <c r="H15" s="488" t="s">
        <v>1</v>
      </c>
      <c r="I15" s="488"/>
      <c r="J15" s="50"/>
    </row>
    <row r="16" spans="1:10" x14ac:dyDescent="0.25">
      <c r="A16" s="346"/>
      <c r="B16" s="346">
        <v>2022</v>
      </c>
      <c r="C16" s="346">
        <v>2023</v>
      </c>
      <c r="D16" s="346">
        <v>2022</v>
      </c>
      <c r="E16" s="346">
        <v>2023</v>
      </c>
      <c r="F16" s="346">
        <v>2022</v>
      </c>
      <c r="G16" s="346">
        <v>2023</v>
      </c>
      <c r="H16" s="346">
        <v>2022</v>
      </c>
      <c r="I16" s="346">
        <v>2023</v>
      </c>
      <c r="J16" s="50"/>
    </row>
    <row r="17" spans="1:10" x14ac:dyDescent="0.25">
      <c r="A17" s="194" t="s">
        <v>406</v>
      </c>
      <c r="B17" s="344">
        <v>16.791044776119403</v>
      </c>
      <c r="C17" s="344">
        <v>22.023809523809522</v>
      </c>
      <c r="D17" s="344">
        <v>9.592641261498029</v>
      </c>
      <c r="E17" s="344">
        <v>8.7229190421892806</v>
      </c>
      <c r="F17" s="344">
        <v>4.1825095057034218</v>
      </c>
      <c r="G17" s="344">
        <v>2.5714285714285712</v>
      </c>
      <c r="H17" s="344">
        <v>10.603674540682414</v>
      </c>
      <c r="I17" s="344">
        <v>10.63063063063063</v>
      </c>
      <c r="J17" s="50"/>
    </row>
    <row r="18" spans="1:10" x14ac:dyDescent="0.25">
      <c r="A18" s="194" t="s">
        <v>403</v>
      </c>
      <c r="B18" s="344">
        <f>100-B17</f>
        <v>83.208955223880594</v>
      </c>
      <c r="C18" s="344">
        <f t="shared" ref="C18:I18" si="3">100-C17</f>
        <v>77.976190476190482</v>
      </c>
      <c r="D18" s="344">
        <f t="shared" si="3"/>
        <v>90.407358738501969</v>
      </c>
      <c r="E18" s="344">
        <f t="shared" si="3"/>
        <v>91.277080957810725</v>
      </c>
      <c r="F18" s="344">
        <f t="shared" si="3"/>
        <v>95.817490494296578</v>
      </c>
      <c r="G18" s="344">
        <f t="shared" si="3"/>
        <v>97.428571428571431</v>
      </c>
      <c r="H18" s="344">
        <f t="shared" si="3"/>
        <v>89.39632545931758</v>
      </c>
      <c r="I18" s="344">
        <f t="shared" si="3"/>
        <v>89.369369369369366</v>
      </c>
      <c r="J18" s="50"/>
    </row>
    <row r="19" spans="1:10" x14ac:dyDescent="0.25">
      <c r="A19" s="347"/>
      <c r="B19" s="348"/>
      <c r="C19" s="348"/>
      <c r="D19" s="348"/>
      <c r="E19" s="348"/>
      <c r="F19" s="348"/>
      <c r="G19" s="348"/>
      <c r="H19" s="348"/>
      <c r="I19" s="348"/>
      <c r="J19" s="50"/>
    </row>
    <row r="20" spans="1:10" x14ac:dyDescent="0.25">
      <c r="A20" s="353" t="s">
        <v>411</v>
      </c>
      <c r="B20" s="50"/>
      <c r="C20" s="50"/>
      <c r="D20" s="50"/>
      <c r="E20" s="50"/>
      <c r="F20" s="50"/>
      <c r="G20" s="50"/>
      <c r="H20" s="50"/>
      <c r="I20" s="50"/>
      <c r="J20" s="50"/>
    </row>
    <row r="21" spans="1:10" ht="57.75" customHeight="1" x14ac:dyDescent="0.25">
      <c r="A21" s="457" t="s">
        <v>408</v>
      </c>
      <c r="B21" s="457"/>
      <c r="C21" s="457"/>
      <c r="D21" s="457"/>
      <c r="E21" s="457"/>
      <c r="F21" s="457"/>
      <c r="G21" s="457"/>
      <c r="H21" s="457"/>
      <c r="I21" s="457"/>
      <c r="J21" s="50"/>
    </row>
    <row r="22" spans="1:10" x14ac:dyDescent="0.25">
      <c r="A22" s="353" t="s">
        <v>409</v>
      </c>
      <c r="B22" s="50"/>
      <c r="C22" s="50"/>
      <c r="D22" s="50"/>
      <c r="E22" s="50"/>
      <c r="F22" s="50"/>
      <c r="G22" s="50"/>
      <c r="H22" s="50"/>
      <c r="I22" s="50"/>
      <c r="J22" s="50"/>
    </row>
    <row r="23" spans="1:10" x14ac:dyDescent="0.25">
      <c r="A23" s="353" t="s">
        <v>410</v>
      </c>
      <c r="B23" s="50"/>
      <c r="C23" s="50"/>
      <c r="D23" s="50"/>
      <c r="E23" s="50"/>
      <c r="F23" s="50"/>
      <c r="G23" s="50"/>
      <c r="H23" s="50"/>
      <c r="I23" s="50"/>
      <c r="J23" s="50"/>
    </row>
    <row r="24" spans="1:10" x14ac:dyDescent="0.25">
      <c r="A24" s="353" t="s">
        <v>446</v>
      </c>
      <c r="B24" s="50"/>
      <c r="C24" s="50"/>
      <c r="D24" s="50"/>
      <c r="E24" s="50"/>
      <c r="F24" s="50"/>
      <c r="G24" s="50"/>
      <c r="H24" s="50"/>
      <c r="I24" s="50"/>
      <c r="J24" s="50"/>
    </row>
    <row r="25" spans="1:10" x14ac:dyDescent="0.25">
      <c r="A25" s="50"/>
      <c r="B25" s="50"/>
      <c r="C25" s="50"/>
      <c r="D25" s="50"/>
      <c r="E25" s="50"/>
      <c r="F25" s="50"/>
      <c r="G25" s="50"/>
      <c r="H25" s="50"/>
      <c r="I25" s="50"/>
      <c r="J25" s="50"/>
    </row>
  </sheetData>
  <mergeCells count="17">
    <mergeCell ref="A21:I21"/>
    <mergeCell ref="B11:C11"/>
    <mergeCell ref="D11:E11"/>
    <mergeCell ref="F11:G11"/>
    <mergeCell ref="H11:I11"/>
    <mergeCell ref="B15:C15"/>
    <mergeCell ref="D15:E15"/>
    <mergeCell ref="F15:G15"/>
    <mergeCell ref="H15:I15"/>
    <mergeCell ref="B3:C3"/>
    <mergeCell ref="D3:E3"/>
    <mergeCell ref="F3:G3"/>
    <mergeCell ref="H3:I3"/>
    <mergeCell ref="B7:C7"/>
    <mergeCell ref="D7:E7"/>
    <mergeCell ref="F7:G7"/>
    <mergeCell ref="H7:I7"/>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
  <sheetViews>
    <sheetView showGridLines="0" workbookViewId="0">
      <selection activeCell="F28" sqref="F28"/>
    </sheetView>
  </sheetViews>
  <sheetFormatPr baseColWidth="10" defaultRowHeight="15" x14ac:dyDescent="0.25"/>
  <cols>
    <col min="1" max="1" width="52.7109375" customWidth="1"/>
    <col min="2" max="2" width="7.42578125" bestFit="1" customWidth="1"/>
    <col min="3" max="8" width="11.5703125" bestFit="1" customWidth="1"/>
  </cols>
  <sheetData>
    <row r="1" spans="1:9" x14ac:dyDescent="0.25">
      <c r="A1" s="35" t="s">
        <v>423</v>
      </c>
      <c r="B1" s="49"/>
      <c r="C1" s="49"/>
      <c r="D1" s="49"/>
      <c r="E1" s="49"/>
      <c r="F1" s="49"/>
      <c r="G1" s="49"/>
      <c r="H1" s="49"/>
    </row>
    <row r="2" spans="1:9" x14ac:dyDescent="0.25">
      <c r="A2" s="349"/>
      <c r="B2" s="49"/>
      <c r="C2" s="49"/>
      <c r="D2" s="49"/>
      <c r="E2" s="49"/>
      <c r="F2" s="49"/>
      <c r="G2" s="49"/>
      <c r="H2" s="49"/>
    </row>
    <row r="3" spans="1:9" x14ac:dyDescent="0.25">
      <c r="A3" s="351"/>
      <c r="B3" s="350">
        <v>2016</v>
      </c>
      <c r="C3" s="350">
        <v>2017</v>
      </c>
      <c r="D3" s="350">
        <v>2018</v>
      </c>
      <c r="E3" s="350">
        <v>2019</v>
      </c>
      <c r="F3" s="350">
        <v>2020</v>
      </c>
      <c r="G3" s="350">
        <v>2021</v>
      </c>
      <c r="H3" s="350">
        <v>2022</v>
      </c>
    </row>
    <row r="4" spans="1:9" x14ac:dyDescent="0.25">
      <c r="A4" s="194" t="s">
        <v>412</v>
      </c>
      <c r="B4" s="363">
        <v>204</v>
      </c>
      <c r="C4" s="363">
        <v>213</v>
      </c>
      <c r="D4" s="363">
        <v>233</v>
      </c>
      <c r="E4" s="363">
        <v>240</v>
      </c>
      <c r="F4" s="363">
        <v>212</v>
      </c>
      <c r="G4" s="363">
        <v>234</v>
      </c>
      <c r="H4" s="363">
        <v>189</v>
      </c>
    </row>
    <row r="5" spans="1:9" x14ac:dyDescent="0.25">
      <c r="A5" s="194" t="s">
        <v>19</v>
      </c>
      <c r="B5" s="363">
        <v>500</v>
      </c>
      <c r="C5" s="363">
        <v>588</v>
      </c>
      <c r="D5" s="363">
        <v>696</v>
      </c>
      <c r="E5" s="363">
        <v>764</v>
      </c>
      <c r="F5" s="363">
        <v>590</v>
      </c>
      <c r="G5" s="363">
        <v>716</v>
      </c>
      <c r="H5" s="363">
        <v>687</v>
      </c>
    </row>
    <row r="6" spans="1:9" x14ac:dyDescent="0.25">
      <c r="A6" s="194" t="s">
        <v>413</v>
      </c>
      <c r="B6" s="364">
        <v>35.35</v>
      </c>
      <c r="C6" s="364">
        <v>34.28</v>
      </c>
      <c r="D6" s="364">
        <v>34.119999999999997</v>
      </c>
      <c r="E6" s="364">
        <v>33.4</v>
      </c>
      <c r="F6" s="364">
        <v>31.78</v>
      </c>
      <c r="G6" s="364">
        <v>31.02</v>
      </c>
      <c r="H6" s="364">
        <v>30.94</v>
      </c>
    </row>
    <row r="7" spans="1:9" x14ac:dyDescent="0.25">
      <c r="A7" s="194" t="s">
        <v>414</v>
      </c>
      <c r="B7" s="364">
        <v>33.21</v>
      </c>
      <c r="C7" s="364">
        <v>33.14</v>
      </c>
      <c r="D7" s="364">
        <v>31.37</v>
      </c>
      <c r="E7" s="364">
        <v>33.380000000000003</v>
      </c>
      <c r="F7" s="364">
        <v>29.64</v>
      </c>
      <c r="G7" s="364">
        <v>31.36</v>
      </c>
      <c r="H7" s="364">
        <v>31.51</v>
      </c>
    </row>
    <row r="8" spans="1:9" x14ac:dyDescent="0.25">
      <c r="A8" s="194" t="s">
        <v>415</v>
      </c>
      <c r="B8" s="364">
        <v>34.53</v>
      </c>
      <c r="C8" s="364">
        <v>33.380000000000003</v>
      </c>
      <c r="D8" s="364">
        <v>33.07</v>
      </c>
      <c r="E8" s="364">
        <v>31.61</v>
      </c>
      <c r="F8" s="364">
        <v>30.05</v>
      </c>
      <c r="G8" s="364">
        <v>29.55</v>
      </c>
      <c r="H8" s="364">
        <v>29.37</v>
      </c>
    </row>
    <row r="9" spans="1:9" x14ac:dyDescent="0.25">
      <c r="A9" s="194" t="s">
        <v>416</v>
      </c>
      <c r="B9" s="364">
        <v>36.880000000000003</v>
      </c>
      <c r="C9" s="364">
        <v>36.32</v>
      </c>
      <c r="D9" s="364">
        <v>36.36</v>
      </c>
      <c r="E9" s="364">
        <v>37.369999999999997</v>
      </c>
      <c r="F9" s="364">
        <v>37.409999999999997</v>
      </c>
      <c r="G9" s="364">
        <v>38.07</v>
      </c>
      <c r="H9" s="364">
        <v>38.590000000000003</v>
      </c>
    </row>
    <row r="10" spans="1:9" x14ac:dyDescent="0.25">
      <c r="A10" s="194" t="s">
        <v>417</v>
      </c>
      <c r="B10" s="364">
        <v>34.64</v>
      </c>
      <c r="C10" s="364">
        <v>30.69</v>
      </c>
      <c r="D10" s="364">
        <v>34.299999999999997</v>
      </c>
      <c r="E10" s="364">
        <v>39.67</v>
      </c>
      <c r="F10" s="364">
        <v>30.2</v>
      </c>
      <c r="G10" s="364">
        <v>33.36</v>
      </c>
      <c r="H10" s="364">
        <v>34.619999999999997</v>
      </c>
    </row>
    <row r="11" spans="1:9" x14ac:dyDescent="0.25">
      <c r="A11" s="361"/>
      <c r="B11" s="362"/>
      <c r="C11" s="362"/>
      <c r="D11" s="362"/>
      <c r="E11" s="362"/>
      <c r="F11" s="362"/>
      <c r="G11" s="362"/>
      <c r="H11" s="362"/>
    </row>
    <row r="12" spans="1:9" x14ac:dyDescent="0.25">
      <c r="A12" s="353" t="s">
        <v>418</v>
      </c>
      <c r="B12" s="49"/>
      <c r="C12" s="49"/>
      <c r="D12" s="49"/>
      <c r="E12" s="49"/>
      <c r="F12" s="49"/>
      <c r="G12" s="49"/>
      <c r="H12" s="49"/>
    </row>
    <row r="13" spans="1:9" ht="38.25" customHeight="1" x14ac:dyDescent="0.25">
      <c r="A13" s="457" t="s">
        <v>419</v>
      </c>
      <c r="B13" s="457"/>
      <c r="C13" s="457"/>
      <c r="D13" s="457"/>
      <c r="E13" s="457"/>
      <c r="F13" s="457"/>
      <c r="G13" s="457"/>
      <c r="H13" s="457"/>
      <c r="I13" s="457"/>
    </row>
    <row r="14" spans="1:9" ht="29.25" customHeight="1" x14ac:dyDescent="0.25">
      <c r="A14" s="457" t="s">
        <v>420</v>
      </c>
      <c r="B14" s="457"/>
      <c r="C14" s="457"/>
      <c r="D14" s="457"/>
      <c r="E14" s="457"/>
      <c r="F14" s="457"/>
      <c r="G14" s="457"/>
      <c r="H14" s="457"/>
      <c r="I14" s="457"/>
    </row>
    <row r="15" spans="1:9" ht="38.25" customHeight="1" x14ac:dyDescent="0.25">
      <c r="A15" s="457" t="s">
        <v>421</v>
      </c>
      <c r="B15" s="457"/>
      <c r="C15" s="457"/>
      <c r="D15" s="457"/>
      <c r="E15" s="457"/>
      <c r="F15" s="457"/>
      <c r="G15" s="457"/>
      <c r="H15" s="457"/>
      <c r="I15" s="457"/>
    </row>
    <row r="16" spans="1:9" x14ac:dyDescent="0.25">
      <c r="A16" s="353" t="s">
        <v>422</v>
      </c>
      <c r="B16" s="49"/>
      <c r="C16" s="49"/>
      <c r="D16" s="49"/>
      <c r="E16" s="49"/>
      <c r="F16" s="49"/>
      <c r="G16" s="49"/>
      <c r="H16" s="49"/>
    </row>
    <row r="17" spans="1:8" x14ac:dyDescent="0.25">
      <c r="A17" s="353" t="s">
        <v>445</v>
      </c>
      <c r="B17" s="49"/>
      <c r="C17" s="49"/>
      <c r="D17" s="49"/>
      <c r="E17" s="49"/>
      <c r="F17" s="49"/>
      <c r="G17" s="49"/>
      <c r="H17" s="49"/>
    </row>
  </sheetData>
  <mergeCells count="3">
    <mergeCell ref="A13:I13"/>
    <mergeCell ref="A14:I14"/>
    <mergeCell ref="A15:I15"/>
  </mergeCells>
  <pageMargins left="0.7" right="0.7" top="0.75" bottom="0.75" header="0.3" footer="0.3"/>
  <pageSetup paperSize="9" orientation="portrait"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
  <sheetViews>
    <sheetView showGridLines="0" workbookViewId="0">
      <selection activeCell="T6" sqref="T6"/>
    </sheetView>
  </sheetViews>
  <sheetFormatPr baseColWidth="10" defaultRowHeight="15" x14ac:dyDescent="0.25"/>
  <cols>
    <col min="1" max="1" width="31" customWidth="1"/>
    <col min="2" max="2" width="9.42578125" customWidth="1"/>
    <col min="3" max="3" width="14.7109375" customWidth="1"/>
    <col min="4" max="4" width="10.28515625" customWidth="1"/>
    <col min="5" max="5" width="12.7109375" customWidth="1"/>
    <col min="6" max="6" width="8" customWidth="1"/>
    <col min="7" max="7" width="13.7109375" customWidth="1"/>
    <col min="8" max="8" width="16.42578125" customWidth="1"/>
    <col min="9" max="9" width="26.5703125" bestFit="1" customWidth="1"/>
  </cols>
  <sheetData>
    <row r="1" spans="1:9" x14ac:dyDescent="0.25">
      <c r="A1" s="35" t="s">
        <v>430</v>
      </c>
      <c r="B1" s="49"/>
      <c r="C1" s="49"/>
      <c r="D1" s="49"/>
      <c r="E1" s="49"/>
      <c r="F1" s="49"/>
      <c r="G1" s="49"/>
      <c r="H1" s="49"/>
      <c r="I1" s="49"/>
    </row>
    <row r="2" spans="1:9" x14ac:dyDescent="0.25">
      <c r="A2" s="349"/>
      <c r="B2" s="49"/>
      <c r="C2" s="49"/>
      <c r="D2" s="49"/>
      <c r="E2" s="49"/>
      <c r="F2" s="49"/>
      <c r="G2" s="49"/>
      <c r="H2" s="49"/>
      <c r="I2" s="49"/>
    </row>
    <row r="3" spans="1:9" x14ac:dyDescent="0.25">
      <c r="A3" s="471" t="s">
        <v>0</v>
      </c>
      <c r="B3" s="489" t="s">
        <v>424</v>
      </c>
      <c r="C3" s="490"/>
      <c r="D3" s="490"/>
      <c r="E3" s="490"/>
      <c r="F3" s="490"/>
      <c r="G3" s="491"/>
      <c r="H3" s="471" t="s">
        <v>425</v>
      </c>
    </row>
    <row r="4" spans="1:9" ht="38.25" x14ac:dyDescent="0.25">
      <c r="A4" s="471"/>
      <c r="B4" s="372" t="s">
        <v>310</v>
      </c>
      <c r="C4" s="372" t="s">
        <v>313</v>
      </c>
      <c r="D4" s="372" t="s">
        <v>311</v>
      </c>
      <c r="E4" s="372" t="s">
        <v>314</v>
      </c>
      <c r="F4" s="372" t="s">
        <v>312</v>
      </c>
      <c r="G4" s="372" t="s">
        <v>324</v>
      </c>
      <c r="H4" s="471"/>
    </row>
    <row r="5" spans="1:9" x14ac:dyDescent="0.25">
      <c r="A5" s="373" t="s">
        <v>426</v>
      </c>
      <c r="B5" s="375">
        <v>59.703196347031962</v>
      </c>
      <c r="C5" s="375">
        <v>16.894977168949772</v>
      </c>
      <c r="D5" s="375">
        <v>10.730593607305936</v>
      </c>
      <c r="E5" s="375">
        <v>4.7945205479452051</v>
      </c>
      <c r="F5" s="375">
        <v>7.077625570776255</v>
      </c>
      <c r="G5" s="375">
        <v>0.79908675799086759</v>
      </c>
      <c r="H5" s="376">
        <v>876</v>
      </c>
    </row>
    <row r="6" spans="1:9" x14ac:dyDescent="0.25">
      <c r="A6" s="374" t="s">
        <v>297</v>
      </c>
      <c r="B6" s="377">
        <v>15.384615384615385</v>
      </c>
      <c r="C6" s="377">
        <v>53.846153846153847</v>
      </c>
      <c r="D6" s="377">
        <v>24.615384615384617</v>
      </c>
      <c r="E6" s="377">
        <v>1.5384615384615385</v>
      </c>
      <c r="F6" s="377">
        <v>4.6153846153846159</v>
      </c>
      <c r="G6" s="377">
        <v>0</v>
      </c>
      <c r="H6" s="378">
        <v>65</v>
      </c>
    </row>
    <row r="7" spans="1:9" x14ac:dyDescent="0.25">
      <c r="A7" s="194" t="s">
        <v>300</v>
      </c>
      <c r="B7" s="379">
        <v>65.041782729805007</v>
      </c>
      <c r="C7" s="379">
        <v>13.509749303621168</v>
      </c>
      <c r="D7" s="379">
        <v>10.584958217270195</v>
      </c>
      <c r="E7" s="379">
        <v>5.7103064066852367</v>
      </c>
      <c r="F7" s="379">
        <v>4.4568245125348191</v>
      </c>
      <c r="G7" s="379">
        <v>0.69637883008356549</v>
      </c>
      <c r="H7" s="380">
        <v>718</v>
      </c>
    </row>
    <row r="8" spans="1:9" x14ac:dyDescent="0.25">
      <c r="A8" s="374" t="s">
        <v>299</v>
      </c>
      <c r="B8" s="377">
        <v>33.576642335766422</v>
      </c>
      <c r="C8" s="377">
        <v>32.116788321167881</v>
      </c>
      <c r="D8" s="377">
        <v>10.948905109489052</v>
      </c>
      <c r="E8" s="377">
        <v>0.72992700729927007</v>
      </c>
      <c r="F8" s="377">
        <v>21.167883211678831</v>
      </c>
      <c r="G8" s="377">
        <v>1.4598540145985401</v>
      </c>
      <c r="H8" s="378">
        <v>137</v>
      </c>
    </row>
    <row r="9" spans="1:9" x14ac:dyDescent="0.25">
      <c r="A9" s="194" t="s">
        <v>298</v>
      </c>
      <c r="B9" s="379">
        <v>46.153846153846153</v>
      </c>
      <c r="C9" s="379">
        <v>53.846153846153847</v>
      </c>
      <c r="D9" s="379">
        <v>0</v>
      </c>
      <c r="E9" s="379">
        <v>0</v>
      </c>
      <c r="F9" s="379">
        <v>0</v>
      </c>
      <c r="G9" s="379">
        <v>0</v>
      </c>
      <c r="H9" s="380">
        <v>13</v>
      </c>
    </row>
    <row r="10" spans="1:9" x14ac:dyDescent="0.25">
      <c r="A10" s="365"/>
      <c r="B10" s="366"/>
      <c r="C10" s="366"/>
      <c r="D10" s="366"/>
      <c r="E10" s="366"/>
      <c r="F10" s="366"/>
      <c r="G10" s="366"/>
      <c r="H10" s="367"/>
    </row>
    <row r="11" spans="1:9" x14ac:dyDescent="0.25">
      <c r="A11" s="353" t="s">
        <v>427</v>
      </c>
      <c r="B11" s="49"/>
      <c r="C11" s="49"/>
      <c r="D11" s="49"/>
      <c r="E11" s="49"/>
      <c r="F11" s="49"/>
      <c r="G11" s="49"/>
      <c r="H11" s="49"/>
      <c r="I11" s="49"/>
    </row>
    <row r="12" spans="1:9" x14ac:dyDescent="0.25">
      <c r="A12" s="353" t="s">
        <v>428</v>
      </c>
      <c r="B12" s="49"/>
      <c r="C12" s="49"/>
      <c r="D12" s="49"/>
      <c r="E12" s="49"/>
      <c r="F12" s="49"/>
      <c r="G12" s="49"/>
      <c r="H12" s="49"/>
      <c r="I12" s="49"/>
    </row>
    <row r="13" spans="1:9" ht="49.5" customHeight="1" x14ac:dyDescent="0.25">
      <c r="A13" s="457" t="s">
        <v>429</v>
      </c>
      <c r="B13" s="457"/>
      <c r="C13" s="457"/>
      <c r="D13" s="457"/>
      <c r="E13" s="457"/>
      <c r="F13" s="457"/>
      <c r="G13" s="457"/>
      <c r="H13" s="457"/>
      <c r="I13" s="49"/>
    </row>
    <row r="14" spans="1:9" ht="40.5" customHeight="1" x14ac:dyDescent="0.25">
      <c r="A14" s="457" t="s">
        <v>513</v>
      </c>
      <c r="B14" s="457"/>
      <c r="C14" s="457"/>
      <c r="D14" s="457"/>
      <c r="E14" s="457"/>
      <c r="F14" s="457"/>
      <c r="G14" s="457"/>
      <c r="H14" s="457"/>
      <c r="I14" s="49"/>
    </row>
    <row r="15" spans="1:9" x14ac:dyDescent="0.25">
      <c r="A15" s="353" t="s">
        <v>422</v>
      </c>
      <c r="B15" s="49"/>
      <c r="C15" s="49"/>
      <c r="D15" s="49"/>
      <c r="E15" s="49"/>
      <c r="F15" s="49"/>
      <c r="G15" s="49"/>
      <c r="H15" s="49"/>
      <c r="I15" s="49"/>
    </row>
    <row r="16" spans="1:9" x14ac:dyDescent="0.25">
      <c r="A16" s="353" t="s">
        <v>445</v>
      </c>
      <c r="B16" s="49"/>
      <c r="C16" s="49"/>
      <c r="D16" s="49"/>
      <c r="E16" s="49"/>
      <c r="F16" s="49"/>
      <c r="G16" s="49"/>
      <c r="H16" s="49"/>
      <c r="I16" s="49"/>
    </row>
    <row r="17" spans="1:9" x14ac:dyDescent="0.25">
      <c r="A17" s="353"/>
      <c r="B17" s="49"/>
      <c r="C17" s="49"/>
      <c r="D17" s="49"/>
      <c r="E17" s="49"/>
      <c r="F17" s="49"/>
      <c r="G17" s="49"/>
      <c r="H17" s="49"/>
      <c r="I17" s="49"/>
    </row>
  </sheetData>
  <mergeCells count="5">
    <mergeCell ref="A3:A4"/>
    <mergeCell ref="H3:H4"/>
    <mergeCell ref="A14:H14"/>
    <mergeCell ref="A13:H13"/>
    <mergeCell ref="B3:G3"/>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
  <sheetViews>
    <sheetView showGridLines="0" workbookViewId="0"/>
  </sheetViews>
  <sheetFormatPr baseColWidth="10" defaultRowHeight="15" x14ac:dyDescent="0.25"/>
  <cols>
    <col min="1" max="1" width="30" customWidth="1"/>
    <col min="3" max="3" width="9.28515625" customWidth="1"/>
    <col min="4" max="5" width="15.85546875" customWidth="1"/>
    <col min="8" max="8" width="18.42578125" customWidth="1"/>
  </cols>
  <sheetData>
    <row r="1" spans="1:8" x14ac:dyDescent="0.25">
      <c r="A1" s="35" t="s">
        <v>62</v>
      </c>
    </row>
    <row r="2" spans="1:8" ht="15.75" thickBot="1" x14ac:dyDescent="0.3"/>
    <row r="3" spans="1:8" ht="32.25" customHeight="1" x14ac:dyDescent="0.25">
      <c r="A3" s="415" t="s">
        <v>0</v>
      </c>
      <c r="B3" s="415" t="s">
        <v>28</v>
      </c>
      <c r="C3" s="415"/>
      <c r="D3" s="415" t="s">
        <v>2</v>
      </c>
      <c r="E3" s="415" t="s">
        <v>22</v>
      </c>
      <c r="F3" s="415" t="s">
        <v>3</v>
      </c>
      <c r="G3" s="415"/>
      <c r="H3" s="415"/>
    </row>
    <row r="4" spans="1:8" ht="39" thickBot="1" x14ac:dyDescent="0.3">
      <c r="A4" s="416"/>
      <c r="B4" s="2" t="s">
        <v>4</v>
      </c>
      <c r="C4" s="2" t="s">
        <v>5</v>
      </c>
      <c r="D4" s="416"/>
      <c r="E4" s="416"/>
      <c r="F4" s="2" t="s">
        <v>6</v>
      </c>
      <c r="G4" s="2" t="s">
        <v>7</v>
      </c>
      <c r="H4" s="2" t="s">
        <v>342</v>
      </c>
    </row>
    <row r="5" spans="1:8" ht="15.75" thickBot="1" x14ac:dyDescent="0.3">
      <c r="A5" s="3" t="s">
        <v>1</v>
      </c>
      <c r="B5" s="4">
        <v>2143</v>
      </c>
      <c r="C5" s="9">
        <v>100</v>
      </c>
      <c r="D5" s="4">
        <v>2027</v>
      </c>
      <c r="E5" s="207">
        <v>5.7</v>
      </c>
      <c r="F5" s="207">
        <v>18.600000000000001</v>
      </c>
      <c r="G5" s="207">
        <v>64.099999999999994</v>
      </c>
      <c r="H5" s="207">
        <v>36.299999999999997</v>
      </c>
    </row>
    <row r="6" spans="1:8" ht="15.75" thickBot="1" x14ac:dyDescent="0.3">
      <c r="A6" s="5" t="s">
        <v>8</v>
      </c>
      <c r="B6" s="14">
        <v>404</v>
      </c>
      <c r="C6" s="208">
        <v>18.899999999999999</v>
      </c>
      <c r="D6" s="14">
        <v>362</v>
      </c>
      <c r="E6" s="208">
        <v>11.6</v>
      </c>
      <c r="F6" s="208">
        <v>10.6</v>
      </c>
      <c r="G6" s="208">
        <v>41.6</v>
      </c>
      <c r="H6" s="208">
        <v>58</v>
      </c>
    </row>
    <row r="7" spans="1:8" ht="15.75" thickBot="1" x14ac:dyDescent="0.3">
      <c r="A7" s="7" t="s">
        <v>9</v>
      </c>
      <c r="B7" s="8">
        <v>1043</v>
      </c>
      <c r="C7" s="209">
        <v>48.7</v>
      </c>
      <c r="D7" s="8">
        <v>993</v>
      </c>
      <c r="E7" s="209">
        <v>5</v>
      </c>
      <c r="F7" s="209">
        <v>28.8</v>
      </c>
      <c r="G7" s="209">
        <v>96.2</v>
      </c>
      <c r="H7" s="209">
        <v>31.3</v>
      </c>
    </row>
    <row r="8" spans="1:8" ht="15.75" thickBot="1" x14ac:dyDescent="0.3">
      <c r="A8" s="161" t="s">
        <v>12</v>
      </c>
      <c r="B8" s="162">
        <v>764</v>
      </c>
      <c r="C8" s="210">
        <v>35.700000000000003</v>
      </c>
      <c r="D8" s="162">
        <v>798</v>
      </c>
      <c r="E8" s="210">
        <v>-4.3</v>
      </c>
      <c r="F8" s="210">
        <v>5.0999999999999996</v>
      </c>
      <c r="G8" s="210">
        <v>31.3</v>
      </c>
      <c r="H8" s="210">
        <v>35.5</v>
      </c>
    </row>
    <row r="9" spans="1:8" x14ac:dyDescent="0.25">
      <c r="A9" s="12" t="s">
        <v>13</v>
      </c>
      <c r="B9" s="15">
        <v>12</v>
      </c>
      <c r="C9" s="211">
        <v>0.6</v>
      </c>
      <c r="D9" s="15">
        <v>5</v>
      </c>
      <c r="E9" s="157" t="s">
        <v>347</v>
      </c>
      <c r="F9" s="11" t="s">
        <v>30</v>
      </c>
      <c r="G9" s="211" t="s">
        <v>30</v>
      </c>
      <c r="H9" s="211" t="s">
        <v>30</v>
      </c>
    </row>
    <row r="10" spans="1:8" ht="25.5" x14ac:dyDescent="0.25">
      <c r="A10" s="12" t="s">
        <v>14</v>
      </c>
      <c r="B10" s="15">
        <v>737</v>
      </c>
      <c r="C10" s="211">
        <v>34.4</v>
      </c>
      <c r="D10" s="15">
        <v>772</v>
      </c>
      <c r="E10" s="211">
        <v>-4.5</v>
      </c>
      <c r="F10" s="211">
        <v>4.7</v>
      </c>
      <c r="G10" s="211">
        <v>30.3</v>
      </c>
      <c r="H10" s="211">
        <v>32.799999999999997</v>
      </c>
    </row>
    <row r="11" spans="1:8" x14ac:dyDescent="0.25">
      <c r="A11" s="12" t="s">
        <v>15</v>
      </c>
      <c r="B11" s="15">
        <v>12</v>
      </c>
      <c r="C11" s="211">
        <v>0.6</v>
      </c>
      <c r="D11" s="15">
        <v>62</v>
      </c>
      <c r="E11" s="11" t="s">
        <v>347</v>
      </c>
      <c r="F11" s="11" t="s">
        <v>30</v>
      </c>
      <c r="G11" s="211" t="s">
        <v>30</v>
      </c>
      <c r="H11" s="211">
        <v>100</v>
      </c>
    </row>
    <row r="12" spans="1:8" x14ac:dyDescent="0.25">
      <c r="A12" s="12" t="s">
        <v>16</v>
      </c>
      <c r="B12" s="15">
        <v>6</v>
      </c>
      <c r="C12" s="211">
        <v>0.3</v>
      </c>
      <c r="D12" s="15">
        <v>6</v>
      </c>
      <c r="E12" s="157" t="s">
        <v>347</v>
      </c>
      <c r="F12" s="11" t="s">
        <v>30</v>
      </c>
      <c r="G12" s="211" t="s">
        <v>30</v>
      </c>
      <c r="H12" s="211" t="s">
        <v>30</v>
      </c>
    </row>
    <row r="13" spans="1:8" ht="15.75" thickBot="1" x14ac:dyDescent="0.3">
      <c r="A13" s="163" t="s">
        <v>10</v>
      </c>
      <c r="B13" s="164">
        <v>26</v>
      </c>
      <c r="C13" s="212">
        <v>1.2</v>
      </c>
      <c r="D13" s="164">
        <v>45</v>
      </c>
      <c r="E13" s="213" t="s">
        <v>347</v>
      </c>
      <c r="F13" s="166" t="s">
        <v>30</v>
      </c>
      <c r="G13" s="212">
        <v>53.8</v>
      </c>
      <c r="H13" s="212">
        <v>20.8</v>
      </c>
    </row>
    <row r="14" spans="1:8" x14ac:dyDescent="0.25">
      <c r="A14" s="12"/>
      <c r="B14" s="10"/>
      <c r="C14" s="11"/>
      <c r="D14" s="11"/>
      <c r="E14" s="11"/>
      <c r="F14" s="11"/>
      <c r="G14" s="11"/>
      <c r="H14" s="11"/>
    </row>
    <row r="15" spans="1:8" x14ac:dyDescent="0.25">
      <c r="A15" s="357" t="s">
        <v>63</v>
      </c>
      <c r="B15" s="27"/>
      <c r="C15" s="359"/>
      <c r="D15" s="359"/>
      <c r="E15" s="359"/>
      <c r="F15" s="359"/>
      <c r="G15" s="359"/>
      <c r="H15" s="359"/>
    </row>
    <row r="16" spans="1:8" ht="39.75" customHeight="1" x14ac:dyDescent="0.25">
      <c r="A16" s="414" t="s">
        <v>305</v>
      </c>
      <c r="B16" s="414"/>
      <c r="C16" s="414"/>
      <c r="D16" s="414"/>
      <c r="E16" s="414"/>
      <c r="F16" s="414"/>
      <c r="G16" s="414"/>
      <c r="H16" s="414"/>
    </row>
    <row r="17" spans="1:8" x14ac:dyDescent="0.25">
      <c r="A17" s="353" t="s">
        <v>348</v>
      </c>
      <c r="B17" s="142"/>
      <c r="C17" s="142"/>
      <c r="D17" s="142"/>
      <c r="E17" s="142"/>
      <c r="F17" s="142"/>
      <c r="G17" s="142"/>
      <c r="H17" s="142"/>
    </row>
    <row r="18" spans="1:8" x14ac:dyDescent="0.25">
      <c r="A18" s="353" t="s">
        <v>467</v>
      </c>
      <c r="B18" s="142"/>
      <c r="C18" s="142"/>
      <c r="D18" s="142"/>
      <c r="E18" s="142"/>
      <c r="F18" s="142"/>
      <c r="G18" s="142"/>
      <c r="H18" s="142"/>
    </row>
    <row r="19" spans="1:8" x14ac:dyDescent="0.25">
      <c r="A19" s="353" t="s">
        <v>29</v>
      </c>
      <c r="B19" s="142"/>
      <c r="C19" s="142"/>
      <c r="D19" s="142"/>
      <c r="E19" s="142"/>
      <c r="F19" s="142"/>
      <c r="G19" s="142"/>
      <c r="H19" s="142"/>
    </row>
    <row r="20" spans="1:8" x14ac:dyDescent="0.25">
      <c r="A20" s="356" t="s">
        <v>253</v>
      </c>
      <c r="B20" s="142"/>
      <c r="C20" s="142"/>
      <c r="D20" s="142"/>
      <c r="E20" s="142"/>
      <c r="F20" s="142"/>
      <c r="G20" s="142"/>
      <c r="H20" s="142"/>
    </row>
  </sheetData>
  <mergeCells count="6">
    <mergeCell ref="A16:H16"/>
    <mergeCell ref="A3:A4"/>
    <mergeCell ref="B3:C3"/>
    <mergeCell ref="D3:D4"/>
    <mergeCell ref="E3:E4"/>
    <mergeCell ref="F3:H3"/>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showGridLines="0" workbookViewId="0">
      <selection activeCell="O21" sqref="O21"/>
    </sheetView>
  </sheetViews>
  <sheetFormatPr baseColWidth="10" defaultRowHeight="15" x14ac:dyDescent="0.25"/>
  <cols>
    <col min="1" max="1" width="49.5703125" customWidth="1"/>
  </cols>
  <sheetData>
    <row r="1" spans="1:9" x14ac:dyDescent="0.25">
      <c r="A1" s="35" t="s">
        <v>443</v>
      </c>
      <c r="B1" s="49"/>
      <c r="C1" s="49"/>
      <c r="D1" s="49"/>
      <c r="E1" s="49"/>
      <c r="F1" s="49"/>
      <c r="G1" s="49"/>
      <c r="H1" s="49"/>
    </row>
    <row r="2" spans="1:9" x14ac:dyDescent="0.25">
      <c r="A2" s="349"/>
      <c r="B2" s="49"/>
      <c r="C2" s="49"/>
      <c r="D2" s="49"/>
      <c r="E2" s="49"/>
      <c r="F2" s="49"/>
      <c r="G2" s="49"/>
      <c r="H2" s="49"/>
    </row>
    <row r="3" spans="1:9" x14ac:dyDescent="0.25">
      <c r="A3" s="341"/>
      <c r="B3" s="383">
        <v>2016</v>
      </c>
      <c r="C3" s="383">
        <v>2017</v>
      </c>
      <c r="D3" s="383">
        <v>2018</v>
      </c>
      <c r="E3" s="383">
        <v>2019</v>
      </c>
      <c r="F3" s="383">
        <v>2020</v>
      </c>
      <c r="G3" s="383">
        <v>2021</v>
      </c>
      <c r="H3" s="383">
        <v>2022</v>
      </c>
    </row>
    <row r="4" spans="1:9" x14ac:dyDescent="0.25">
      <c r="A4" s="340" t="s">
        <v>432</v>
      </c>
      <c r="B4" s="384">
        <v>0.50145772594752192</v>
      </c>
      <c r="C4" s="384">
        <v>0.50253164556962027</v>
      </c>
      <c r="D4" s="384">
        <v>0.52643171806167399</v>
      </c>
      <c r="E4" s="384">
        <v>0.5310907237512742</v>
      </c>
      <c r="F4" s="384">
        <v>0.43149807938540335</v>
      </c>
      <c r="G4" s="384">
        <v>0.3837084673097535</v>
      </c>
      <c r="H4" s="384">
        <v>0.37831858407079644</v>
      </c>
      <c r="I4" s="381"/>
    </row>
    <row r="5" spans="1:9" x14ac:dyDescent="0.25">
      <c r="A5" s="340" t="s">
        <v>433</v>
      </c>
      <c r="B5" s="384">
        <v>0.19970845481049562</v>
      </c>
      <c r="C5" s="384">
        <v>0.24683544303797469</v>
      </c>
      <c r="D5" s="384">
        <v>0.21585903083700442</v>
      </c>
      <c r="E5" s="384">
        <v>0.21610601427115189</v>
      </c>
      <c r="F5" s="384">
        <v>0.27656850192061461</v>
      </c>
      <c r="G5" s="384">
        <v>0.30760986066452306</v>
      </c>
      <c r="H5" s="384">
        <v>0.33407079646017701</v>
      </c>
      <c r="I5" s="381"/>
    </row>
    <row r="6" spans="1:9" x14ac:dyDescent="0.25">
      <c r="A6" s="340" t="s">
        <v>434</v>
      </c>
      <c r="B6" s="384">
        <v>0.23177842565597667</v>
      </c>
      <c r="C6" s="384">
        <v>0.1860759493670886</v>
      </c>
      <c r="D6" s="384">
        <v>0.19273127753303965</v>
      </c>
      <c r="E6" s="384">
        <v>0.20285423037716616</v>
      </c>
      <c r="F6" s="384">
        <v>0.22023047375160051</v>
      </c>
      <c r="G6" s="384">
        <v>0.21650589496248659</v>
      </c>
      <c r="H6" s="384">
        <v>0.21238938053097345</v>
      </c>
    </row>
    <row r="7" spans="1:9" x14ac:dyDescent="0.25">
      <c r="A7" s="340" t="s">
        <v>435</v>
      </c>
      <c r="B7" s="384">
        <v>1.3119533527696793E-2</v>
      </c>
      <c r="C7" s="384">
        <v>2.5316455696202531E-2</v>
      </c>
      <c r="D7" s="384">
        <v>2.643171806167401E-2</v>
      </c>
      <c r="E7" s="384">
        <v>1.9367991845056064E-2</v>
      </c>
      <c r="F7" s="384">
        <v>2.8169014084507043E-2</v>
      </c>
      <c r="G7" s="384">
        <v>5.2518756698821008E-2</v>
      </c>
      <c r="H7" s="384">
        <v>2.7654867256637169E-2</v>
      </c>
    </row>
    <row r="8" spans="1:9" x14ac:dyDescent="0.25">
      <c r="A8" s="340" t="s">
        <v>444</v>
      </c>
      <c r="B8" s="384">
        <v>5.393586005830904E-2</v>
      </c>
      <c r="C8" s="384">
        <v>3.9240506329113925E-2</v>
      </c>
      <c r="D8" s="384">
        <v>3.8546255506607931E-2</v>
      </c>
      <c r="E8" s="384">
        <v>3.0581039755351681E-2</v>
      </c>
      <c r="F8" s="384">
        <v>4.353393085787452E-2</v>
      </c>
      <c r="G8" s="384">
        <v>3.965702036441586E-2</v>
      </c>
      <c r="H8" s="384">
        <v>4.7566371681415927E-2</v>
      </c>
    </row>
    <row r="9" spans="1:9" x14ac:dyDescent="0.25">
      <c r="A9" s="340" t="s">
        <v>436</v>
      </c>
      <c r="B9" s="385">
        <v>2.346341463414634</v>
      </c>
      <c r="C9" s="385">
        <v>2.9898989898989901</v>
      </c>
      <c r="D9" s="385">
        <v>2.8803418803418803</v>
      </c>
      <c r="E9" s="385">
        <v>2.9556451612903225</v>
      </c>
      <c r="F9" s="385">
        <v>2.4254385964912282</v>
      </c>
      <c r="G9" s="385">
        <v>2.2395833333333335</v>
      </c>
      <c r="H9" s="385">
        <v>2.476923076923077</v>
      </c>
    </row>
    <row r="10" spans="1:9" x14ac:dyDescent="0.25">
      <c r="A10" s="340" t="s">
        <v>437</v>
      </c>
      <c r="B10" s="368">
        <v>20.519666666666669</v>
      </c>
      <c r="C10" s="368">
        <v>24.233000000000001</v>
      </c>
      <c r="D10" s="368">
        <v>21.753666666666668</v>
      </c>
      <c r="E10" s="368">
        <v>25.788666666666664</v>
      </c>
      <c r="F10" s="368">
        <v>25.403333333333332</v>
      </c>
      <c r="G10" s="368">
        <v>25.176666666666666</v>
      </c>
      <c r="H10" s="368">
        <v>27.298000000000002</v>
      </c>
    </row>
    <row r="11" spans="1:9" x14ac:dyDescent="0.25">
      <c r="A11" s="340" t="s">
        <v>438</v>
      </c>
      <c r="B11" s="368">
        <v>10.91</v>
      </c>
      <c r="C11" s="368">
        <v>11.077333333333334</v>
      </c>
      <c r="D11" s="368">
        <v>11.402666666666667</v>
      </c>
      <c r="E11" s="368">
        <v>12.106999999999999</v>
      </c>
      <c r="F11" s="368">
        <v>12.451333333333334</v>
      </c>
      <c r="G11" s="368">
        <v>12.769666666666666</v>
      </c>
      <c r="H11" s="368">
        <v>13.354666666666667</v>
      </c>
    </row>
    <row r="12" spans="1:9" x14ac:dyDescent="0.25">
      <c r="A12" s="382"/>
      <c r="B12" s="367"/>
      <c r="C12" s="367"/>
      <c r="D12" s="367"/>
      <c r="E12" s="367"/>
      <c r="F12" s="367"/>
      <c r="G12" s="367"/>
      <c r="H12" s="367"/>
    </row>
    <row r="13" spans="1:9" x14ac:dyDescent="0.25">
      <c r="A13" s="353" t="s">
        <v>514</v>
      </c>
      <c r="B13" s="49"/>
      <c r="C13" s="49"/>
      <c r="D13" s="49"/>
      <c r="E13" s="49"/>
      <c r="F13" s="49"/>
      <c r="G13" s="49"/>
      <c r="H13" s="49"/>
    </row>
    <row r="14" spans="1:9" ht="63.75" customHeight="1" x14ac:dyDescent="0.25">
      <c r="A14" s="457" t="s">
        <v>439</v>
      </c>
      <c r="B14" s="457"/>
      <c r="C14" s="457"/>
      <c r="D14" s="457"/>
      <c r="E14" s="457"/>
      <c r="F14" s="457"/>
      <c r="G14" s="457"/>
      <c r="H14" s="457"/>
      <c r="I14" s="457"/>
    </row>
    <row r="15" spans="1:9" ht="28.5" customHeight="1" x14ac:dyDescent="0.25">
      <c r="A15" s="457" t="s">
        <v>440</v>
      </c>
      <c r="B15" s="457"/>
      <c r="C15" s="457"/>
      <c r="D15" s="457"/>
      <c r="E15" s="457"/>
      <c r="F15" s="457"/>
      <c r="G15" s="457"/>
      <c r="H15" s="457"/>
      <c r="I15" s="457"/>
    </row>
    <row r="16" spans="1:9" ht="37.5" customHeight="1" x14ac:dyDescent="0.25">
      <c r="A16" s="457" t="s">
        <v>441</v>
      </c>
      <c r="B16" s="457"/>
      <c r="C16" s="457"/>
      <c r="D16" s="457"/>
      <c r="E16" s="457"/>
      <c r="F16" s="457"/>
      <c r="G16" s="457"/>
      <c r="H16" s="457"/>
      <c r="I16" s="457"/>
    </row>
    <row r="17" spans="1:8" x14ac:dyDescent="0.25">
      <c r="A17" s="353" t="s">
        <v>442</v>
      </c>
      <c r="B17" s="49"/>
      <c r="C17" s="49"/>
      <c r="D17" s="49"/>
      <c r="E17" s="49"/>
      <c r="F17" s="49"/>
      <c r="G17" s="49"/>
      <c r="H17" s="49"/>
    </row>
    <row r="18" spans="1:8" x14ac:dyDescent="0.25">
      <c r="A18" s="353" t="s">
        <v>445</v>
      </c>
      <c r="B18" s="49"/>
      <c r="C18" s="49"/>
      <c r="D18" s="49"/>
      <c r="E18" s="49"/>
      <c r="F18" s="49"/>
      <c r="G18" s="49"/>
      <c r="H18" s="49"/>
    </row>
  </sheetData>
  <mergeCells count="3">
    <mergeCell ref="A14:I14"/>
    <mergeCell ref="A15:I15"/>
    <mergeCell ref="A16:I16"/>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
  <sheetViews>
    <sheetView showGridLines="0" workbookViewId="0">
      <selection activeCell="G16" sqref="G16"/>
    </sheetView>
  </sheetViews>
  <sheetFormatPr baseColWidth="10" defaultRowHeight="15" x14ac:dyDescent="0.25"/>
  <cols>
    <col min="1" max="1" width="75.7109375" customWidth="1"/>
    <col min="2" max="2" width="22.5703125" bestFit="1" customWidth="1"/>
  </cols>
  <sheetData>
    <row r="1" spans="1:9" x14ac:dyDescent="0.25">
      <c r="A1" s="35" t="s">
        <v>455</v>
      </c>
      <c r="B1" s="49"/>
      <c r="C1" s="49"/>
      <c r="D1" s="49"/>
      <c r="E1" s="49"/>
      <c r="F1" s="49"/>
      <c r="G1" s="49"/>
      <c r="H1" s="49"/>
      <c r="I1" s="49"/>
    </row>
    <row r="2" spans="1:9" x14ac:dyDescent="0.25">
      <c r="A2" s="349"/>
      <c r="B2" s="49"/>
      <c r="C2" s="49"/>
      <c r="D2" s="49"/>
      <c r="E2" s="49"/>
      <c r="F2" s="49"/>
      <c r="G2" s="49"/>
      <c r="H2" s="49"/>
      <c r="I2" s="49"/>
    </row>
    <row r="3" spans="1:9" x14ac:dyDescent="0.25">
      <c r="A3" s="341"/>
      <c r="B3" s="350">
        <v>2016</v>
      </c>
      <c r="C3" s="350">
        <v>2017</v>
      </c>
      <c r="D3" s="350">
        <v>2018</v>
      </c>
      <c r="E3" s="350">
        <v>2019</v>
      </c>
      <c r="F3" s="350">
        <v>2020</v>
      </c>
      <c r="G3" s="350">
        <v>2021</v>
      </c>
      <c r="H3" s="350">
        <v>2022</v>
      </c>
      <c r="I3" s="49"/>
    </row>
    <row r="4" spans="1:9" x14ac:dyDescent="0.25">
      <c r="A4" s="340" t="s">
        <v>447</v>
      </c>
      <c r="B4" s="386">
        <v>3.536067892503536E-2</v>
      </c>
      <c r="C4" s="386">
        <v>4.8447204968944099E-2</v>
      </c>
      <c r="D4" s="386">
        <v>6.0150375939849621E-2</v>
      </c>
      <c r="E4" s="386">
        <v>6.9306930693069313E-2</v>
      </c>
      <c r="F4" s="386">
        <v>8.7064676616915429E-2</v>
      </c>
      <c r="G4" s="386">
        <v>9.6673596673596679E-2</v>
      </c>
      <c r="H4" s="386">
        <v>0.12673056443024494</v>
      </c>
      <c r="I4" s="49"/>
    </row>
    <row r="5" spans="1:9" x14ac:dyDescent="0.25">
      <c r="A5" s="340" t="s">
        <v>448</v>
      </c>
      <c r="B5" s="386">
        <v>5.1948051948051951E-2</v>
      </c>
      <c r="C5" s="386">
        <v>6.5335753176043551E-2</v>
      </c>
      <c r="D5" s="386">
        <v>8.8282504012841087E-2</v>
      </c>
      <c r="E5" s="386">
        <v>9.3390804597701146E-2</v>
      </c>
      <c r="F5" s="386">
        <v>0.11258278145695365</v>
      </c>
      <c r="G5" s="386">
        <v>0.11666666666666667</v>
      </c>
      <c r="H5" s="386">
        <v>0.15045395590142671</v>
      </c>
      <c r="I5" s="49"/>
    </row>
    <row r="6" spans="1:9" x14ac:dyDescent="0.25">
      <c r="A6" s="340" t="s">
        <v>449</v>
      </c>
      <c r="B6" s="380">
        <v>707</v>
      </c>
      <c r="C6" s="380">
        <v>805</v>
      </c>
      <c r="D6" s="380">
        <v>931</v>
      </c>
      <c r="E6" s="380">
        <v>1010</v>
      </c>
      <c r="F6" s="380">
        <v>804</v>
      </c>
      <c r="G6" s="380">
        <v>962</v>
      </c>
      <c r="H6" s="380">
        <v>939</v>
      </c>
      <c r="I6" s="49"/>
    </row>
    <row r="7" spans="1:9" x14ac:dyDescent="0.25">
      <c r="A7" s="340" t="s">
        <v>450</v>
      </c>
      <c r="B7" s="380">
        <v>462</v>
      </c>
      <c r="C7" s="380">
        <v>551</v>
      </c>
      <c r="D7" s="380">
        <v>623</v>
      </c>
      <c r="E7" s="380">
        <v>696</v>
      </c>
      <c r="F7" s="380">
        <v>604</v>
      </c>
      <c r="G7" s="380">
        <v>780</v>
      </c>
      <c r="H7" s="380">
        <v>771</v>
      </c>
      <c r="I7" s="49"/>
    </row>
    <row r="8" spans="1:9" x14ac:dyDescent="0.25">
      <c r="A8" s="382"/>
      <c r="B8" s="367"/>
      <c r="C8" s="367"/>
      <c r="D8" s="367"/>
      <c r="E8" s="367"/>
      <c r="F8" s="367"/>
      <c r="G8" s="367"/>
      <c r="H8" s="367"/>
      <c r="I8" s="49"/>
    </row>
    <row r="9" spans="1:9" x14ac:dyDescent="0.25">
      <c r="A9" s="353" t="s">
        <v>418</v>
      </c>
      <c r="B9" s="49"/>
      <c r="C9" s="49"/>
      <c r="D9" s="49"/>
      <c r="E9" s="49"/>
      <c r="F9" s="49"/>
      <c r="G9" s="49"/>
      <c r="H9" s="49"/>
      <c r="I9" s="49"/>
    </row>
    <row r="10" spans="1:9" ht="28.5" customHeight="1" x14ac:dyDescent="0.25">
      <c r="A10" s="457" t="s">
        <v>451</v>
      </c>
      <c r="B10" s="457"/>
      <c r="C10" s="457"/>
      <c r="D10" s="457"/>
      <c r="E10" s="457"/>
      <c r="F10" s="457"/>
      <c r="G10" s="457"/>
      <c r="H10" s="457"/>
      <c r="I10" s="457"/>
    </row>
    <row r="11" spans="1:9" ht="41.25" customHeight="1" x14ac:dyDescent="0.25">
      <c r="A11" s="457" t="s">
        <v>452</v>
      </c>
      <c r="B11" s="457"/>
      <c r="C11" s="457"/>
      <c r="D11" s="457"/>
      <c r="E11" s="457"/>
      <c r="F11" s="457"/>
      <c r="G11" s="457"/>
      <c r="H11" s="457"/>
      <c r="I11" s="457"/>
    </row>
    <row r="12" spans="1:9" ht="26.25" customHeight="1" x14ac:dyDescent="0.25">
      <c r="A12" s="457" t="s">
        <v>453</v>
      </c>
      <c r="B12" s="457"/>
      <c r="C12" s="457"/>
      <c r="D12" s="457"/>
      <c r="E12" s="457"/>
      <c r="F12" s="457"/>
      <c r="G12" s="457"/>
      <c r="H12" s="457"/>
      <c r="I12" s="457"/>
    </row>
    <row r="13" spans="1:9" x14ac:dyDescent="0.25">
      <c r="A13" s="353" t="s">
        <v>454</v>
      </c>
      <c r="B13" s="49"/>
      <c r="C13" s="49"/>
      <c r="D13" s="49"/>
      <c r="E13" s="49"/>
      <c r="F13" s="49"/>
      <c r="G13" s="49"/>
      <c r="H13" s="49"/>
      <c r="I13" s="49"/>
    </row>
    <row r="14" spans="1:9" x14ac:dyDescent="0.25">
      <c r="A14" s="353" t="s">
        <v>445</v>
      </c>
      <c r="B14" s="49"/>
      <c r="C14" s="49"/>
      <c r="D14" s="49"/>
      <c r="E14" s="49"/>
      <c r="F14" s="49"/>
      <c r="G14" s="49"/>
      <c r="H14" s="49"/>
      <c r="I14" s="49"/>
    </row>
  </sheetData>
  <mergeCells count="3">
    <mergeCell ref="A10:I10"/>
    <mergeCell ref="A11:I11"/>
    <mergeCell ref="A12:I12"/>
  </mergeCells>
  <pageMargins left="0.7" right="0.7" top="0.75" bottom="0.75" header="0.3" footer="0.3"/>
  <pageSetup paperSize="9"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
  <sheetViews>
    <sheetView showGridLines="0" workbookViewId="0">
      <selection activeCell="J9" sqref="J9"/>
    </sheetView>
  </sheetViews>
  <sheetFormatPr baseColWidth="10" defaultRowHeight="15" x14ac:dyDescent="0.25"/>
  <cols>
    <col min="1" max="1" width="34.85546875" customWidth="1"/>
    <col min="2" max="2" width="15.7109375" customWidth="1"/>
  </cols>
  <sheetData>
    <row r="1" spans="1:9" x14ac:dyDescent="0.25">
      <c r="A1" s="35" t="s">
        <v>260</v>
      </c>
    </row>
    <row r="3" spans="1:9" ht="15" customHeight="1" x14ac:dyDescent="0.25">
      <c r="A3" s="145" t="s">
        <v>52</v>
      </c>
      <c r="B3" s="68" t="s">
        <v>53</v>
      </c>
      <c r="C3" s="68">
        <v>2020</v>
      </c>
      <c r="D3" s="68">
        <v>2021</v>
      </c>
      <c r="E3" s="68">
        <v>2022</v>
      </c>
      <c r="F3" s="68" t="s">
        <v>284</v>
      </c>
    </row>
    <row r="4" spans="1:9" ht="21" customHeight="1" x14ac:dyDescent="0.25">
      <c r="A4" s="492" t="s">
        <v>280</v>
      </c>
      <c r="B4" s="37" t="s">
        <v>54</v>
      </c>
      <c r="C4" s="38">
        <v>131</v>
      </c>
      <c r="D4" s="38">
        <v>220</v>
      </c>
      <c r="E4" s="38">
        <v>146</v>
      </c>
      <c r="F4" s="39">
        <v>221</v>
      </c>
    </row>
    <row r="5" spans="1:9" x14ac:dyDescent="0.25">
      <c r="A5" s="492"/>
      <c r="B5" s="37" t="s">
        <v>55</v>
      </c>
      <c r="C5" s="38">
        <v>160</v>
      </c>
      <c r="D5" s="38">
        <v>213</v>
      </c>
      <c r="E5" s="38">
        <v>307</v>
      </c>
      <c r="F5" s="39">
        <v>313</v>
      </c>
    </row>
    <row r="6" spans="1:9" ht="20.25" customHeight="1" x14ac:dyDescent="0.25">
      <c r="A6" s="493" t="s">
        <v>281</v>
      </c>
      <c r="B6" s="40" t="s">
        <v>54</v>
      </c>
      <c r="C6" s="129" t="s">
        <v>30</v>
      </c>
      <c r="D6" s="41">
        <v>5</v>
      </c>
      <c r="E6" s="41">
        <v>7</v>
      </c>
      <c r="F6" s="42">
        <v>7</v>
      </c>
    </row>
    <row r="7" spans="1:9" x14ac:dyDescent="0.25">
      <c r="A7" s="493"/>
      <c r="B7" s="40" t="s">
        <v>55</v>
      </c>
      <c r="C7" s="41">
        <v>25</v>
      </c>
      <c r="D7" s="41">
        <v>36</v>
      </c>
      <c r="E7" s="41">
        <v>39</v>
      </c>
      <c r="F7" s="42">
        <v>72</v>
      </c>
    </row>
    <row r="8" spans="1:9" x14ac:dyDescent="0.25">
      <c r="A8" s="492" t="s">
        <v>282</v>
      </c>
      <c r="B8" s="37" t="s">
        <v>54</v>
      </c>
      <c r="C8" s="38">
        <v>164</v>
      </c>
      <c r="D8" s="38">
        <v>216</v>
      </c>
      <c r="E8" s="38">
        <v>313</v>
      </c>
      <c r="F8" s="39">
        <v>297</v>
      </c>
    </row>
    <row r="9" spans="1:9" ht="29.25" customHeight="1" x14ac:dyDescent="0.25">
      <c r="A9" s="492"/>
      <c r="B9" s="37" t="s">
        <v>55</v>
      </c>
      <c r="C9" s="38">
        <v>249</v>
      </c>
      <c r="D9" s="38">
        <v>300</v>
      </c>
      <c r="E9" s="38">
        <v>505</v>
      </c>
      <c r="F9" s="39">
        <v>692</v>
      </c>
    </row>
    <row r="10" spans="1:9" ht="25.5" x14ac:dyDescent="0.25">
      <c r="A10" s="144" t="s">
        <v>283</v>
      </c>
      <c r="B10" s="143"/>
      <c r="C10" s="129" t="s">
        <v>30</v>
      </c>
      <c r="D10" s="41">
        <v>10</v>
      </c>
      <c r="E10" s="41">
        <v>8</v>
      </c>
      <c r="F10" s="130" t="s">
        <v>30</v>
      </c>
    </row>
    <row r="12" spans="1:9" x14ac:dyDescent="0.25">
      <c r="A12" s="352" t="s">
        <v>504</v>
      </c>
      <c r="B12" s="36"/>
      <c r="C12" s="36"/>
      <c r="D12" s="36"/>
      <c r="E12" s="36"/>
      <c r="F12" s="36"/>
      <c r="G12" s="142"/>
      <c r="H12" s="142"/>
      <c r="I12" s="142"/>
    </row>
    <row r="13" spans="1:9" x14ac:dyDescent="0.25">
      <c r="A13" s="352" t="s">
        <v>510</v>
      </c>
      <c r="B13" s="36"/>
      <c r="C13" s="36"/>
      <c r="D13" s="36"/>
      <c r="E13" s="36"/>
      <c r="F13" s="36"/>
      <c r="G13" s="142"/>
      <c r="H13" s="142"/>
      <c r="I13" s="142"/>
    </row>
    <row r="14" spans="1:9" ht="28.5" customHeight="1" x14ac:dyDescent="0.25">
      <c r="A14" s="457" t="s">
        <v>484</v>
      </c>
      <c r="B14" s="457"/>
      <c r="C14" s="457"/>
      <c r="D14" s="457"/>
      <c r="E14" s="457"/>
      <c r="F14" s="457"/>
      <c r="G14" s="457"/>
      <c r="H14" s="457"/>
      <c r="I14" s="457"/>
    </row>
    <row r="15" spans="1:9" x14ac:dyDescent="0.25">
      <c r="A15" s="352" t="s">
        <v>382</v>
      </c>
      <c r="B15" s="36"/>
      <c r="C15" s="36"/>
      <c r="D15" s="36"/>
      <c r="E15" s="36"/>
      <c r="F15" s="36"/>
      <c r="G15" s="142"/>
      <c r="H15" s="142"/>
      <c r="I15" s="142"/>
    </row>
    <row r="16" spans="1:9" x14ac:dyDescent="0.25">
      <c r="A16" s="352" t="s">
        <v>57</v>
      </c>
      <c r="B16" s="36"/>
      <c r="C16" s="36"/>
      <c r="D16" s="36"/>
      <c r="E16" s="36"/>
      <c r="F16" s="36"/>
      <c r="G16" s="142"/>
      <c r="H16" s="142"/>
      <c r="I16" s="142"/>
    </row>
    <row r="17" spans="1:6" x14ac:dyDescent="0.25">
      <c r="A17" s="36"/>
      <c r="B17" s="36"/>
      <c r="C17" s="36"/>
      <c r="D17" s="36"/>
      <c r="E17" s="36"/>
      <c r="F17" s="36"/>
    </row>
    <row r="18" spans="1:6" x14ac:dyDescent="0.25">
      <c r="A18" s="36"/>
      <c r="B18" s="36"/>
      <c r="C18" s="36"/>
      <c r="D18" s="36"/>
      <c r="E18" s="36"/>
      <c r="F18" s="36"/>
    </row>
    <row r="19" spans="1:6" x14ac:dyDescent="0.25">
      <c r="A19" s="36"/>
      <c r="B19" s="36"/>
      <c r="C19" s="36"/>
      <c r="D19" s="36"/>
      <c r="E19" s="36"/>
      <c r="F19" s="36"/>
    </row>
  </sheetData>
  <mergeCells count="4">
    <mergeCell ref="A4:A5"/>
    <mergeCell ref="A6:A7"/>
    <mergeCell ref="A8:A9"/>
    <mergeCell ref="A14:I14"/>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
  <sheetViews>
    <sheetView showGridLines="0" workbookViewId="0">
      <selection activeCell="A20" sqref="A20"/>
    </sheetView>
  </sheetViews>
  <sheetFormatPr baseColWidth="10" defaultRowHeight="15" x14ac:dyDescent="0.25"/>
  <cols>
    <col min="1" max="1" width="97.5703125" customWidth="1"/>
    <col min="5" max="5" width="15.42578125" customWidth="1"/>
  </cols>
  <sheetData>
    <row r="1" spans="1:5" x14ac:dyDescent="0.25">
      <c r="A1" s="110" t="s">
        <v>502</v>
      </c>
      <c r="B1" s="342"/>
      <c r="C1" s="342"/>
    </row>
    <row r="2" spans="1:5" x14ac:dyDescent="0.25">
      <c r="A2" s="397"/>
      <c r="B2" s="50"/>
      <c r="C2" s="50"/>
      <c r="D2" s="398"/>
      <c r="E2" s="398"/>
    </row>
    <row r="3" spans="1:5" x14ac:dyDescent="0.25">
      <c r="A3" s="399"/>
      <c r="B3" s="494" t="s">
        <v>503</v>
      </c>
      <c r="C3" s="494"/>
      <c r="D3" s="494"/>
      <c r="E3" s="494"/>
    </row>
    <row r="4" spans="1:5" x14ac:dyDescent="0.25">
      <c r="A4" s="495" t="s">
        <v>491</v>
      </c>
      <c r="B4" s="494" t="s">
        <v>9</v>
      </c>
      <c r="C4" s="494"/>
      <c r="D4" s="494" t="s">
        <v>11</v>
      </c>
      <c r="E4" s="494"/>
    </row>
    <row r="5" spans="1:5" x14ac:dyDescent="0.25">
      <c r="A5" s="496"/>
      <c r="B5" s="404" t="s">
        <v>485</v>
      </c>
      <c r="C5" s="404" t="s">
        <v>5</v>
      </c>
      <c r="D5" s="404" t="s">
        <v>485</v>
      </c>
      <c r="E5" s="404" t="s">
        <v>5</v>
      </c>
    </row>
    <row r="6" spans="1:5" x14ac:dyDescent="0.25">
      <c r="A6" s="400" t="s">
        <v>492</v>
      </c>
      <c r="B6" s="401">
        <v>21</v>
      </c>
      <c r="C6" s="402">
        <f>B6/$B$11</f>
        <v>0.25</v>
      </c>
      <c r="D6" s="401">
        <v>7</v>
      </c>
      <c r="E6" s="402">
        <f t="shared" ref="E6:E11" si="0">D6/$D$11</f>
        <v>0.14000000000000001</v>
      </c>
    </row>
    <row r="7" spans="1:5" x14ac:dyDescent="0.25">
      <c r="A7" s="400" t="s">
        <v>493</v>
      </c>
      <c r="B7" s="401">
        <v>35</v>
      </c>
      <c r="C7" s="402">
        <f t="shared" ref="C7:C11" si="1">B7/$B$11</f>
        <v>0.41666666666666669</v>
      </c>
      <c r="D7" s="401">
        <v>14</v>
      </c>
      <c r="E7" s="402">
        <f t="shared" si="0"/>
        <v>0.28000000000000003</v>
      </c>
    </row>
    <row r="8" spans="1:5" x14ac:dyDescent="0.25">
      <c r="A8" s="400" t="s">
        <v>494</v>
      </c>
      <c r="B8" s="401">
        <v>0</v>
      </c>
      <c r="C8" s="402">
        <f t="shared" si="1"/>
        <v>0</v>
      </c>
      <c r="D8" s="401">
        <v>24</v>
      </c>
      <c r="E8" s="402">
        <f t="shared" si="0"/>
        <v>0.48</v>
      </c>
    </row>
    <row r="9" spans="1:5" x14ac:dyDescent="0.25">
      <c r="A9" s="400" t="s">
        <v>495</v>
      </c>
      <c r="B9" s="401">
        <v>28</v>
      </c>
      <c r="C9" s="402">
        <f t="shared" si="1"/>
        <v>0.33333333333333331</v>
      </c>
      <c r="D9" s="401">
        <v>5</v>
      </c>
      <c r="E9" s="402">
        <f t="shared" si="0"/>
        <v>0.1</v>
      </c>
    </row>
    <row r="10" spans="1:5" x14ac:dyDescent="0.25">
      <c r="A10" s="400" t="s">
        <v>496</v>
      </c>
      <c r="B10" s="401">
        <v>0</v>
      </c>
      <c r="C10" s="402">
        <f t="shared" si="1"/>
        <v>0</v>
      </c>
      <c r="D10" s="401">
        <v>0</v>
      </c>
      <c r="E10" s="402">
        <f t="shared" si="0"/>
        <v>0</v>
      </c>
    </row>
    <row r="11" spans="1:5" x14ac:dyDescent="0.25">
      <c r="A11" s="400" t="s">
        <v>74</v>
      </c>
      <c r="B11" s="401">
        <v>84</v>
      </c>
      <c r="C11" s="402">
        <f t="shared" si="1"/>
        <v>1</v>
      </c>
      <c r="D11" s="401">
        <v>50</v>
      </c>
      <c r="E11" s="402">
        <f t="shared" si="0"/>
        <v>1</v>
      </c>
    </row>
    <row r="12" spans="1:5" x14ac:dyDescent="0.25">
      <c r="A12" s="347"/>
      <c r="B12" s="347"/>
      <c r="C12" s="403"/>
      <c r="D12" s="347"/>
      <c r="E12" s="403"/>
    </row>
    <row r="13" spans="1:5" x14ac:dyDescent="0.25">
      <c r="A13" s="352" t="s">
        <v>486</v>
      </c>
      <c r="B13" s="395"/>
      <c r="C13" s="396"/>
      <c r="D13" s="395"/>
      <c r="E13" s="396"/>
    </row>
    <row r="14" spans="1:5" x14ac:dyDescent="0.25">
      <c r="A14" s="352" t="s">
        <v>497</v>
      </c>
      <c r="B14" s="395"/>
      <c r="C14" s="396"/>
      <c r="D14" s="395"/>
      <c r="E14" s="396"/>
    </row>
    <row r="15" spans="1:5" x14ac:dyDescent="0.25">
      <c r="A15" s="352" t="s">
        <v>487</v>
      </c>
      <c r="B15" s="56"/>
      <c r="C15" s="56"/>
      <c r="D15" s="56"/>
      <c r="E15" s="56"/>
    </row>
    <row r="16" spans="1:5" x14ac:dyDescent="0.25">
      <c r="A16" s="352" t="s">
        <v>488</v>
      </c>
      <c r="B16" s="56"/>
      <c r="C16" s="56"/>
      <c r="D16" s="56"/>
      <c r="E16" s="56"/>
    </row>
    <row r="17" spans="1:5" x14ac:dyDescent="0.25">
      <c r="A17" s="352" t="s">
        <v>489</v>
      </c>
      <c r="B17" s="56"/>
      <c r="C17" s="56"/>
      <c r="D17" s="56"/>
      <c r="E17" s="56"/>
    </row>
    <row r="18" spans="1:5" x14ac:dyDescent="0.25">
      <c r="A18" s="352" t="s">
        <v>490</v>
      </c>
      <c r="B18" s="56"/>
      <c r="C18" s="56"/>
      <c r="D18" s="56"/>
      <c r="E18" s="56"/>
    </row>
    <row r="19" spans="1:5" x14ac:dyDescent="0.25">
      <c r="A19" s="352" t="s">
        <v>505</v>
      </c>
      <c r="B19" s="56"/>
      <c r="C19" s="56"/>
      <c r="D19" s="56"/>
      <c r="E19" s="56"/>
    </row>
  </sheetData>
  <mergeCells count="4">
    <mergeCell ref="B3:E3"/>
    <mergeCell ref="B4:C4"/>
    <mergeCell ref="D4:E4"/>
    <mergeCell ref="A4:A5"/>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showGridLines="0" workbookViewId="0">
      <selection activeCell="A20" sqref="A20"/>
    </sheetView>
  </sheetViews>
  <sheetFormatPr baseColWidth="10" defaultRowHeight="15" x14ac:dyDescent="0.25"/>
  <cols>
    <col min="1" max="1" width="37.7109375" customWidth="1"/>
  </cols>
  <sheetData>
    <row r="1" spans="1:9" x14ac:dyDescent="0.25">
      <c r="A1" s="35" t="s">
        <v>506</v>
      </c>
      <c r="B1" s="342"/>
      <c r="C1" s="342"/>
      <c r="D1" s="342"/>
      <c r="E1" s="342"/>
      <c r="F1" s="342"/>
      <c r="G1" s="342"/>
      <c r="H1" s="342"/>
      <c r="I1" s="342"/>
    </row>
    <row r="2" spans="1:9" x14ac:dyDescent="0.25">
      <c r="A2" s="393"/>
      <c r="B2" s="342"/>
      <c r="C2" s="342"/>
      <c r="D2" s="342"/>
      <c r="E2" s="342"/>
      <c r="F2" s="342"/>
      <c r="G2" s="342"/>
      <c r="H2" s="342"/>
      <c r="I2" s="342"/>
    </row>
    <row r="3" spans="1:9" ht="25.5" x14ac:dyDescent="0.25">
      <c r="A3" s="405" t="s">
        <v>0</v>
      </c>
      <c r="B3" s="404" t="s">
        <v>507</v>
      </c>
      <c r="C3" s="404">
        <v>2016</v>
      </c>
      <c r="D3" s="404">
        <v>2017</v>
      </c>
      <c r="E3" s="404">
        <v>2018</v>
      </c>
      <c r="F3" s="404">
        <v>2019</v>
      </c>
      <c r="G3" s="404">
        <v>2020</v>
      </c>
      <c r="H3" s="404">
        <v>2021</v>
      </c>
      <c r="I3" s="404">
        <v>2022</v>
      </c>
    </row>
    <row r="4" spans="1:9" x14ac:dyDescent="0.25">
      <c r="A4" s="497" t="s">
        <v>8</v>
      </c>
      <c r="B4" s="401" t="s">
        <v>7</v>
      </c>
      <c r="C4" s="401">
        <v>28</v>
      </c>
      <c r="D4" s="401">
        <v>31</v>
      </c>
      <c r="E4" s="401">
        <v>43</v>
      </c>
      <c r="F4" s="401">
        <v>46</v>
      </c>
      <c r="G4" s="401">
        <v>38</v>
      </c>
      <c r="H4" s="401">
        <v>30</v>
      </c>
      <c r="I4" s="401">
        <v>22</v>
      </c>
    </row>
    <row r="5" spans="1:9" x14ac:dyDescent="0.25">
      <c r="A5" s="498"/>
      <c r="B5" s="401" t="s">
        <v>19</v>
      </c>
      <c r="C5" s="401">
        <v>28</v>
      </c>
      <c r="D5" s="401">
        <v>50</v>
      </c>
      <c r="E5" s="401">
        <v>36</v>
      </c>
      <c r="F5" s="401">
        <v>46</v>
      </c>
      <c r="G5" s="401">
        <v>32</v>
      </c>
      <c r="H5" s="401">
        <v>55</v>
      </c>
      <c r="I5" s="401">
        <v>43</v>
      </c>
    </row>
    <row r="6" spans="1:9" x14ac:dyDescent="0.25">
      <c r="A6" s="499"/>
      <c r="B6" s="406" t="s">
        <v>74</v>
      </c>
      <c r="C6" s="406">
        <v>56</v>
      </c>
      <c r="D6" s="406">
        <v>81</v>
      </c>
      <c r="E6" s="406">
        <v>79</v>
      </c>
      <c r="F6" s="406">
        <v>92</v>
      </c>
      <c r="G6" s="406">
        <v>70</v>
      </c>
      <c r="H6" s="406">
        <v>85</v>
      </c>
      <c r="I6" s="406">
        <v>65</v>
      </c>
    </row>
    <row r="7" spans="1:9" x14ac:dyDescent="0.25">
      <c r="A7" s="497" t="s">
        <v>9</v>
      </c>
      <c r="B7" s="401" t="s">
        <v>7</v>
      </c>
      <c r="C7" s="401">
        <v>147</v>
      </c>
      <c r="D7" s="401">
        <v>177</v>
      </c>
      <c r="E7" s="401">
        <v>175</v>
      </c>
      <c r="F7" s="401">
        <v>179</v>
      </c>
      <c r="G7" s="401">
        <v>179</v>
      </c>
      <c r="H7" s="401">
        <v>198</v>
      </c>
      <c r="I7" s="401">
        <v>157</v>
      </c>
    </row>
    <row r="8" spans="1:9" x14ac:dyDescent="0.25">
      <c r="A8" s="498"/>
      <c r="B8" s="401" t="s">
        <v>19</v>
      </c>
      <c r="C8" s="401">
        <v>312</v>
      </c>
      <c r="D8" s="401">
        <v>371</v>
      </c>
      <c r="E8" s="401">
        <v>446</v>
      </c>
      <c r="F8" s="401">
        <v>511</v>
      </c>
      <c r="G8" s="401">
        <v>423</v>
      </c>
      <c r="H8" s="401">
        <v>571</v>
      </c>
      <c r="I8" s="401">
        <v>561</v>
      </c>
    </row>
    <row r="9" spans="1:9" x14ac:dyDescent="0.25">
      <c r="A9" s="499"/>
      <c r="B9" s="406" t="s">
        <v>74</v>
      </c>
      <c r="C9" s="406">
        <v>459</v>
      </c>
      <c r="D9" s="406">
        <v>548</v>
      </c>
      <c r="E9" s="406">
        <v>621</v>
      </c>
      <c r="F9" s="406">
        <v>690</v>
      </c>
      <c r="G9" s="406">
        <v>602</v>
      </c>
      <c r="H9" s="406">
        <v>769</v>
      </c>
      <c r="I9" s="406">
        <v>718</v>
      </c>
    </row>
    <row r="10" spans="1:9" x14ac:dyDescent="0.25">
      <c r="A10" s="497" t="s">
        <v>11</v>
      </c>
      <c r="B10" s="401" t="s">
        <v>7</v>
      </c>
      <c r="C10" s="401">
        <v>42</v>
      </c>
      <c r="D10" s="401">
        <v>29</v>
      </c>
      <c r="E10" s="401">
        <v>52</v>
      </c>
      <c r="F10" s="401">
        <v>44</v>
      </c>
      <c r="G10" s="401">
        <v>29</v>
      </c>
      <c r="H10" s="401">
        <v>22</v>
      </c>
      <c r="I10" s="401">
        <v>24</v>
      </c>
    </row>
    <row r="11" spans="1:9" x14ac:dyDescent="0.25">
      <c r="A11" s="498"/>
      <c r="B11" s="401" t="s">
        <v>19</v>
      </c>
      <c r="C11" s="401">
        <v>168</v>
      </c>
      <c r="D11" s="401">
        <v>202</v>
      </c>
      <c r="E11" s="401">
        <v>233</v>
      </c>
      <c r="F11" s="401">
        <v>234</v>
      </c>
      <c r="G11" s="401">
        <v>161</v>
      </c>
      <c r="H11" s="401">
        <v>125</v>
      </c>
      <c r="I11" s="401">
        <v>113</v>
      </c>
    </row>
    <row r="12" spans="1:9" x14ac:dyDescent="0.25">
      <c r="A12" s="499"/>
      <c r="B12" s="406" t="s">
        <v>74</v>
      </c>
      <c r="C12" s="406">
        <v>210</v>
      </c>
      <c r="D12" s="406">
        <v>231</v>
      </c>
      <c r="E12" s="406">
        <v>285</v>
      </c>
      <c r="F12" s="406">
        <v>278</v>
      </c>
      <c r="G12" s="406">
        <v>190</v>
      </c>
      <c r="H12" s="406">
        <v>147</v>
      </c>
      <c r="I12" s="406">
        <v>137</v>
      </c>
    </row>
    <row r="13" spans="1:9" x14ac:dyDescent="0.25">
      <c r="A13" s="497" t="s">
        <v>10</v>
      </c>
      <c r="B13" s="401" t="s">
        <v>7</v>
      </c>
      <c r="C13" s="407">
        <v>5</v>
      </c>
      <c r="D13" s="409" t="s">
        <v>30</v>
      </c>
      <c r="E13" s="409" t="s">
        <v>30</v>
      </c>
      <c r="F13" s="409" t="s">
        <v>30</v>
      </c>
      <c r="G13" s="409" t="s">
        <v>30</v>
      </c>
      <c r="H13" s="407">
        <v>9</v>
      </c>
      <c r="I13" s="409" t="s">
        <v>30</v>
      </c>
    </row>
    <row r="14" spans="1:9" x14ac:dyDescent="0.25">
      <c r="A14" s="498"/>
      <c r="B14" s="401" t="s">
        <v>19</v>
      </c>
      <c r="C14" s="407">
        <v>6</v>
      </c>
      <c r="D14" s="409" t="s">
        <v>30</v>
      </c>
      <c r="E14" s="409" t="s">
        <v>30</v>
      </c>
      <c r="F14" s="409" t="s">
        <v>30</v>
      </c>
      <c r="G14" s="409" t="s">
        <v>30</v>
      </c>
      <c r="H14" s="407">
        <v>16</v>
      </c>
      <c r="I14" s="409" t="s">
        <v>30</v>
      </c>
    </row>
    <row r="15" spans="1:9" x14ac:dyDescent="0.25">
      <c r="A15" s="499"/>
      <c r="B15" s="406" t="s">
        <v>74</v>
      </c>
      <c r="C15" s="406">
        <v>11</v>
      </c>
      <c r="D15" s="406">
        <v>13</v>
      </c>
      <c r="E15" s="406">
        <v>10</v>
      </c>
      <c r="F15" s="406">
        <v>6</v>
      </c>
      <c r="G15" s="406">
        <v>5</v>
      </c>
      <c r="H15" s="406">
        <v>25</v>
      </c>
      <c r="I15" s="406">
        <v>13</v>
      </c>
    </row>
    <row r="16" spans="1:9" x14ac:dyDescent="0.25">
      <c r="A16" s="497" t="s">
        <v>1</v>
      </c>
      <c r="B16" s="401" t="s">
        <v>7</v>
      </c>
      <c r="C16" s="401">
        <v>204</v>
      </c>
      <c r="D16" s="401">
        <v>213</v>
      </c>
      <c r="E16" s="401">
        <v>233</v>
      </c>
      <c r="F16" s="401">
        <v>240</v>
      </c>
      <c r="G16" s="401">
        <v>212</v>
      </c>
      <c r="H16" s="401">
        <v>234</v>
      </c>
      <c r="I16" s="401">
        <v>189</v>
      </c>
    </row>
    <row r="17" spans="1:9" x14ac:dyDescent="0.25">
      <c r="A17" s="498"/>
      <c r="B17" s="401" t="s">
        <v>19</v>
      </c>
      <c r="C17" s="401">
        <v>500</v>
      </c>
      <c r="D17" s="401">
        <v>588</v>
      </c>
      <c r="E17" s="401">
        <v>696</v>
      </c>
      <c r="F17" s="401">
        <v>764</v>
      </c>
      <c r="G17" s="401">
        <v>590</v>
      </c>
      <c r="H17" s="401">
        <v>716</v>
      </c>
      <c r="I17" s="401">
        <v>687</v>
      </c>
    </row>
    <row r="18" spans="1:9" x14ac:dyDescent="0.25">
      <c r="A18" s="499"/>
      <c r="B18" s="406" t="s">
        <v>74</v>
      </c>
      <c r="C18" s="406">
        <v>704</v>
      </c>
      <c r="D18" s="406">
        <v>801</v>
      </c>
      <c r="E18" s="406">
        <v>929</v>
      </c>
      <c r="F18" s="406">
        <v>1004</v>
      </c>
      <c r="G18" s="406">
        <v>802</v>
      </c>
      <c r="H18" s="406">
        <v>950</v>
      </c>
      <c r="I18" s="406">
        <v>876</v>
      </c>
    </row>
    <row r="19" spans="1:9" x14ac:dyDescent="0.25">
      <c r="A19" s="408"/>
      <c r="B19" s="408"/>
      <c r="C19" s="408"/>
      <c r="D19" s="408"/>
      <c r="E19" s="408"/>
      <c r="F19" s="408"/>
      <c r="G19" s="408"/>
      <c r="H19" s="408"/>
      <c r="I19" s="408"/>
    </row>
    <row r="20" spans="1:9" x14ac:dyDescent="0.25">
      <c r="A20" s="353" t="s">
        <v>510</v>
      </c>
    </row>
    <row r="21" spans="1:9" x14ac:dyDescent="0.25">
      <c r="A21" s="353" t="s">
        <v>428</v>
      </c>
    </row>
    <row r="22" spans="1:9" x14ac:dyDescent="0.25">
      <c r="A22" s="353" t="s">
        <v>498</v>
      </c>
    </row>
    <row r="23" spans="1:9" x14ac:dyDescent="0.25">
      <c r="A23" s="353" t="s">
        <v>499</v>
      </c>
    </row>
    <row r="24" spans="1:9" x14ac:dyDescent="0.25">
      <c r="A24" s="353" t="s">
        <v>422</v>
      </c>
    </row>
    <row r="25" spans="1:9" x14ac:dyDescent="0.25">
      <c r="A25" s="353" t="s">
        <v>445</v>
      </c>
    </row>
  </sheetData>
  <mergeCells count="5">
    <mergeCell ref="A4:A6"/>
    <mergeCell ref="A7:A9"/>
    <mergeCell ref="A10:A12"/>
    <mergeCell ref="A13:A15"/>
    <mergeCell ref="A16:A18"/>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showGridLines="0" workbookViewId="0"/>
  </sheetViews>
  <sheetFormatPr baseColWidth="10" defaultRowHeight="15" x14ac:dyDescent="0.25"/>
  <cols>
    <col min="1" max="1" width="39.85546875" customWidth="1"/>
    <col min="2" max="2" width="14" customWidth="1"/>
  </cols>
  <sheetData>
    <row r="1" spans="1:9" x14ac:dyDescent="0.25">
      <c r="A1" s="35" t="s">
        <v>508</v>
      </c>
    </row>
    <row r="2" spans="1:9" x14ac:dyDescent="0.25">
      <c r="B2" s="342"/>
      <c r="C2" s="342"/>
      <c r="D2" s="342"/>
      <c r="E2" s="342"/>
      <c r="F2" s="342"/>
      <c r="G2" s="342"/>
      <c r="H2" s="342"/>
      <c r="I2" s="342"/>
    </row>
    <row r="3" spans="1:9" ht="25.5" x14ac:dyDescent="0.25">
      <c r="A3" s="405" t="s">
        <v>0</v>
      </c>
      <c r="B3" s="404" t="s">
        <v>509</v>
      </c>
      <c r="C3" s="404">
        <v>2016</v>
      </c>
      <c r="D3" s="404">
        <v>2017</v>
      </c>
      <c r="E3" s="404">
        <v>2018</v>
      </c>
      <c r="F3" s="404">
        <v>2019</v>
      </c>
      <c r="G3" s="404">
        <v>2020</v>
      </c>
      <c r="H3" s="404">
        <v>2021</v>
      </c>
      <c r="I3" s="404">
        <v>2022</v>
      </c>
    </row>
    <row r="4" spans="1:9" x14ac:dyDescent="0.25">
      <c r="A4" s="497" t="s">
        <v>8</v>
      </c>
      <c r="B4" s="401" t="s">
        <v>18</v>
      </c>
      <c r="C4" s="409" t="s">
        <v>30</v>
      </c>
      <c r="D4" s="409" t="s">
        <v>30</v>
      </c>
      <c r="E4" s="409" t="s">
        <v>30</v>
      </c>
      <c r="F4" s="409" t="s">
        <v>30</v>
      </c>
      <c r="G4" s="409" t="s">
        <v>30</v>
      </c>
      <c r="H4" s="401">
        <v>80</v>
      </c>
      <c r="I4" s="409" t="s">
        <v>30</v>
      </c>
    </row>
    <row r="5" spans="1:9" x14ac:dyDescent="0.25">
      <c r="A5" s="498"/>
      <c r="B5" s="401" t="s">
        <v>500</v>
      </c>
      <c r="C5" s="409" t="s">
        <v>30</v>
      </c>
      <c r="D5" s="409" t="s">
        <v>30</v>
      </c>
      <c r="E5" s="409" t="s">
        <v>30</v>
      </c>
      <c r="F5" s="409" t="s">
        <v>30</v>
      </c>
      <c r="G5" s="409" t="s">
        <v>30</v>
      </c>
      <c r="H5" s="401">
        <v>5</v>
      </c>
      <c r="I5" s="409" t="s">
        <v>30</v>
      </c>
    </row>
    <row r="6" spans="1:9" x14ac:dyDescent="0.25">
      <c r="A6" s="499"/>
      <c r="B6" s="406" t="s">
        <v>74</v>
      </c>
      <c r="C6" s="406">
        <v>56</v>
      </c>
      <c r="D6" s="406">
        <v>81</v>
      </c>
      <c r="E6" s="406">
        <v>79</v>
      </c>
      <c r="F6" s="406">
        <v>92</v>
      </c>
      <c r="G6" s="406">
        <v>70</v>
      </c>
      <c r="H6" s="406">
        <v>85</v>
      </c>
      <c r="I6" s="406">
        <v>65</v>
      </c>
    </row>
    <row r="7" spans="1:9" x14ac:dyDescent="0.25">
      <c r="A7" s="497" t="s">
        <v>9</v>
      </c>
      <c r="B7" s="401" t="s">
        <v>18</v>
      </c>
      <c r="C7" s="401">
        <v>445</v>
      </c>
      <c r="D7" s="401">
        <v>516</v>
      </c>
      <c r="E7" s="401">
        <v>589</v>
      </c>
      <c r="F7" s="401">
        <v>624</v>
      </c>
      <c r="G7" s="401">
        <v>536</v>
      </c>
      <c r="H7" s="401">
        <v>680</v>
      </c>
      <c r="I7" s="401">
        <v>632</v>
      </c>
    </row>
    <row r="8" spans="1:9" x14ac:dyDescent="0.25">
      <c r="A8" s="498"/>
      <c r="B8" s="401" t="s">
        <v>500</v>
      </c>
      <c r="C8" s="401">
        <v>14</v>
      </c>
      <c r="D8" s="401">
        <v>32</v>
      </c>
      <c r="E8" s="401">
        <v>32</v>
      </c>
      <c r="F8" s="401">
        <v>66</v>
      </c>
      <c r="G8" s="401">
        <v>66</v>
      </c>
      <c r="H8" s="401">
        <v>89</v>
      </c>
      <c r="I8" s="401">
        <v>86</v>
      </c>
    </row>
    <row r="9" spans="1:9" x14ac:dyDescent="0.25">
      <c r="A9" s="499"/>
      <c r="B9" s="406" t="s">
        <v>74</v>
      </c>
      <c r="C9" s="406">
        <v>459</v>
      </c>
      <c r="D9" s="406">
        <v>548</v>
      </c>
      <c r="E9" s="406">
        <v>621</v>
      </c>
      <c r="F9" s="406">
        <v>690</v>
      </c>
      <c r="G9" s="406">
        <v>602</v>
      </c>
      <c r="H9" s="406">
        <v>769</v>
      </c>
      <c r="I9" s="406">
        <v>718</v>
      </c>
    </row>
    <row r="10" spans="1:9" x14ac:dyDescent="0.25">
      <c r="A10" s="497" t="s">
        <v>11</v>
      </c>
      <c r="B10" s="401" t="s">
        <v>18</v>
      </c>
      <c r="C10" s="401">
        <v>205</v>
      </c>
      <c r="D10" s="409" t="s">
        <v>30</v>
      </c>
      <c r="E10" s="409" t="s">
        <v>30</v>
      </c>
      <c r="F10" s="409" t="s">
        <v>30</v>
      </c>
      <c r="G10" s="409" t="s">
        <v>30</v>
      </c>
      <c r="H10" s="409" t="s">
        <v>30</v>
      </c>
      <c r="I10" s="409" t="s">
        <v>30</v>
      </c>
    </row>
    <row r="11" spans="1:9" x14ac:dyDescent="0.25">
      <c r="A11" s="498"/>
      <c r="B11" s="401" t="s">
        <v>500</v>
      </c>
      <c r="C11" s="401">
        <v>5</v>
      </c>
      <c r="D11" s="409" t="s">
        <v>30</v>
      </c>
      <c r="E11" s="409" t="s">
        <v>30</v>
      </c>
      <c r="F11" s="409" t="s">
        <v>30</v>
      </c>
      <c r="G11" s="409" t="s">
        <v>30</v>
      </c>
      <c r="H11" s="409" t="s">
        <v>30</v>
      </c>
      <c r="I11" s="409" t="s">
        <v>30</v>
      </c>
    </row>
    <row r="12" spans="1:9" x14ac:dyDescent="0.25">
      <c r="A12" s="499"/>
      <c r="B12" s="406" t="s">
        <v>74</v>
      </c>
      <c r="C12" s="406">
        <v>210</v>
      </c>
      <c r="D12" s="406">
        <v>231</v>
      </c>
      <c r="E12" s="406">
        <v>285</v>
      </c>
      <c r="F12" s="406">
        <v>278</v>
      </c>
      <c r="G12" s="406">
        <v>190</v>
      </c>
      <c r="H12" s="406">
        <v>147</v>
      </c>
      <c r="I12" s="406">
        <v>137</v>
      </c>
    </row>
    <row r="13" spans="1:9" x14ac:dyDescent="0.25">
      <c r="A13" s="497" t="s">
        <v>10</v>
      </c>
      <c r="B13" s="401" t="s">
        <v>18</v>
      </c>
      <c r="C13" s="401">
        <v>11</v>
      </c>
      <c r="D13" s="409" t="s">
        <v>30</v>
      </c>
      <c r="E13" s="401">
        <v>10</v>
      </c>
      <c r="F13" s="401">
        <v>6</v>
      </c>
      <c r="G13" s="401">
        <v>5</v>
      </c>
      <c r="H13" s="409" t="s">
        <v>30</v>
      </c>
      <c r="I13" s="409" t="s">
        <v>30</v>
      </c>
    </row>
    <row r="14" spans="1:9" x14ac:dyDescent="0.25">
      <c r="A14" s="498"/>
      <c r="B14" s="401" t="s">
        <v>500</v>
      </c>
      <c r="C14" s="401">
        <v>0</v>
      </c>
      <c r="D14" s="409" t="s">
        <v>30</v>
      </c>
      <c r="E14" s="401">
        <v>0</v>
      </c>
      <c r="F14" s="401">
        <v>0</v>
      </c>
      <c r="G14" s="401">
        <v>0</v>
      </c>
      <c r="H14" s="409" t="s">
        <v>30</v>
      </c>
      <c r="I14" s="409" t="s">
        <v>30</v>
      </c>
    </row>
    <row r="15" spans="1:9" x14ac:dyDescent="0.25">
      <c r="A15" s="499"/>
      <c r="B15" s="406" t="s">
        <v>74</v>
      </c>
      <c r="C15" s="406">
        <v>11</v>
      </c>
      <c r="D15" s="406">
        <v>13</v>
      </c>
      <c r="E15" s="406">
        <v>10</v>
      </c>
      <c r="F15" s="406">
        <v>6</v>
      </c>
      <c r="G15" s="406">
        <v>5</v>
      </c>
      <c r="H15" s="406">
        <v>25</v>
      </c>
      <c r="I15" s="406">
        <v>13</v>
      </c>
    </row>
    <row r="16" spans="1:9" x14ac:dyDescent="0.25">
      <c r="A16" s="497" t="s">
        <v>1</v>
      </c>
      <c r="B16" s="401" t="s">
        <v>18</v>
      </c>
      <c r="C16" s="401">
        <v>685</v>
      </c>
      <c r="D16" s="401">
        <v>762</v>
      </c>
      <c r="E16" s="401">
        <v>894</v>
      </c>
      <c r="F16" s="401">
        <v>935</v>
      </c>
      <c r="G16" s="401">
        <v>732</v>
      </c>
      <c r="H16" s="401">
        <v>855</v>
      </c>
      <c r="I16" s="401">
        <v>787</v>
      </c>
    </row>
    <row r="17" spans="1:9" x14ac:dyDescent="0.25">
      <c r="A17" s="498"/>
      <c r="B17" s="401" t="s">
        <v>500</v>
      </c>
      <c r="C17" s="401">
        <v>19</v>
      </c>
      <c r="D17" s="401">
        <v>39</v>
      </c>
      <c r="E17" s="401">
        <v>35</v>
      </c>
      <c r="F17" s="401">
        <v>69</v>
      </c>
      <c r="G17" s="401">
        <v>70</v>
      </c>
      <c r="H17" s="401">
        <v>95</v>
      </c>
      <c r="I17" s="401">
        <v>89</v>
      </c>
    </row>
    <row r="18" spans="1:9" x14ac:dyDescent="0.25">
      <c r="A18" s="499"/>
      <c r="B18" s="406" t="s">
        <v>74</v>
      </c>
      <c r="C18" s="406">
        <v>704</v>
      </c>
      <c r="D18" s="406">
        <v>801</v>
      </c>
      <c r="E18" s="406">
        <v>929</v>
      </c>
      <c r="F18" s="411">
        <v>1004</v>
      </c>
      <c r="G18" s="406">
        <v>802</v>
      </c>
      <c r="H18" s="406">
        <v>950</v>
      </c>
      <c r="I18" s="406">
        <v>876</v>
      </c>
    </row>
    <row r="19" spans="1:9" x14ac:dyDescent="0.25">
      <c r="A19" s="410"/>
      <c r="B19" s="408"/>
      <c r="C19" s="408"/>
      <c r="D19" s="408"/>
      <c r="E19" s="408"/>
      <c r="F19" s="408"/>
      <c r="G19" s="408"/>
      <c r="H19" s="408"/>
      <c r="I19" s="408"/>
    </row>
    <row r="20" spans="1:9" x14ac:dyDescent="0.25">
      <c r="A20" s="353" t="s">
        <v>510</v>
      </c>
      <c r="B20" s="394"/>
      <c r="C20" s="394"/>
      <c r="D20" s="394"/>
      <c r="E20" s="394"/>
      <c r="F20" s="394"/>
      <c r="G20" s="394"/>
      <c r="H20" s="394"/>
      <c r="I20" s="394"/>
    </row>
    <row r="21" spans="1:9" x14ac:dyDescent="0.25">
      <c r="A21" s="353" t="s">
        <v>428</v>
      </c>
    </row>
    <row r="22" spans="1:9" x14ac:dyDescent="0.25">
      <c r="A22" s="353" t="s">
        <v>498</v>
      </c>
    </row>
    <row r="23" spans="1:9" x14ac:dyDescent="0.25">
      <c r="A23" s="353" t="s">
        <v>501</v>
      </c>
    </row>
    <row r="24" spans="1:9" x14ac:dyDescent="0.25">
      <c r="A24" s="353" t="s">
        <v>422</v>
      </c>
    </row>
    <row r="25" spans="1:9" x14ac:dyDescent="0.25">
      <c r="A25" s="353" t="s">
        <v>445</v>
      </c>
    </row>
  </sheetData>
  <mergeCells count="5">
    <mergeCell ref="A4:A6"/>
    <mergeCell ref="A7:A9"/>
    <mergeCell ref="A10:A12"/>
    <mergeCell ref="A13:A15"/>
    <mergeCell ref="A16:A18"/>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9"/>
  <sheetViews>
    <sheetView showGridLines="0" topLeftCell="A31" workbookViewId="0">
      <selection activeCell="J57" sqref="J57"/>
    </sheetView>
  </sheetViews>
  <sheetFormatPr baseColWidth="10" defaultRowHeight="15" x14ac:dyDescent="0.25"/>
  <cols>
    <col min="1" max="1" width="32.7109375" customWidth="1"/>
    <col min="2" max="2" width="16.140625" customWidth="1"/>
  </cols>
  <sheetData>
    <row r="1" spans="1:13" x14ac:dyDescent="0.25">
      <c r="A1" s="35" t="s">
        <v>66</v>
      </c>
    </row>
    <row r="3" spans="1:13" ht="32.25" customHeight="1" x14ac:dyDescent="0.25">
      <c r="A3" s="68" t="s">
        <v>0</v>
      </c>
      <c r="B3" s="68" t="s">
        <v>35</v>
      </c>
      <c r="C3" s="68" t="s">
        <v>36</v>
      </c>
      <c r="D3" s="68" t="s">
        <v>37</v>
      </c>
      <c r="E3" s="68" t="s">
        <v>38</v>
      </c>
      <c r="F3" s="68" t="s">
        <v>39</v>
      </c>
      <c r="G3" s="68" t="s">
        <v>40</v>
      </c>
      <c r="H3" s="68" t="s">
        <v>41</v>
      </c>
      <c r="I3" s="68" t="s">
        <v>42</v>
      </c>
      <c r="J3" s="68" t="s">
        <v>43</v>
      </c>
    </row>
    <row r="4" spans="1:13" x14ac:dyDescent="0.25">
      <c r="A4" s="422" t="s">
        <v>1</v>
      </c>
      <c r="B4" s="193" t="s">
        <v>44</v>
      </c>
      <c r="C4" s="285">
        <v>4.9000000000000004</v>
      </c>
      <c r="D4" s="285">
        <v>9.6999999999999993</v>
      </c>
      <c r="E4" s="285">
        <v>4.9000000000000004</v>
      </c>
      <c r="F4" s="285">
        <v>3.8</v>
      </c>
      <c r="G4" s="285">
        <v>2.5</v>
      </c>
      <c r="H4" s="285">
        <v>2.5</v>
      </c>
      <c r="I4" s="285">
        <v>4.5</v>
      </c>
      <c r="J4" s="286">
        <v>1.8</v>
      </c>
      <c r="K4" s="61"/>
      <c r="L4" s="61"/>
      <c r="M4" s="61"/>
    </row>
    <row r="5" spans="1:13" x14ac:dyDescent="0.25">
      <c r="A5" s="422"/>
      <c r="B5" s="193" t="s">
        <v>45</v>
      </c>
      <c r="C5" s="285">
        <v>3.6</v>
      </c>
      <c r="D5" s="285">
        <v>5.6</v>
      </c>
      <c r="E5" s="285">
        <v>5</v>
      </c>
      <c r="F5" s="285">
        <v>5.5</v>
      </c>
      <c r="G5" s="285">
        <v>5.8</v>
      </c>
      <c r="H5" s="285">
        <v>8.3000000000000007</v>
      </c>
      <c r="I5" s="285">
        <v>6.2</v>
      </c>
      <c r="J5" s="286">
        <v>4.9000000000000004</v>
      </c>
    </row>
    <row r="6" spans="1:13" x14ac:dyDescent="0.25">
      <c r="A6" s="422"/>
      <c r="B6" s="193" t="s">
        <v>46</v>
      </c>
      <c r="C6" s="285">
        <v>8.9</v>
      </c>
      <c r="D6" s="285">
        <v>11.8</v>
      </c>
      <c r="E6" s="285">
        <v>13.4</v>
      </c>
      <c r="F6" s="285">
        <v>12.6</v>
      </c>
      <c r="G6" s="285">
        <v>19.100000000000001</v>
      </c>
      <c r="H6" s="285">
        <v>16.2</v>
      </c>
      <c r="I6" s="285">
        <v>13.6</v>
      </c>
      <c r="J6" s="286">
        <v>11.9</v>
      </c>
      <c r="L6" s="291"/>
    </row>
    <row r="7" spans="1:13" x14ac:dyDescent="0.25">
      <c r="A7" s="422"/>
      <c r="B7" s="193" t="s">
        <v>67</v>
      </c>
      <c r="C7" s="285">
        <v>27</v>
      </c>
      <c r="D7" s="285">
        <v>28.2</v>
      </c>
      <c r="E7" s="285">
        <v>27.5</v>
      </c>
      <c r="F7" s="285">
        <v>26</v>
      </c>
      <c r="G7" s="285">
        <v>25.6</v>
      </c>
      <c r="H7" s="285">
        <v>23.6</v>
      </c>
      <c r="I7" s="285">
        <v>23.5</v>
      </c>
      <c r="J7" s="286">
        <v>23.5</v>
      </c>
    </row>
    <row r="8" spans="1:13" x14ac:dyDescent="0.25">
      <c r="A8" s="422"/>
      <c r="B8" s="193" t="s">
        <v>68</v>
      </c>
      <c r="C8" s="285">
        <v>13.7</v>
      </c>
      <c r="D8" s="285">
        <v>11.5</v>
      </c>
      <c r="E8" s="285">
        <v>10.5</v>
      </c>
      <c r="F8" s="285">
        <v>14.2</v>
      </c>
      <c r="G8" s="285">
        <v>12.2</v>
      </c>
      <c r="H8" s="285">
        <v>11.8</v>
      </c>
      <c r="I8" s="285">
        <v>12.6</v>
      </c>
      <c r="J8" s="286">
        <v>14.5</v>
      </c>
    </row>
    <row r="9" spans="1:13" x14ac:dyDescent="0.25">
      <c r="A9" s="422"/>
      <c r="B9" s="193" t="s">
        <v>69</v>
      </c>
      <c r="C9" s="285">
        <v>10</v>
      </c>
      <c r="D9" s="285">
        <v>9.8000000000000007</v>
      </c>
      <c r="E9" s="285">
        <v>9.4</v>
      </c>
      <c r="F9" s="285">
        <v>9.3000000000000007</v>
      </c>
      <c r="G9" s="285">
        <v>8.5</v>
      </c>
      <c r="H9" s="285">
        <v>10</v>
      </c>
      <c r="I9" s="285">
        <v>9.8000000000000007</v>
      </c>
      <c r="J9" s="286">
        <v>12.3</v>
      </c>
    </row>
    <row r="10" spans="1:13" x14ac:dyDescent="0.25">
      <c r="A10" s="422"/>
      <c r="B10" s="193" t="s">
        <v>70</v>
      </c>
      <c r="C10" s="285">
        <v>9.3000000000000007</v>
      </c>
      <c r="D10" s="285">
        <v>8.1999999999999993</v>
      </c>
      <c r="E10" s="285">
        <v>7.5</v>
      </c>
      <c r="F10" s="285">
        <v>9.8000000000000007</v>
      </c>
      <c r="G10" s="285">
        <v>8</v>
      </c>
      <c r="H10" s="285">
        <v>6.7</v>
      </c>
      <c r="I10" s="285">
        <v>10</v>
      </c>
      <c r="J10" s="286">
        <v>10.6</v>
      </c>
    </row>
    <row r="11" spans="1:13" x14ac:dyDescent="0.25">
      <c r="A11" s="422"/>
      <c r="B11" s="193" t="s">
        <v>71</v>
      </c>
      <c r="C11" s="285">
        <v>7.6</v>
      </c>
      <c r="D11" s="285">
        <v>6</v>
      </c>
      <c r="E11" s="285">
        <v>6.4</v>
      </c>
      <c r="F11" s="285">
        <v>7.4</v>
      </c>
      <c r="G11" s="285">
        <v>5.9</v>
      </c>
      <c r="H11" s="285">
        <v>6.4</v>
      </c>
      <c r="I11" s="285">
        <v>7.3</v>
      </c>
      <c r="J11" s="286">
        <v>7</v>
      </c>
    </row>
    <row r="12" spans="1:13" x14ac:dyDescent="0.25">
      <c r="A12" s="422"/>
      <c r="B12" s="193" t="s">
        <v>72</v>
      </c>
      <c r="C12" s="285">
        <v>5.8</v>
      </c>
      <c r="D12" s="285">
        <v>3.4</v>
      </c>
      <c r="E12" s="285">
        <v>4.7</v>
      </c>
      <c r="F12" s="285">
        <v>5.2</v>
      </c>
      <c r="G12" s="285">
        <v>4.4000000000000004</v>
      </c>
      <c r="H12" s="285">
        <v>5.6</v>
      </c>
      <c r="I12" s="285">
        <v>4.2</v>
      </c>
      <c r="J12" s="286">
        <v>5.6</v>
      </c>
    </row>
    <row r="13" spans="1:13" x14ac:dyDescent="0.25">
      <c r="A13" s="422"/>
      <c r="B13" s="193" t="s">
        <v>73</v>
      </c>
      <c r="C13" s="285">
        <v>9.3000000000000007</v>
      </c>
      <c r="D13" s="285">
        <v>6</v>
      </c>
      <c r="E13" s="285">
        <v>10.7</v>
      </c>
      <c r="F13" s="285">
        <v>6.1</v>
      </c>
      <c r="G13" s="285">
        <v>8</v>
      </c>
      <c r="H13" s="285">
        <v>8.8000000000000007</v>
      </c>
      <c r="I13" s="285">
        <v>8.3000000000000007</v>
      </c>
      <c r="J13" s="286">
        <v>7.9</v>
      </c>
    </row>
    <row r="14" spans="1:13" x14ac:dyDescent="0.25">
      <c r="A14" s="423" t="s">
        <v>8</v>
      </c>
      <c r="B14" s="53" t="s">
        <v>44</v>
      </c>
      <c r="C14" s="417">
        <v>6.4</v>
      </c>
      <c r="D14" s="417">
        <v>11.8</v>
      </c>
      <c r="E14" s="204">
        <v>3.1</v>
      </c>
      <c r="F14" s="204">
        <v>3.3</v>
      </c>
      <c r="G14" s="204">
        <v>0</v>
      </c>
      <c r="H14" s="204">
        <v>3.3</v>
      </c>
      <c r="I14" s="417">
        <v>3.3</v>
      </c>
      <c r="J14" s="419">
        <v>4</v>
      </c>
    </row>
    <row r="15" spans="1:13" x14ac:dyDescent="0.25">
      <c r="A15" s="423"/>
      <c r="B15" s="53" t="s">
        <v>45</v>
      </c>
      <c r="C15" s="418"/>
      <c r="D15" s="418"/>
      <c r="E15" s="204">
        <v>3.7</v>
      </c>
      <c r="F15" s="204">
        <v>6.6</v>
      </c>
      <c r="G15" s="204">
        <v>7.5</v>
      </c>
      <c r="H15" s="204">
        <v>19</v>
      </c>
      <c r="I15" s="418"/>
      <c r="J15" s="420"/>
    </row>
    <row r="16" spans="1:13" x14ac:dyDescent="0.25">
      <c r="A16" s="423"/>
      <c r="B16" s="53" t="s">
        <v>46</v>
      </c>
      <c r="C16" s="204">
        <v>7.3</v>
      </c>
      <c r="D16" s="204">
        <v>20.100000000000001</v>
      </c>
      <c r="E16" s="204">
        <v>12.6</v>
      </c>
      <c r="F16" s="204">
        <v>10.7</v>
      </c>
      <c r="G16" s="204">
        <v>11.8</v>
      </c>
      <c r="H16" s="204">
        <v>10.9</v>
      </c>
      <c r="I16" s="204">
        <v>9.1</v>
      </c>
      <c r="J16" s="287">
        <v>6.7</v>
      </c>
    </row>
    <row r="17" spans="1:12" x14ac:dyDescent="0.25">
      <c r="A17" s="423"/>
      <c r="B17" s="53" t="s">
        <v>67</v>
      </c>
      <c r="C17" s="204">
        <v>40.6</v>
      </c>
      <c r="D17" s="204">
        <v>33.299999999999997</v>
      </c>
      <c r="E17" s="204">
        <v>37.200000000000003</v>
      </c>
      <c r="F17" s="204">
        <v>31.1</v>
      </c>
      <c r="G17" s="204">
        <v>30.3</v>
      </c>
      <c r="H17" s="204">
        <v>25.7</v>
      </c>
      <c r="I17" s="204">
        <v>24.9</v>
      </c>
      <c r="J17" s="287">
        <v>19.100000000000001</v>
      </c>
    </row>
    <row r="18" spans="1:12" x14ac:dyDescent="0.25">
      <c r="A18" s="423"/>
      <c r="B18" s="53" t="s">
        <v>68</v>
      </c>
      <c r="C18" s="204">
        <v>13.7</v>
      </c>
      <c r="D18" s="204">
        <v>8.3000000000000007</v>
      </c>
      <c r="E18" s="204">
        <v>15.2</v>
      </c>
      <c r="F18" s="204">
        <v>15.6</v>
      </c>
      <c r="G18" s="204">
        <v>15.4</v>
      </c>
      <c r="H18" s="204">
        <v>13.3</v>
      </c>
      <c r="I18" s="204">
        <v>20.2</v>
      </c>
      <c r="J18" s="287">
        <v>19.600000000000001</v>
      </c>
    </row>
    <row r="19" spans="1:12" x14ac:dyDescent="0.25">
      <c r="A19" s="423"/>
      <c r="B19" s="53" t="s">
        <v>69</v>
      </c>
      <c r="C19" s="204">
        <v>7.8</v>
      </c>
      <c r="D19" s="204">
        <v>5.4</v>
      </c>
      <c r="E19" s="204">
        <v>7.3</v>
      </c>
      <c r="F19" s="204">
        <v>6.6</v>
      </c>
      <c r="G19" s="204">
        <v>10.5</v>
      </c>
      <c r="H19" s="204">
        <v>10.9</v>
      </c>
      <c r="I19" s="204">
        <v>12.2</v>
      </c>
      <c r="J19" s="287">
        <v>15.6</v>
      </c>
    </row>
    <row r="20" spans="1:12" x14ac:dyDescent="0.25">
      <c r="A20" s="423"/>
      <c r="B20" s="53" t="s">
        <v>70</v>
      </c>
      <c r="C20" s="204">
        <v>7.8</v>
      </c>
      <c r="D20" s="204">
        <v>8.3000000000000007</v>
      </c>
      <c r="E20" s="204">
        <v>5.2</v>
      </c>
      <c r="F20" s="204">
        <v>10.199999999999999</v>
      </c>
      <c r="G20" s="204">
        <v>12.7</v>
      </c>
      <c r="H20" s="204">
        <v>5.4</v>
      </c>
      <c r="I20" s="204">
        <v>12.7</v>
      </c>
      <c r="J20" s="287">
        <v>16.8</v>
      </c>
    </row>
    <row r="21" spans="1:12" x14ac:dyDescent="0.25">
      <c r="A21" s="423"/>
      <c r="B21" s="53" t="s">
        <v>71</v>
      </c>
      <c r="C21" s="204">
        <v>4.0999999999999996</v>
      </c>
      <c r="D21" s="204">
        <v>7.4</v>
      </c>
      <c r="E21" s="204">
        <v>2.6</v>
      </c>
      <c r="F21" s="204">
        <v>9.8000000000000007</v>
      </c>
      <c r="G21" s="204">
        <v>5.3</v>
      </c>
      <c r="H21" s="204">
        <v>5.0999999999999996</v>
      </c>
      <c r="I21" s="204">
        <v>8.6</v>
      </c>
      <c r="J21" s="287">
        <v>7.7</v>
      </c>
    </row>
    <row r="22" spans="1:12" x14ac:dyDescent="0.25">
      <c r="A22" s="423"/>
      <c r="B22" s="53" t="s">
        <v>72</v>
      </c>
      <c r="C22" s="204">
        <v>7.3</v>
      </c>
      <c r="D22" s="204">
        <v>2.9</v>
      </c>
      <c r="E22" s="204">
        <v>4.7</v>
      </c>
      <c r="F22" s="417">
        <v>6.1</v>
      </c>
      <c r="G22" s="204">
        <v>4.4000000000000004</v>
      </c>
      <c r="H22" s="204">
        <v>2.4</v>
      </c>
      <c r="I22" s="204">
        <v>4.4000000000000004</v>
      </c>
      <c r="J22" s="287">
        <v>6.9</v>
      </c>
    </row>
    <row r="23" spans="1:12" x14ac:dyDescent="0.25">
      <c r="A23" s="423"/>
      <c r="B23" s="53" t="s">
        <v>73</v>
      </c>
      <c r="C23" s="204">
        <v>5</v>
      </c>
      <c r="D23" s="204">
        <v>2.5</v>
      </c>
      <c r="E23" s="204">
        <v>8.4</v>
      </c>
      <c r="F23" s="418"/>
      <c r="G23" s="204">
        <v>2.2000000000000002</v>
      </c>
      <c r="H23" s="204">
        <v>3.9</v>
      </c>
      <c r="I23" s="204">
        <v>4.7</v>
      </c>
      <c r="J23" s="287">
        <v>3.7</v>
      </c>
    </row>
    <row r="24" spans="1:12" x14ac:dyDescent="0.25">
      <c r="A24" s="421" t="s">
        <v>9</v>
      </c>
      <c r="B24" s="54" t="s">
        <v>44</v>
      </c>
      <c r="C24" s="424">
        <v>3.1</v>
      </c>
      <c r="D24" s="424">
        <v>3.9</v>
      </c>
      <c r="E24" s="424">
        <v>4.7</v>
      </c>
      <c r="F24" s="424">
        <v>5.9</v>
      </c>
      <c r="G24" s="202">
        <v>1.7</v>
      </c>
      <c r="H24" s="202">
        <v>0.6</v>
      </c>
      <c r="I24" s="202">
        <v>0.7</v>
      </c>
      <c r="J24" s="288">
        <v>0.7</v>
      </c>
    </row>
    <row r="25" spans="1:12" x14ac:dyDescent="0.25">
      <c r="A25" s="421"/>
      <c r="B25" s="54" t="s">
        <v>45</v>
      </c>
      <c r="C25" s="425"/>
      <c r="D25" s="425"/>
      <c r="E25" s="425"/>
      <c r="F25" s="425"/>
      <c r="G25" s="202">
        <v>5.7</v>
      </c>
      <c r="H25" s="202">
        <v>6</v>
      </c>
      <c r="I25" s="202">
        <v>6.8</v>
      </c>
      <c r="J25" s="288">
        <v>7</v>
      </c>
    </row>
    <row r="26" spans="1:12" x14ac:dyDescent="0.25">
      <c r="A26" s="421"/>
      <c r="B26" s="54" t="s">
        <v>46</v>
      </c>
      <c r="C26" s="202">
        <v>9.6999999999999993</v>
      </c>
      <c r="D26" s="202">
        <v>16.5</v>
      </c>
      <c r="E26" s="202">
        <v>17.8</v>
      </c>
      <c r="F26" s="202">
        <v>20.8</v>
      </c>
      <c r="G26" s="202">
        <v>26.8</v>
      </c>
      <c r="H26" s="202">
        <v>22.9</v>
      </c>
      <c r="I26" s="202">
        <v>22.7</v>
      </c>
      <c r="J26" s="288">
        <v>21.1</v>
      </c>
      <c r="L26" s="291"/>
    </row>
    <row r="27" spans="1:12" x14ac:dyDescent="0.25">
      <c r="A27" s="421"/>
      <c r="B27" s="54" t="s">
        <v>67</v>
      </c>
      <c r="C27" s="202">
        <v>34.5</v>
      </c>
      <c r="D27" s="202">
        <v>35.700000000000003</v>
      </c>
      <c r="E27" s="202">
        <v>34.9</v>
      </c>
      <c r="F27" s="202">
        <v>29.6</v>
      </c>
      <c r="G27" s="202">
        <v>32.799999999999997</v>
      </c>
      <c r="H27" s="202">
        <v>30.3</v>
      </c>
      <c r="I27" s="202">
        <v>31.5</v>
      </c>
      <c r="J27" s="288">
        <v>30.1</v>
      </c>
    </row>
    <row r="28" spans="1:12" x14ac:dyDescent="0.25">
      <c r="A28" s="421"/>
      <c r="B28" s="54" t="s">
        <v>68</v>
      </c>
      <c r="C28" s="202">
        <v>13.4</v>
      </c>
      <c r="D28" s="202">
        <v>13</v>
      </c>
      <c r="E28" s="202">
        <v>10.4</v>
      </c>
      <c r="F28" s="202">
        <v>13.2</v>
      </c>
      <c r="G28" s="202">
        <v>12.1</v>
      </c>
      <c r="H28" s="202">
        <v>12.8</v>
      </c>
      <c r="I28" s="202">
        <v>10.199999999999999</v>
      </c>
      <c r="J28" s="288">
        <v>11.8</v>
      </c>
    </row>
    <row r="29" spans="1:12" x14ac:dyDescent="0.25">
      <c r="A29" s="421"/>
      <c r="B29" s="54" t="s">
        <v>69</v>
      </c>
      <c r="C29" s="202">
        <v>10.1</v>
      </c>
      <c r="D29" s="202">
        <v>11.2</v>
      </c>
      <c r="E29" s="202">
        <v>9.6</v>
      </c>
      <c r="F29" s="202">
        <v>8.3000000000000007</v>
      </c>
      <c r="G29" s="202">
        <v>6.7</v>
      </c>
      <c r="H29" s="202">
        <v>9.4</v>
      </c>
      <c r="I29" s="202">
        <v>8</v>
      </c>
      <c r="J29" s="288">
        <v>9.6999999999999993</v>
      </c>
    </row>
    <row r="30" spans="1:12" x14ac:dyDescent="0.25">
      <c r="A30" s="421"/>
      <c r="B30" s="54" t="s">
        <v>70</v>
      </c>
      <c r="C30" s="202">
        <v>9.1999999999999993</v>
      </c>
      <c r="D30" s="202">
        <v>8.6999999999999993</v>
      </c>
      <c r="E30" s="202">
        <v>7.1</v>
      </c>
      <c r="F30" s="202">
        <v>8.8000000000000007</v>
      </c>
      <c r="G30" s="202">
        <v>4.5</v>
      </c>
      <c r="H30" s="202">
        <v>5.8</v>
      </c>
      <c r="I30" s="202">
        <v>8.6</v>
      </c>
      <c r="J30" s="288">
        <v>7.4</v>
      </c>
    </row>
    <row r="31" spans="1:12" x14ac:dyDescent="0.25">
      <c r="A31" s="421"/>
      <c r="B31" s="54" t="s">
        <v>71</v>
      </c>
      <c r="C31" s="202">
        <v>7.6</v>
      </c>
      <c r="D31" s="202">
        <v>5.5</v>
      </c>
      <c r="E31" s="202">
        <v>5.7</v>
      </c>
      <c r="F31" s="202">
        <v>5.3</v>
      </c>
      <c r="G31" s="202">
        <v>4</v>
      </c>
      <c r="H31" s="202">
        <v>3.8</v>
      </c>
      <c r="I31" s="202">
        <v>5.0999999999999996</v>
      </c>
      <c r="J31" s="288">
        <v>5</v>
      </c>
    </row>
    <row r="32" spans="1:12" x14ac:dyDescent="0.25">
      <c r="A32" s="421"/>
      <c r="B32" s="54" t="s">
        <v>72</v>
      </c>
      <c r="C32" s="202">
        <v>5.9</v>
      </c>
      <c r="D32" s="202">
        <v>2.9</v>
      </c>
      <c r="E32" s="202">
        <v>3.8</v>
      </c>
      <c r="F32" s="202">
        <v>4</v>
      </c>
      <c r="G32" s="202">
        <v>2.5</v>
      </c>
      <c r="H32" s="202">
        <v>4.3</v>
      </c>
      <c r="I32" s="202">
        <v>2.7</v>
      </c>
      <c r="J32" s="288">
        <v>3.5</v>
      </c>
    </row>
    <row r="33" spans="1:11" x14ac:dyDescent="0.25">
      <c r="A33" s="421"/>
      <c r="B33" s="54" t="s">
        <v>73</v>
      </c>
      <c r="C33" s="202">
        <v>6.5</v>
      </c>
      <c r="D33" s="202">
        <v>2.7</v>
      </c>
      <c r="E33" s="202">
        <v>6</v>
      </c>
      <c r="F33" s="202">
        <v>4.0999999999999996</v>
      </c>
      <c r="G33" s="202">
        <v>3.3</v>
      </c>
      <c r="H33" s="202">
        <v>4</v>
      </c>
      <c r="I33" s="202">
        <v>3.7</v>
      </c>
      <c r="J33" s="288">
        <v>3.7</v>
      </c>
    </row>
    <row r="34" spans="1:11" x14ac:dyDescent="0.25">
      <c r="A34" s="423" t="s">
        <v>11</v>
      </c>
      <c r="B34" s="53" t="s">
        <v>44</v>
      </c>
      <c r="C34" s="204">
        <v>8.5</v>
      </c>
      <c r="D34" s="204">
        <v>18</v>
      </c>
      <c r="E34" s="204">
        <v>7.1</v>
      </c>
      <c r="F34" s="204">
        <v>4.4000000000000004</v>
      </c>
      <c r="G34" s="204">
        <v>3.7</v>
      </c>
      <c r="H34" s="204">
        <v>2.5</v>
      </c>
      <c r="I34" s="204">
        <v>6.6</v>
      </c>
      <c r="J34" s="287">
        <v>2.1</v>
      </c>
    </row>
    <row r="35" spans="1:11" x14ac:dyDescent="0.25">
      <c r="A35" s="423"/>
      <c r="B35" s="53" t="s">
        <v>45</v>
      </c>
      <c r="C35" s="204">
        <v>3.2</v>
      </c>
      <c r="D35" s="204">
        <v>5.4</v>
      </c>
      <c r="E35" s="204">
        <v>4.0999999999999996</v>
      </c>
      <c r="F35" s="204">
        <v>2.7</v>
      </c>
      <c r="G35" s="204">
        <v>2.2999999999999998</v>
      </c>
      <c r="H35" s="204">
        <v>3.5</v>
      </c>
      <c r="I35" s="204">
        <v>5.4</v>
      </c>
      <c r="J35" s="287">
        <v>1.3</v>
      </c>
    </row>
    <row r="36" spans="1:11" x14ac:dyDescent="0.25">
      <c r="A36" s="423"/>
      <c r="B36" s="53" t="s">
        <v>46</v>
      </c>
      <c r="C36" s="204">
        <v>5.6</v>
      </c>
      <c r="D36" s="204">
        <v>3.1</v>
      </c>
      <c r="E36" s="204">
        <v>5.5</v>
      </c>
      <c r="F36" s="204">
        <v>5.3</v>
      </c>
      <c r="G36" s="204">
        <v>4.5999999999999996</v>
      </c>
      <c r="H36" s="204">
        <v>5.0999999999999996</v>
      </c>
      <c r="I36" s="204">
        <v>3.5</v>
      </c>
      <c r="J36" s="287">
        <v>1.7</v>
      </c>
    </row>
    <row r="37" spans="1:11" x14ac:dyDescent="0.25">
      <c r="A37" s="423"/>
      <c r="B37" s="53" t="s">
        <v>67</v>
      </c>
      <c r="C37" s="204">
        <v>12.7</v>
      </c>
      <c r="D37" s="204">
        <v>16.600000000000001</v>
      </c>
      <c r="E37" s="204">
        <v>14</v>
      </c>
      <c r="F37" s="204">
        <v>22.3</v>
      </c>
      <c r="G37" s="204">
        <v>9.5</v>
      </c>
      <c r="H37" s="204">
        <v>12.8</v>
      </c>
      <c r="I37" s="204">
        <v>15.2</v>
      </c>
      <c r="J37" s="287">
        <v>17.5</v>
      </c>
    </row>
    <row r="38" spans="1:11" x14ac:dyDescent="0.25">
      <c r="A38" s="423"/>
      <c r="B38" s="53" t="s">
        <v>68</v>
      </c>
      <c r="C38" s="204">
        <v>16.399999999999999</v>
      </c>
      <c r="D38" s="204">
        <v>12.1</v>
      </c>
      <c r="E38" s="204">
        <v>10.1</v>
      </c>
      <c r="F38" s="204">
        <v>16.100000000000001</v>
      </c>
      <c r="G38" s="204">
        <v>11.5</v>
      </c>
      <c r="H38" s="204">
        <v>11.5</v>
      </c>
      <c r="I38" s="204">
        <v>14.4</v>
      </c>
      <c r="J38" s="287">
        <v>17.3</v>
      </c>
    </row>
    <row r="39" spans="1:11" x14ac:dyDescent="0.25">
      <c r="A39" s="423"/>
      <c r="B39" s="53" t="s">
        <v>69</v>
      </c>
      <c r="C39" s="204">
        <v>11.7</v>
      </c>
      <c r="D39" s="204">
        <v>9.9</v>
      </c>
      <c r="E39" s="204">
        <v>11.7</v>
      </c>
      <c r="F39" s="204">
        <v>12.4</v>
      </c>
      <c r="G39" s="204">
        <v>12.4</v>
      </c>
      <c r="H39" s="204">
        <v>12.6</v>
      </c>
      <c r="I39" s="204">
        <v>11.7</v>
      </c>
      <c r="J39" s="287">
        <v>15.6</v>
      </c>
    </row>
    <row r="40" spans="1:11" x14ac:dyDescent="0.25">
      <c r="A40" s="423"/>
      <c r="B40" s="53" t="s">
        <v>70</v>
      </c>
      <c r="C40" s="204">
        <v>10.6</v>
      </c>
      <c r="D40" s="204">
        <v>9</v>
      </c>
      <c r="E40" s="204">
        <v>9.1999999999999993</v>
      </c>
      <c r="F40" s="204">
        <v>10.8</v>
      </c>
      <c r="G40" s="204">
        <v>14.4</v>
      </c>
      <c r="H40" s="204">
        <v>10.1</v>
      </c>
      <c r="I40" s="204">
        <v>11.9</v>
      </c>
      <c r="J40" s="287">
        <v>12.6</v>
      </c>
      <c r="K40" s="291"/>
    </row>
    <row r="41" spans="1:11" x14ac:dyDescent="0.25">
      <c r="A41" s="423"/>
      <c r="B41" s="53" t="s">
        <v>71</v>
      </c>
      <c r="C41" s="204">
        <v>9.3000000000000007</v>
      </c>
      <c r="D41" s="204">
        <v>7.6</v>
      </c>
      <c r="E41" s="204">
        <v>9.4</v>
      </c>
      <c r="F41" s="204">
        <v>9.4</v>
      </c>
      <c r="G41" s="204">
        <v>10.1</v>
      </c>
      <c r="H41" s="204">
        <v>12.1</v>
      </c>
      <c r="I41" s="204">
        <v>10.199999999999999</v>
      </c>
      <c r="J41" s="287">
        <v>9</v>
      </c>
    </row>
    <row r="42" spans="1:11" x14ac:dyDescent="0.25">
      <c r="A42" s="423"/>
      <c r="B42" s="53" t="s">
        <v>72</v>
      </c>
      <c r="C42" s="204">
        <v>5.8</v>
      </c>
      <c r="D42" s="204">
        <v>4.5</v>
      </c>
      <c r="E42" s="204">
        <v>7.1</v>
      </c>
      <c r="F42" s="204">
        <v>6.8</v>
      </c>
      <c r="G42" s="204">
        <v>9.5</v>
      </c>
      <c r="H42" s="204">
        <v>9.5</v>
      </c>
      <c r="I42" s="204">
        <v>6.4</v>
      </c>
      <c r="J42" s="287">
        <v>7.9</v>
      </c>
    </row>
    <row r="43" spans="1:11" x14ac:dyDescent="0.25">
      <c r="A43" s="423"/>
      <c r="B43" s="53" t="s">
        <v>73</v>
      </c>
      <c r="C43" s="204">
        <v>16.2</v>
      </c>
      <c r="D43" s="204">
        <v>13.7</v>
      </c>
      <c r="E43" s="204">
        <v>21.6</v>
      </c>
      <c r="F43" s="204">
        <v>9.9</v>
      </c>
      <c r="G43" s="204">
        <v>22.1</v>
      </c>
      <c r="H43" s="204">
        <v>20.2</v>
      </c>
      <c r="I43" s="204">
        <v>14.8</v>
      </c>
      <c r="J43" s="287">
        <v>15.1</v>
      </c>
    </row>
    <row r="44" spans="1:11" x14ac:dyDescent="0.25">
      <c r="A44" s="421" t="s">
        <v>10</v>
      </c>
      <c r="B44" s="54" t="s">
        <v>44</v>
      </c>
      <c r="C44" s="202">
        <v>62.5</v>
      </c>
      <c r="D44" s="202">
        <v>73.400000000000006</v>
      </c>
      <c r="E44" s="202">
        <v>53.7</v>
      </c>
      <c r="F44" s="202">
        <v>47.9</v>
      </c>
      <c r="G44" s="202">
        <v>30.4</v>
      </c>
      <c r="H44" s="202">
        <v>51.6</v>
      </c>
      <c r="I44" s="202">
        <v>66.7</v>
      </c>
      <c r="J44" s="288">
        <v>42.3</v>
      </c>
    </row>
    <row r="45" spans="1:11" x14ac:dyDescent="0.25">
      <c r="A45" s="421"/>
      <c r="B45" s="54" t="s">
        <v>45</v>
      </c>
      <c r="C45" s="202">
        <v>8.9</v>
      </c>
      <c r="D45" s="202">
        <v>16.5</v>
      </c>
      <c r="E45" s="202">
        <v>17.899999999999999</v>
      </c>
      <c r="F45" s="202">
        <v>39.6</v>
      </c>
      <c r="G45" s="202">
        <v>43.5</v>
      </c>
      <c r="H45" s="202">
        <v>25.8</v>
      </c>
      <c r="I45" s="289" t="s">
        <v>30</v>
      </c>
      <c r="J45" s="288">
        <v>38.5</v>
      </c>
    </row>
    <row r="46" spans="1:11" x14ac:dyDescent="0.25">
      <c r="A46" s="421"/>
      <c r="B46" s="54" t="s">
        <v>46</v>
      </c>
      <c r="C46" s="202">
        <v>17.899999999999999</v>
      </c>
      <c r="D46" s="289" t="s">
        <v>30</v>
      </c>
      <c r="E46" s="202">
        <v>13.4</v>
      </c>
      <c r="F46" s="289" t="s">
        <v>30</v>
      </c>
      <c r="G46" s="289" t="s">
        <v>30</v>
      </c>
      <c r="H46" s="289" t="s">
        <v>30</v>
      </c>
      <c r="I46" s="289" t="s">
        <v>30</v>
      </c>
      <c r="J46" s="290" t="s">
        <v>30</v>
      </c>
    </row>
    <row r="47" spans="1:11" x14ac:dyDescent="0.25">
      <c r="A47" s="421"/>
      <c r="B47" s="54" t="s">
        <v>67</v>
      </c>
      <c r="C47" s="202">
        <v>0</v>
      </c>
      <c r="D47" s="289" t="s">
        <v>30</v>
      </c>
      <c r="E47" s="289" t="s">
        <v>30</v>
      </c>
      <c r="F47" s="202">
        <v>0</v>
      </c>
      <c r="G47" s="202">
        <v>0</v>
      </c>
      <c r="H47" s="289" t="s">
        <v>30</v>
      </c>
      <c r="I47" s="289" t="s">
        <v>30</v>
      </c>
      <c r="J47" s="290" t="s">
        <v>30</v>
      </c>
    </row>
    <row r="48" spans="1:11" x14ac:dyDescent="0.25">
      <c r="A48" s="421"/>
      <c r="B48" s="54" t="s">
        <v>68</v>
      </c>
      <c r="C48" s="202">
        <v>0</v>
      </c>
      <c r="D48" s="289" t="s">
        <v>30</v>
      </c>
      <c r="E48" s="289" t="s">
        <v>30</v>
      </c>
      <c r="F48" s="202">
        <v>0</v>
      </c>
      <c r="G48" s="289" t="s">
        <v>30</v>
      </c>
      <c r="H48" s="202">
        <v>0</v>
      </c>
      <c r="I48" s="289" t="s">
        <v>30</v>
      </c>
      <c r="J48" s="288">
        <v>0</v>
      </c>
    </row>
    <row r="49" spans="1:10" x14ac:dyDescent="0.25">
      <c r="A49" s="421"/>
      <c r="B49" s="54" t="s">
        <v>69</v>
      </c>
      <c r="C49" s="202">
        <v>0</v>
      </c>
      <c r="D49" s="202">
        <v>0</v>
      </c>
      <c r="E49" s="202">
        <v>0</v>
      </c>
      <c r="F49" s="202">
        <v>0</v>
      </c>
      <c r="G49" s="202">
        <v>0</v>
      </c>
      <c r="H49" s="202">
        <v>0</v>
      </c>
      <c r="I49" s="289" t="s">
        <v>30</v>
      </c>
      <c r="J49" s="288">
        <v>0</v>
      </c>
    </row>
    <row r="50" spans="1:10" x14ac:dyDescent="0.25">
      <c r="A50" s="421"/>
      <c r="B50" s="54" t="s">
        <v>70</v>
      </c>
      <c r="C50" s="289" t="s">
        <v>30</v>
      </c>
      <c r="D50" s="202">
        <v>0</v>
      </c>
      <c r="E50" s="289" t="s">
        <v>30</v>
      </c>
      <c r="F50" s="289" t="s">
        <v>30</v>
      </c>
      <c r="G50" s="202">
        <v>0</v>
      </c>
      <c r="H50" s="202">
        <v>0</v>
      </c>
      <c r="I50" s="289" t="s">
        <v>30</v>
      </c>
      <c r="J50" s="288">
        <v>0</v>
      </c>
    </row>
    <row r="51" spans="1:10" x14ac:dyDescent="0.25">
      <c r="A51" s="421"/>
      <c r="B51" s="54" t="s">
        <v>71</v>
      </c>
      <c r="C51" s="202">
        <v>0</v>
      </c>
      <c r="D51" s="289" t="s">
        <v>30</v>
      </c>
      <c r="E51" s="289" t="s">
        <v>30</v>
      </c>
      <c r="F51" s="202">
        <v>0</v>
      </c>
      <c r="G51" s="289" t="s">
        <v>30</v>
      </c>
      <c r="H51" s="289" t="s">
        <v>30</v>
      </c>
      <c r="I51" s="202">
        <v>0</v>
      </c>
      <c r="J51" s="288">
        <v>0</v>
      </c>
    </row>
    <row r="52" spans="1:10" x14ac:dyDescent="0.25">
      <c r="A52" s="421"/>
      <c r="B52" s="54" t="s">
        <v>72</v>
      </c>
      <c r="C52" s="289" t="s">
        <v>30</v>
      </c>
      <c r="D52" s="289" t="s">
        <v>30</v>
      </c>
      <c r="E52" s="202">
        <v>0</v>
      </c>
      <c r="F52" s="289" t="s">
        <v>30</v>
      </c>
      <c r="G52" s="202">
        <v>0</v>
      </c>
      <c r="H52" s="289" t="s">
        <v>30</v>
      </c>
      <c r="I52" s="289" t="s">
        <v>30</v>
      </c>
      <c r="J52" s="288">
        <v>0</v>
      </c>
    </row>
    <row r="53" spans="1:10" x14ac:dyDescent="0.25">
      <c r="A53" s="421"/>
      <c r="B53" s="54" t="s">
        <v>73</v>
      </c>
      <c r="C53" s="289" t="s">
        <v>30</v>
      </c>
      <c r="D53" s="289" t="s">
        <v>30</v>
      </c>
      <c r="E53" s="289" t="s">
        <v>30</v>
      </c>
      <c r="F53" s="202">
        <v>0</v>
      </c>
      <c r="G53" s="289" t="s">
        <v>30</v>
      </c>
      <c r="H53" s="289" t="s">
        <v>30</v>
      </c>
      <c r="I53" s="289" t="s">
        <v>30</v>
      </c>
      <c r="J53" s="290" t="s">
        <v>30</v>
      </c>
    </row>
    <row r="54" spans="1:10" x14ac:dyDescent="0.25">
      <c r="A54" s="167"/>
      <c r="B54" s="168"/>
      <c r="C54" s="169"/>
      <c r="D54" s="169"/>
      <c r="E54" s="169"/>
      <c r="F54" s="170"/>
      <c r="G54" s="169"/>
      <c r="H54" s="169"/>
      <c r="I54" s="169"/>
      <c r="J54" s="169"/>
    </row>
    <row r="55" spans="1:10" x14ac:dyDescent="0.25">
      <c r="A55" s="353" t="s">
        <v>328</v>
      </c>
      <c r="B55" s="168"/>
      <c r="C55" s="169"/>
      <c r="D55" s="169"/>
      <c r="E55" s="169"/>
      <c r="F55" s="170"/>
      <c r="G55" s="169"/>
      <c r="H55" s="169"/>
      <c r="I55" s="169"/>
      <c r="J55" s="169"/>
    </row>
    <row r="56" spans="1:10" x14ac:dyDescent="0.25">
      <c r="A56" s="353" t="s">
        <v>82</v>
      </c>
    </row>
    <row r="57" spans="1:10" x14ac:dyDescent="0.25">
      <c r="A57" s="356" t="s">
        <v>468</v>
      </c>
    </row>
    <row r="58" spans="1:10" x14ac:dyDescent="0.25">
      <c r="A58" s="356" t="s">
        <v>29</v>
      </c>
    </row>
    <row r="59" spans="1:10" x14ac:dyDescent="0.25">
      <c r="A59" s="356" t="s">
        <v>33</v>
      </c>
    </row>
  </sheetData>
  <mergeCells count="14">
    <mergeCell ref="I14:I15"/>
    <mergeCell ref="J14:J15"/>
    <mergeCell ref="F22:F23"/>
    <mergeCell ref="A44:A53"/>
    <mergeCell ref="A4:A13"/>
    <mergeCell ref="A24:A33"/>
    <mergeCell ref="A34:A43"/>
    <mergeCell ref="A14:A23"/>
    <mergeCell ref="C24:C25"/>
    <mergeCell ref="D24:D25"/>
    <mergeCell ref="E24:E25"/>
    <mergeCell ref="F24:F25"/>
    <mergeCell ref="C14:C15"/>
    <mergeCell ref="D14:D15"/>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showGridLines="0" workbookViewId="0">
      <selection activeCell="G10" sqref="G10"/>
    </sheetView>
  </sheetViews>
  <sheetFormatPr baseColWidth="10" defaultRowHeight="15" x14ac:dyDescent="0.25"/>
  <cols>
    <col min="1" max="1" width="17.28515625" customWidth="1"/>
  </cols>
  <sheetData>
    <row r="1" spans="1:3" x14ac:dyDescent="0.25">
      <c r="A1" s="35" t="s">
        <v>79</v>
      </c>
    </row>
    <row r="3" spans="1:3" x14ac:dyDescent="0.25">
      <c r="A3" s="57" t="s">
        <v>35</v>
      </c>
      <c r="B3" s="57" t="s">
        <v>7</v>
      </c>
      <c r="C3" s="57" t="s">
        <v>19</v>
      </c>
    </row>
    <row r="4" spans="1:3" x14ac:dyDescent="0.25">
      <c r="A4" s="58" t="s">
        <v>44</v>
      </c>
      <c r="B4" s="214">
        <v>52.6</v>
      </c>
      <c r="C4" s="214">
        <v>47.4</v>
      </c>
    </row>
    <row r="5" spans="1:3" x14ac:dyDescent="0.25">
      <c r="A5" s="59" t="s">
        <v>45</v>
      </c>
      <c r="B5" s="215">
        <v>88.6</v>
      </c>
      <c r="C5" s="215">
        <v>11.4</v>
      </c>
    </row>
    <row r="6" spans="1:3" x14ac:dyDescent="0.25">
      <c r="A6" s="58" t="s">
        <v>46</v>
      </c>
      <c r="B6" s="214">
        <v>96.1</v>
      </c>
      <c r="C6" s="214">
        <v>3.9</v>
      </c>
    </row>
    <row r="7" spans="1:3" x14ac:dyDescent="0.25">
      <c r="A7" s="59" t="s">
        <v>67</v>
      </c>
      <c r="B7" s="215">
        <v>73</v>
      </c>
      <c r="C7" s="215">
        <v>27</v>
      </c>
    </row>
    <row r="8" spans="1:3" x14ac:dyDescent="0.25">
      <c r="A8" s="58" t="s">
        <v>68</v>
      </c>
      <c r="B8" s="214">
        <v>54</v>
      </c>
      <c r="C8" s="214">
        <v>46</v>
      </c>
    </row>
    <row r="9" spans="1:3" x14ac:dyDescent="0.25">
      <c r="A9" s="59" t="s">
        <v>69</v>
      </c>
      <c r="B9" s="215">
        <v>49.4</v>
      </c>
      <c r="C9" s="215">
        <v>50.6</v>
      </c>
    </row>
    <row r="10" spans="1:3" x14ac:dyDescent="0.25">
      <c r="A10" s="58" t="s">
        <v>70</v>
      </c>
      <c r="B10" s="214">
        <v>52.2</v>
      </c>
      <c r="C10" s="214">
        <v>47.8</v>
      </c>
    </row>
    <row r="11" spans="1:3" x14ac:dyDescent="0.25">
      <c r="A11" s="59" t="s">
        <v>71</v>
      </c>
      <c r="B11" s="215">
        <v>52.4</v>
      </c>
      <c r="C11" s="215">
        <v>47.7</v>
      </c>
    </row>
    <row r="12" spans="1:3" x14ac:dyDescent="0.25">
      <c r="A12" s="58" t="s">
        <v>72</v>
      </c>
      <c r="B12" s="214">
        <v>54.6</v>
      </c>
      <c r="C12" s="214">
        <v>45.4</v>
      </c>
    </row>
    <row r="13" spans="1:3" x14ac:dyDescent="0.25">
      <c r="A13" s="59" t="s">
        <v>73</v>
      </c>
      <c r="B13" s="215">
        <v>50.6</v>
      </c>
      <c r="C13" s="215">
        <v>49.4</v>
      </c>
    </row>
    <row r="14" spans="1:3" x14ac:dyDescent="0.25">
      <c r="A14" s="60" t="s">
        <v>74</v>
      </c>
      <c r="B14" s="216">
        <v>64.099999999999994</v>
      </c>
      <c r="C14" s="216">
        <v>35.9</v>
      </c>
    </row>
    <row r="16" spans="1:3" x14ac:dyDescent="0.25">
      <c r="A16" s="355" t="s">
        <v>469</v>
      </c>
      <c r="B16" s="55"/>
      <c r="C16" s="55"/>
    </row>
    <row r="17" spans="1:3" x14ac:dyDescent="0.25">
      <c r="A17" s="355" t="s">
        <v>29</v>
      </c>
      <c r="B17" s="56"/>
      <c r="C17" s="56"/>
    </row>
    <row r="18" spans="1:3" x14ac:dyDescent="0.25">
      <c r="A18" s="355" t="s">
        <v>462</v>
      </c>
      <c r="B18" s="55"/>
      <c r="C18" s="55"/>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9"/>
  <sheetViews>
    <sheetView showGridLines="0" zoomScaleNormal="100" workbookViewId="0">
      <selection activeCell="A23" sqref="A23"/>
    </sheetView>
  </sheetViews>
  <sheetFormatPr baseColWidth="10" defaultRowHeight="15" x14ac:dyDescent="0.25"/>
  <cols>
    <col min="1" max="1" width="34.42578125" customWidth="1"/>
    <col min="2" max="2" width="14.28515625" customWidth="1"/>
  </cols>
  <sheetData>
    <row r="1" spans="1:20" x14ac:dyDescent="0.25">
      <c r="A1" s="35" t="s">
        <v>460</v>
      </c>
    </row>
    <row r="3" spans="1:20" ht="34.5" customHeight="1" x14ac:dyDescent="0.25">
      <c r="A3" s="57" t="s">
        <v>0</v>
      </c>
      <c r="B3" s="57" t="s">
        <v>35</v>
      </c>
      <c r="C3" s="57">
        <v>2016</v>
      </c>
      <c r="D3" s="57">
        <v>2017</v>
      </c>
      <c r="E3" s="57">
        <v>2018</v>
      </c>
      <c r="F3" s="57">
        <v>2019</v>
      </c>
      <c r="G3" s="57">
        <v>2020</v>
      </c>
      <c r="H3" s="57">
        <v>2021</v>
      </c>
      <c r="I3" s="57">
        <v>2022</v>
      </c>
      <c r="J3" s="57">
        <v>2023</v>
      </c>
    </row>
    <row r="4" spans="1:20" x14ac:dyDescent="0.25">
      <c r="A4" s="427" t="s">
        <v>1</v>
      </c>
      <c r="B4" s="69" t="s">
        <v>75</v>
      </c>
      <c r="C4" s="217">
        <v>82.5</v>
      </c>
      <c r="D4" s="217">
        <v>72.900000000000006</v>
      </c>
      <c r="E4" s="217">
        <v>76.7</v>
      </c>
      <c r="F4" s="217">
        <v>78.099999999999994</v>
      </c>
      <c r="G4" s="217">
        <v>72.7</v>
      </c>
      <c r="H4" s="217">
        <v>72.900000000000006</v>
      </c>
      <c r="I4" s="217">
        <v>75.7</v>
      </c>
      <c r="J4" s="217">
        <v>81.38</v>
      </c>
    </row>
    <row r="5" spans="1:20" x14ac:dyDescent="0.25">
      <c r="A5" s="427"/>
      <c r="B5" s="69" t="s">
        <v>76</v>
      </c>
      <c r="C5" s="217">
        <v>17.5</v>
      </c>
      <c r="D5" s="217">
        <v>27.1</v>
      </c>
      <c r="E5" s="217">
        <v>23.3</v>
      </c>
      <c r="F5" s="217">
        <v>21.9</v>
      </c>
      <c r="G5" s="217">
        <v>27.3</v>
      </c>
      <c r="H5" s="217">
        <v>27.1</v>
      </c>
      <c r="I5" s="217">
        <v>24.3</v>
      </c>
      <c r="J5" s="217">
        <v>18.62</v>
      </c>
    </row>
    <row r="6" spans="1:20" x14ac:dyDescent="0.25">
      <c r="A6" s="427"/>
      <c r="B6" s="69" t="s">
        <v>74</v>
      </c>
      <c r="C6" s="70">
        <v>100</v>
      </c>
      <c r="D6" s="70">
        <v>100</v>
      </c>
      <c r="E6" s="70">
        <v>100</v>
      </c>
      <c r="F6" s="70">
        <v>100</v>
      </c>
      <c r="G6" s="70">
        <v>100</v>
      </c>
      <c r="H6" s="70">
        <v>100</v>
      </c>
      <c r="I6" s="70">
        <v>100</v>
      </c>
      <c r="J6" s="70">
        <v>100</v>
      </c>
    </row>
    <row r="7" spans="1:20" x14ac:dyDescent="0.25">
      <c r="A7" s="428" t="s">
        <v>8</v>
      </c>
      <c r="B7" s="71" t="s">
        <v>75</v>
      </c>
      <c r="C7" s="218">
        <v>86.3</v>
      </c>
      <c r="D7" s="218">
        <v>68.099999999999994</v>
      </c>
      <c r="E7" s="218">
        <v>80.599999999999994</v>
      </c>
      <c r="F7" s="218">
        <v>79.5</v>
      </c>
      <c r="G7" s="218">
        <v>80.7</v>
      </c>
      <c r="H7" s="218">
        <v>66.8</v>
      </c>
      <c r="I7" s="218">
        <v>87.6</v>
      </c>
      <c r="J7" s="218">
        <v>89.36</v>
      </c>
    </row>
    <row r="8" spans="1:20" x14ac:dyDescent="0.25">
      <c r="A8" s="428"/>
      <c r="B8" s="71" t="s">
        <v>76</v>
      </c>
      <c r="C8" s="218">
        <v>13.7</v>
      </c>
      <c r="D8" s="218">
        <v>31.9</v>
      </c>
      <c r="E8" s="218">
        <v>19.399999999999999</v>
      </c>
      <c r="F8" s="218">
        <v>20.5</v>
      </c>
      <c r="G8" s="218">
        <v>19.3</v>
      </c>
      <c r="H8" s="218">
        <v>33.200000000000003</v>
      </c>
      <c r="I8" s="218">
        <v>12.4</v>
      </c>
      <c r="J8" s="218">
        <v>10.64</v>
      </c>
    </row>
    <row r="9" spans="1:20" x14ac:dyDescent="0.25">
      <c r="A9" s="428"/>
      <c r="B9" s="71" t="s">
        <v>74</v>
      </c>
      <c r="C9" s="72">
        <v>100</v>
      </c>
      <c r="D9" s="72">
        <v>100</v>
      </c>
      <c r="E9" s="72">
        <v>100</v>
      </c>
      <c r="F9" s="72">
        <v>100</v>
      </c>
      <c r="G9" s="72">
        <v>100</v>
      </c>
      <c r="H9" s="72">
        <v>100</v>
      </c>
      <c r="I9" s="72">
        <v>100</v>
      </c>
      <c r="J9" s="72">
        <v>100</v>
      </c>
    </row>
    <row r="10" spans="1:20" x14ac:dyDescent="0.25">
      <c r="A10" s="429" t="s">
        <v>9</v>
      </c>
      <c r="B10" s="73" t="s">
        <v>75</v>
      </c>
      <c r="C10" s="219">
        <v>87.2</v>
      </c>
      <c r="D10" s="219">
        <v>79.5</v>
      </c>
      <c r="E10" s="219">
        <v>77.5</v>
      </c>
      <c r="F10" s="219">
        <v>73.3</v>
      </c>
      <c r="G10" s="219">
        <v>65.900000000000006</v>
      </c>
      <c r="H10" s="219">
        <v>70.5</v>
      </c>
      <c r="I10" s="219">
        <v>69.8</v>
      </c>
      <c r="J10" s="219">
        <v>71.239999999999995</v>
      </c>
    </row>
    <row r="11" spans="1:20" x14ac:dyDescent="0.25">
      <c r="A11" s="429"/>
      <c r="B11" s="73" t="s">
        <v>76</v>
      </c>
      <c r="C11" s="219">
        <v>12.8</v>
      </c>
      <c r="D11" s="219">
        <v>20.5</v>
      </c>
      <c r="E11" s="219">
        <v>22.5</v>
      </c>
      <c r="F11" s="219">
        <v>26.7</v>
      </c>
      <c r="G11" s="219">
        <v>34.1</v>
      </c>
      <c r="H11" s="219">
        <v>29.5</v>
      </c>
      <c r="I11" s="219">
        <v>30.2</v>
      </c>
      <c r="J11" s="219">
        <v>28.76</v>
      </c>
    </row>
    <row r="12" spans="1:20" ht="38.25" x14ac:dyDescent="0.25">
      <c r="A12" s="429"/>
      <c r="B12" s="156" t="s">
        <v>77</v>
      </c>
      <c r="C12" s="220">
        <v>9.1999999999999993</v>
      </c>
      <c r="D12" s="220">
        <v>13</v>
      </c>
      <c r="E12" s="220">
        <v>17.600000000000001</v>
      </c>
      <c r="F12" s="220">
        <v>22</v>
      </c>
      <c r="G12" s="220">
        <v>30.4</v>
      </c>
      <c r="H12" s="220">
        <v>26.4</v>
      </c>
      <c r="I12" s="220">
        <v>26.3</v>
      </c>
      <c r="J12" s="220">
        <v>27</v>
      </c>
    </row>
    <row r="13" spans="1:20" x14ac:dyDescent="0.25">
      <c r="A13" s="429"/>
      <c r="B13" s="73" t="s">
        <v>74</v>
      </c>
      <c r="C13" s="74">
        <v>100</v>
      </c>
      <c r="D13" s="74">
        <v>100</v>
      </c>
      <c r="E13" s="74">
        <v>100</v>
      </c>
      <c r="F13" s="74">
        <v>100</v>
      </c>
      <c r="G13" s="74">
        <v>100</v>
      </c>
      <c r="H13" s="74">
        <v>100</v>
      </c>
      <c r="I13" s="74">
        <v>100</v>
      </c>
      <c r="J13" s="74">
        <v>100</v>
      </c>
    </row>
    <row r="14" spans="1:20" ht="15" customHeight="1" x14ac:dyDescent="0.25">
      <c r="A14" s="433" t="s">
        <v>11</v>
      </c>
      <c r="B14" s="171" t="s">
        <v>75</v>
      </c>
      <c r="C14" s="221">
        <v>82.8</v>
      </c>
      <c r="D14" s="221">
        <v>73.5</v>
      </c>
      <c r="E14" s="221">
        <v>83.2</v>
      </c>
      <c r="F14" s="221">
        <v>87.6</v>
      </c>
      <c r="G14" s="221">
        <v>89.4</v>
      </c>
      <c r="H14" s="221">
        <v>88.9</v>
      </c>
      <c r="I14" s="221">
        <v>84.5</v>
      </c>
      <c r="J14" s="221">
        <v>94.9</v>
      </c>
      <c r="L14" s="43"/>
      <c r="M14" s="223"/>
      <c r="N14" s="223"/>
      <c r="O14" s="223"/>
      <c r="P14" s="223"/>
      <c r="Q14" s="223"/>
      <c r="R14" s="223"/>
      <c r="S14" s="223"/>
      <c r="T14" s="223"/>
    </row>
    <row r="15" spans="1:20" x14ac:dyDescent="0.25">
      <c r="A15" s="433"/>
      <c r="B15" s="171" t="s">
        <v>76</v>
      </c>
      <c r="C15" s="221">
        <v>17.2</v>
      </c>
      <c r="D15" s="221">
        <v>26.5</v>
      </c>
      <c r="E15" s="221">
        <v>16.8</v>
      </c>
      <c r="F15" s="221">
        <v>12.4</v>
      </c>
      <c r="G15" s="221">
        <v>10.6</v>
      </c>
      <c r="H15" s="221">
        <v>11.1</v>
      </c>
      <c r="I15" s="221">
        <v>15.5</v>
      </c>
      <c r="J15" s="221">
        <v>5.0999999999999996</v>
      </c>
      <c r="L15" s="223"/>
      <c r="M15" s="223"/>
      <c r="N15" s="223"/>
      <c r="O15" s="223"/>
      <c r="P15" s="223"/>
      <c r="Q15" s="223"/>
      <c r="R15" s="223"/>
      <c r="S15" s="223"/>
      <c r="T15" s="223"/>
    </row>
    <row r="16" spans="1:20" x14ac:dyDescent="0.25">
      <c r="A16" s="433"/>
      <c r="B16" s="171" t="s">
        <v>74</v>
      </c>
      <c r="C16" s="172">
        <v>100</v>
      </c>
      <c r="D16" s="172">
        <v>100</v>
      </c>
      <c r="E16" s="172">
        <v>100</v>
      </c>
      <c r="F16" s="172">
        <v>100</v>
      </c>
      <c r="G16" s="172">
        <v>100</v>
      </c>
      <c r="H16" s="172">
        <v>100</v>
      </c>
      <c r="I16" s="172">
        <v>100</v>
      </c>
      <c r="J16" s="172">
        <v>100</v>
      </c>
    </row>
    <row r="17" spans="1:20" s="64" customFormat="1" x14ac:dyDescent="0.25">
      <c r="A17" s="430" t="s">
        <v>10</v>
      </c>
      <c r="B17" s="73" t="s">
        <v>75</v>
      </c>
      <c r="C17" s="219">
        <v>10.7</v>
      </c>
      <c r="D17" s="219">
        <v>7.6</v>
      </c>
      <c r="E17" s="219">
        <v>14.9</v>
      </c>
      <c r="F17" s="219">
        <v>8.3000000000000007</v>
      </c>
      <c r="G17" s="219">
        <v>13</v>
      </c>
      <c r="H17" s="219">
        <v>19.399999999999999</v>
      </c>
      <c r="I17" s="219">
        <v>22.2</v>
      </c>
      <c r="J17" s="222" t="s">
        <v>30</v>
      </c>
      <c r="L17" s="426" t="s">
        <v>307</v>
      </c>
      <c r="M17" s="426"/>
      <c r="N17" s="426"/>
      <c r="O17" s="426"/>
      <c r="P17" s="426"/>
      <c r="Q17" s="426"/>
      <c r="R17" s="426"/>
      <c r="S17" s="426"/>
      <c r="T17" s="426"/>
    </row>
    <row r="18" spans="1:20" s="64" customFormat="1" x14ac:dyDescent="0.25">
      <c r="A18" s="431"/>
      <c r="B18" s="73" t="s">
        <v>76</v>
      </c>
      <c r="C18" s="219">
        <v>89.3</v>
      </c>
      <c r="D18" s="219">
        <v>92.4</v>
      </c>
      <c r="E18" s="219">
        <v>85.1</v>
      </c>
      <c r="F18" s="219">
        <v>91.7</v>
      </c>
      <c r="G18" s="219">
        <v>87</v>
      </c>
      <c r="H18" s="219">
        <v>80.599999999999994</v>
      </c>
      <c r="I18" s="219">
        <v>77.8</v>
      </c>
      <c r="J18" s="222" t="s">
        <v>30</v>
      </c>
      <c r="L18" s="426"/>
      <c r="M18" s="426"/>
      <c r="N18" s="426"/>
      <c r="O18" s="426"/>
      <c r="P18" s="426"/>
      <c r="Q18" s="426"/>
      <c r="R18" s="426"/>
      <c r="S18" s="426"/>
      <c r="T18" s="426"/>
    </row>
    <row r="19" spans="1:20" s="64" customFormat="1" x14ac:dyDescent="0.25">
      <c r="A19" s="432"/>
      <c r="B19" s="73" t="s">
        <v>74</v>
      </c>
      <c r="C19" s="74">
        <v>100</v>
      </c>
      <c r="D19" s="74">
        <v>100</v>
      </c>
      <c r="E19" s="74">
        <v>100</v>
      </c>
      <c r="F19" s="74">
        <v>100</v>
      </c>
      <c r="G19" s="74">
        <v>100</v>
      </c>
      <c r="H19" s="74">
        <v>100</v>
      </c>
      <c r="I19" s="74">
        <v>100</v>
      </c>
      <c r="J19" s="222" t="s">
        <v>30</v>
      </c>
    </row>
    <row r="20" spans="1:20" s="64" customFormat="1" x14ac:dyDescent="0.25">
      <c r="A20" s="62"/>
      <c r="B20" s="62"/>
      <c r="C20" s="63"/>
      <c r="D20" s="63"/>
      <c r="E20" s="63"/>
      <c r="F20" s="63"/>
      <c r="G20" s="63"/>
      <c r="H20" s="63"/>
      <c r="I20" s="63"/>
      <c r="J20" s="63"/>
    </row>
    <row r="21" spans="1:20" x14ac:dyDescent="0.25">
      <c r="A21" s="353" t="s">
        <v>82</v>
      </c>
    </row>
    <row r="22" spans="1:20" x14ac:dyDescent="0.25">
      <c r="A22" s="353" t="s">
        <v>470</v>
      </c>
    </row>
    <row r="23" spans="1:20" x14ac:dyDescent="0.25">
      <c r="A23" s="353" t="s">
        <v>29</v>
      </c>
    </row>
    <row r="24" spans="1:20" x14ac:dyDescent="0.25">
      <c r="A24" s="353" t="s">
        <v>33</v>
      </c>
    </row>
    <row r="29" spans="1:20" x14ac:dyDescent="0.25">
      <c r="F29" s="61"/>
    </row>
  </sheetData>
  <mergeCells count="6">
    <mergeCell ref="L17:T18"/>
    <mergeCell ref="A4:A6"/>
    <mergeCell ref="A7:A9"/>
    <mergeCell ref="A10:A13"/>
    <mergeCell ref="A17:A19"/>
    <mergeCell ref="A14:A16"/>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showGridLines="0" workbookViewId="0"/>
  </sheetViews>
  <sheetFormatPr baseColWidth="10" defaultRowHeight="15" x14ac:dyDescent="0.25"/>
  <cols>
    <col min="1" max="1" width="27.28515625" customWidth="1"/>
    <col min="2" max="2" width="21.7109375" customWidth="1"/>
    <col min="3" max="3" width="15.42578125" customWidth="1"/>
    <col min="4" max="4" width="15.5703125" customWidth="1"/>
  </cols>
  <sheetData>
    <row r="1" spans="1:5" x14ac:dyDescent="0.25">
      <c r="A1" s="35" t="s">
        <v>78</v>
      </c>
    </row>
    <row r="3" spans="1:5" ht="38.25" x14ac:dyDescent="0.25">
      <c r="A3" s="75" t="s">
        <v>0</v>
      </c>
      <c r="B3" s="75" t="s">
        <v>35</v>
      </c>
      <c r="C3" s="75" t="s">
        <v>4</v>
      </c>
      <c r="D3" s="75" t="s">
        <v>47</v>
      </c>
    </row>
    <row r="4" spans="1:5" x14ac:dyDescent="0.25">
      <c r="A4" s="32" t="s">
        <v>1</v>
      </c>
      <c r="B4" s="30" t="s">
        <v>81</v>
      </c>
      <c r="C4" s="29">
        <v>269</v>
      </c>
      <c r="D4" s="224">
        <v>8.6</v>
      </c>
      <c r="E4" s="201">
        <v>100</v>
      </c>
    </row>
    <row r="5" spans="1:5" x14ac:dyDescent="0.25">
      <c r="A5" s="32"/>
      <c r="B5" s="30" t="s">
        <v>80</v>
      </c>
      <c r="C5" s="29">
        <v>290</v>
      </c>
      <c r="D5" s="224">
        <v>9.3000000000000007</v>
      </c>
      <c r="E5" s="201">
        <v>100</v>
      </c>
    </row>
    <row r="6" spans="1:5" x14ac:dyDescent="0.25">
      <c r="A6" s="32"/>
      <c r="B6" s="30" t="s">
        <v>45</v>
      </c>
      <c r="C6" s="29">
        <v>762</v>
      </c>
      <c r="D6" s="224">
        <v>24.4</v>
      </c>
      <c r="E6" s="201">
        <v>100</v>
      </c>
    </row>
    <row r="7" spans="1:5" x14ac:dyDescent="0.25">
      <c r="A7" s="32"/>
      <c r="B7" s="30" t="s">
        <v>46</v>
      </c>
      <c r="C7" s="29">
        <v>1805</v>
      </c>
      <c r="D7" s="224">
        <v>57.7</v>
      </c>
      <c r="E7" s="201">
        <v>100</v>
      </c>
    </row>
    <row r="8" spans="1:5" x14ac:dyDescent="0.25">
      <c r="A8" s="135" t="s">
        <v>8</v>
      </c>
      <c r="B8" s="136" t="s">
        <v>81</v>
      </c>
      <c r="C8" s="108">
        <v>12</v>
      </c>
      <c r="D8" s="225">
        <v>2.8</v>
      </c>
      <c r="E8" s="201">
        <v>100</v>
      </c>
    </row>
    <row r="9" spans="1:5" x14ac:dyDescent="0.25">
      <c r="A9" s="135"/>
      <c r="B9" s="136" t="s">
        <v>80</v>
      </c>
      <c r="C9" s="108">
        <v>24</v>
      </c>
      <c r="D9" s="225">
        <v>5.7</v>
      </c>
      <c r="E9" s="201"/>
    </row>
    <row r="10" spans="1:5" x14ac:dyDescent="0.25">
      <c r="A10" s="135"/>
      <c r="B10" s="136" t="s">
        <v>45</v>
      </c>
      <c r="C10" s="108">
        <v>158</v>
      </c>
      <c r="D10" s="225">
        <v>37.299999999999997</v>
      </c>
      <c r="E10" s="201"/>
    </row>
    <row r="11" spans="1:5" x14ac:dyDescent="0.25">
      <c r="A11" s="135"/>
      <c r="B11" s="136" t="s">
        <v>46</v>
      </c>
      <c r="C11" s="108">
        <v>230</v>
      </c>
      <c r="D11" s="225">
        <v>54.2</v>
      </c>
      <c r="E11" s="201"/>
    </row>
    <row r="12" spans="1:5" x14ac:dyDescent="0.25">
      <c r="A12" s="33" t="s">
        <v>9</v>
      </c>
      <c r="B12" s="31" t="s">
        <v>81</v>
      </c>
      <c r="C12" s="28">
        <v>14</v>
      </c>
      <c r="D12" s="226">
        <v>0.7</v>
      </c>
      <c r="E12" s="201"/>
    </row>
    <row r="13" spans="1:5" x14ac:dyDescent="0.25">
      <c r="A13" s="33"/>
      <c r="B13" s="31" t="s">
        <v>80</v>
      </c>
      <c r="C13" s="28">
        <v>26</v>
      </c>
      <c r="D13" s="226">
        <v>1.4</v>
      </c>
      <c r="E13" s="201"/>
    </row>
    <row r="14" spans="1:5" x14ac:dyDescent="0.25">
      <c r="A14" s="33"/>
      <c r="B14" s="31" t="s">
        <v>45</v>
      </c>
      <c r="C14" s="28">
        <v>398</v>
      </c>
      <c r="D14" s="226">
        <v>20.9</v>
      </c>
      <c r="E14" s="201"/>
    </row>
    <row r="15" spans="1:5" x14ac:dyDescent="0.25">
      <c r="A15" s="33"/>
      <c r="B15" s="31" t="s">
        <v>46</v>
      </c>
      <c r="C15" s="28">
        <v>1466</v>
      </c>
      <c r="D15" s="226">
        <v>77</v>
      </c>
      <c r="E15" s="201"/>
    </row>
    <row r="16" spans="1:5" x14ac:dyDescent="0.25">
      <c r="A16" s="173" t="s">
        <v>11</v>
      </c>
      <c r="B16" s="174" t="s">
        <v>81</v>
      </c>
      <c r="C16" s="175">
        <v>123</v>
      </c>
      <c r="D16" s="227">
        <v>20.6</v>
      </c>
      <c r="E16" s="201"/>
    </row>
    <row r="17" spans="1:5" x14ac:dyDescent="0.25">
      <c r="A17" s="173"/>
      <c r="B17" s="174" t="s">
        <v>80</v>
      </c>
      <c r="C17" s="175">
        <v>145</v>
      </c>
      <c r="D17" s="227">
        <v>24.3</v>
      </c>
      <c r="E17" s="201"/>
    </row>
    <row r="18" spans="1:5" x14ac:dyDescent="0.25">
      <c r="A18" s="173"/>
      <c r="B18" s="174" t="s">
        <v>45</v>
      </c>
      <c r="C18" s="175">
        <v>151</v>
      </c>
      <c r="D18" s="227">
        <v>25.3</v>
      </c>
      <c r="E18" s="201"/>
    </row>
    <row r="19" spans="1:5" x14ac:dyDescent="0.25">
      <c r="A19" s="173"/>
      <c r="B19" s="174" t="s">
        <v>46</v>
      </c>
      <c r="C19" s="175">
        <v>178</v>
      </c>
      <c r="D19" s="227">
        <v>29.8</v>
      </c>
      <c r="E19" s="201"/>
    </row>
    <row r="20" spans="1:5" x14ac:dyDescent="0.25">
      <c r="A20" s="33" t="s">
        <v>10</v>
      </c>
      <c r="B20" s="31" t="s">
        <v>81</v>
      </c>
      <c r="C20" s="28">
        <v>120</v>
      </c>
      <c r="D20" s="226">
        <v>36.700000000000003</v>
      </c>
      <c r="E20" s="201"/>
    </row>
    <row r="21" spans="1:5" x14ac:dyDescent="0.25">
      <c r="A21" s="33"/>
      <c r="B21" s="31" t="s">
        <v>80</v>
      </c>
      <c r="C21" s="28">
        <v>96</v>
      </c>
      <c r="D21" s="226">
        <v>29.4</v>
      </c>
      <c r="E21" s="201"/>
    </row>
    <row r="22" spans="1:5" x14ac:dyDescent="0.25">
      <c r="A22" s="33"/>
      <c r="B22" s="31" t="s">
        <v>45</v>
      </c>
      <c r="C22" s="28">
        <v>81</v>
      </c>
      <c r="D22" s="226">
        <v>24.8</v>
      </c>
      <c r="E22" s="201"/>
    </row>
    <row r="23" spans="1:5" x14ac:dyDescent="0.25">
      <c r="A23" s="33"/>
      <c r="B23" s="31" t="s">
        <v>46</v>
      </c>
      <c r="C23" s="28">
        <v>30</v>
      </c>
      <c r="D23" s="226">
        <v>9.1999999999999993</v>
      </c>
      <c r="E23" s="201"/>
    </row>
    <row r="25" spans="1:5" x14ac:dyDescent="0.25">
      <c r="A25" s="353" t="s">
        <v>471</v>
      </c>
    </row>
    <row r="26" spans="1:5" x14ac:dyDescent="0.25">
      <c r="A26" s="353" t="s">
        <v>29</v>
      </c>
    </row>
    <row r="27" spans="1:5" x14ac:dyDescent="0.25">
      <c r="A27" s="356" t="s">
        <v>33</v>
      </c>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
  <sheetViews>
    <sheetView showGridLines="0" zoomScaleNormal="100" workbookViewId="0"/>
  </sheetViews>
  <sheetFormatPr baseColWidth="10" defaultRowHeight="15" x14ac:dyDescent="0.25"/>
  <cols>
    <col min="1" max="1" width="16.85546875" customWidth="1"/>
    <col min="2" max="2" width="19.140625" customWidth="1"/>
    <col min="4" max="4" width="12.85546875" customWidth="1"/>
    <col min="6" max="6" width="9.85546875" customWidth="1"/>
    <col min="7" max="7" width="14" customWidth="1"/>
    <col min="8" max="8" width="11.42578125" customWidth="1"/>
    <col min="9" max="9" width="13.5703125" customWidth="1"/>
    <col min="10" max="10" width="14.7109375" customWidth="1"/>
  </cols>
  <sheetData>
    <row r="1" spans="1:12" x14ac:dyDescent="0.25">
      <c r="A1" s="35" t="s">
        <v>92</v>
      </c>
    </row>
    <row r="3" spans="1:12" ht="26.25" customHeight="1" x14ac:dyDescent="0.25">
      <c r="A3" s="434" t="s">
        <v>0</v>
      </c>
      <c r="B3" s="434"/>
      <c r="C3" s="444" t="s">
        <v>431</v>
      </c>
      <c r="D3" s="444"/>
      <c r="E3" s="444"/>
      <c r="F3" s="444"/>
      <c r="G3" s="444"/>
      <c r="H3" s="444"/>
      <c r="I3" s="445"/>
      <c r="J3" s="442" t="s">
        <v>326</v>
      </c>
    </row>
    <row r="4" spans="1:12" ht="38.25" x14ac:dyDescent="0.25">
      <c r="A4" s="435"/>
      <c r="B4" s="435"/>
      <c r="C4" s="369" t="s">
        <v>310</v>
      </c>
      <c r="D4" s="369" t="s">
        <v>313</v>
      </c>
      <c r="E4" s="369" t="s">
        <v>311</v>
      </c>
      <c r="F4" s="369" t="s">
        <v>312</v>
      </c>
      <c r="G4" s="369" t="s">
        <v>314</v>
      </c>
      <c r="H4" s="369" t="s">
        <v>121</v>
      </c>
      <c r="I4" s="370" t="s">
        <v>324</v>
      </c>
      <c r="J4" s="443"/>
    </row>
    <row r="5" spans="1:12" x14ac:dyDescent="0.25">
      <c r="A5" s="440" t="s">
        <v>1</v>
      </c>
      <c r="B5" s="16" t="s">
        <v>5</v>
      </c>
      <c r="C5" s="228">
        <v>43.3</v>
      </c>
      <c r="D5" s="228">
        <v>9.6</v>
      </c>
      <c r="E5" s="228">
        <v>21.8</v>
      </c>
      <c r="F5" s="228">
        <v>10.4</v>
      </c>
      <c r="G5" s="228">
        <v>14.3</v>
      </c>
      <c r="H5" s="283">
        <v>0</v>
      </c>
      <c r="I5" s="284">
        <v>0.7</v>
      </c>
      <c r="J5" s="446">
        <v>2143</v>
      </c>
      <c r="L5" s="291"/>
    </row>
    <row r="6" spans="1:12" s="23" customFormat="1" x14ac:dyDescent="0.25">
      <c r="A6" s="440"/>
      <c r="B6" s="22" t="s">
        <v>17</v>
      </c>
      <c r="C6" s="119" t="s">
        <v>359</v>
      </c>
      <c r="D6" s="230">
        <v>-2.5</v>
      </c>
      <c r="E6" s="119" t="s">
        <v>360</v>
      </c>
      <c r="F6" s="230">
        <v>-0.7</v>
      </c>
      <c r="G6" s="230">
        <v>-0.7</v>
      </c>
      <c r="H6" s="229">
        <v>0</v>
      </c>
      <c r="I6" s="191" t="s">
        <v>361</v>
      </c>
      <c r="J6" s="446"/>
    </row>
    <row r="7" spans="1:12" x14ac:dyDescent="0.25">
      <c r="A7" s="441" t="s">
        <v>8</v>
      </c>
      <c r="B7" s="18" t="s">
        <v>5</v>
      </c>
      <c r="C7" s="231">
        <v>18.100000000000001</v>
      </c>
      <c r="D7" s="231">
        <v>11.9</v>
      </c>
      <c r="E7" s="231">
        <v>49.8</v>
      </c>
      <c r="F7" s="231">
        <v>8.4</v>
      </c>
      <c r="G7" s="231">
        <v>10.6</v>
      </c>
      <c r="H7" s="232" t="s">
        <v>30</v>
      </c>
      <c r="I7" s="292" t="s">
        <v>30</v>
      </c>
      <c r="J7" s="447">
        <v>404</v>
      </c>
    </row>
    <row r="8" spans="1:12" x14ac:dyDescent="0.25">
      <c r="A8" s="441"/>
      <c r="B8" s="25" t="s">
        <v>17</v>
      </c>
      <c r="C8" s="233">
        <v>-1.5</v>
      </c>
      <c r="D8" s="233">
        <v>-8.5</v>
      </c>
      <c r="E8" s="121" t="s">
        <v>349</v>
      </c>
      <c r="F8" s="121" t="s">
        <v>350</v>
      </c>
      <c r="G8" s="233">
        <v>-1.3</v>
      </c>
      <c r="H8" s="232" t="s">
        <v>30</v>
      </c>
      <c r="I8" s="192" t="s">
        <v>30</v>
      </c>
      <c r="J8" s="447"/>
    </row>
    <row r="9" spans="1:12" x14ac:dyDescent="0.25">
      <c r="A9" s="438" t="s">
        <v>9</v>
      </c>
      <c r="B9" s="20" t="s">
        <v>5</v>
      </c>
      <c r="C9" s="234">
        <v>57.4</v>
      </c>
      <c r="D9" s="234">
        <v>7.5</v>
      </c>
      <c r="E9" s="234">
        <v>3.5</v>
      </c>
      <c r="F9" s="234">
        <v>7.1</v>
      </c>
      <c r="G9" s="234">
        <v>24.2</v>
      </c>
      <c r="H9" s="236" t="s">
        <v>30</v>
      </c>
      <c r="I9" s="301" t="s">
        <v>30</v>
      </c>
      <c r="J9" s="437">
        <v>1043</v>
      </c>
    </row>
    <row r="10" spans="1:12" s="23" customFormat="1" x14ac:dyDescent="0.25">
      <c r="A10" s="438"/>
      <c r="B10" s="24" t="s">
        <v>17</v>
      </c>
      <c r="C10" s="120" t="s">
        <v>352</v>
      </c>
      <c r="D10" s="235">
        <v>-5.2</v>
      </c>
      <c r="E10" s="120" t="s">
        <v>353</v>
      </c>
      <c r="F10" s="120" t="s">
        <v>350</v>
      </c>
      <c r="G10" s="120" t="s">
        <v>354</v>
      </c>
      <c r="H10" s="236" t="s">
        <v>30</v>
      </c>
      <c r="I10" s="301" t="s">
        <v>30</v>
      </c>
      <c r="J10" s="437"/>
    </row>
    <row r="11" spans="1:12" x14ac:dyDescent="0.25">
      <c r="A11" s="439" t="s">
        <v>11</v>
      </c>
      <c r="B11" s="177" t="s">
        <v>5</v>
      </c>
      <c r="C11" s="237">
        <v>33.4</v>
      </c>
      <c r="D11" s="237">
        <v>9.8000000000000007</v>
      </c>
      <c r="E11" s="237">
        <v>35.1</v>
      </c>
      <c r="F11" s="237">
        <v>15.2</v>
      </c>
      <c r="G11" s="237">
        <v>5.9</v>
      </c>
      <c r="H11" s="238">
        <v>0</v>
      </c>
      <c r="I11" s="239">
        <v>0.7</v>
      </c>
      <c r="J11" s="436">
        <v>764</v>
      </c>
    </row>
    <row r="12" spans="1:12" s="23" customFormat="1" x14ac:dyDescent="0.25">
      <c r="A12" s="439"/>
      <c r="B12" s="178" t="s">
        <v>17</v>
      </c>
      <c r="C12" s="179" t="s">
        <v>355</v>
      </c>
      <c r="D12" s="240">
        <v>-0.1</v>
      </c>
      <c r="E12" s="179" t="s">
        <v>356</v>
      </c>
      <c r="F12" s="240">
        <v>-4.2</v>
      </c>
      <c r="G12" s="240">
        <v>-2.9</v>
      </c>
      <c r="H12" s="241">
        <v>0</v>
      </c>
      <c r="I12" s="242">
        <v>0</v>
      </c>
      <c r="J12" s="436"/>
    </row>
    <row r="13" spans="1:12" x14ac:dyDescent="0.25">
      <c r="A13" s="438" t="s">
        <v>10</v>
      </c>
      <c r="B13" s="20" t="s">
        <v>5</v>
      </c>
      <c r="C13" s="243">
        <v>57.7</v>
      </c>
      <c r="D13" s="243">
        <v>38.5</v>
      </c>
      <c r="E13" s="243">
        <v>0</v>
      </c>
      <c r="F13" s="243">
        <v>0</v>
      </c>
      <c r="G13" s="243">
        <v>0</v>
      </c>
      <c r="H13" s="245" t="s">
        <v>30</v>
      </c>
      <c r="I13" s="302" t="s">
        <v>30</v>
      </c>
      <c r="J13" s="437">
        <v>26</v>
      </c>
      <c r="L13" s="291"/>
    </row>
    <row r="14" spans="1:12" s="23" customFormat="1" x14ac:dyDescent="0.25">
      <c r="A14" s="438"/>
      <c r="B14" s="24" t="s">
        <v>17</v>
      </c>
      <c r="C14" s="176" t="s">
        <v>357</v>
      </c>
      <c r="D14" s="176" t="s">
        <v>358</v>
      </c>
      <c r="E14" s="244">
        <v>0</v>
      </c>
      <c r="F14" s="244">
        <v>0</v>
      </c>
      <c r="G14" s="244">
        <v>0</v>
      </c>
      <c r="H14" s="245" t="s">
        <v>30</v>
      </c>
      <c r="I14" s="303" t="s">
        <v>30</v>
      </c>
      <c r="J14" s="437"/>
    </row>
    <row r="16" spans="1:12" x14ac:dyDescent="0.25">
      <c r="A16" s="353" t="s">
        <v>309</v>
      </c>
    </row>
    <row r="17" spans="1:4" x14ac:dyDescent="0.25">
      <c r="A17" s="353" t="s">
        <v>82</v>
      </c>
    </row>
    <row r="18" spans="1:4" x14ac:dyDescent="0.25">
      <c r="A18" s="356" t="s">
        <v>472</v>
      </c>
    </row>
    <row r="19" spans="1:4" x14ac:dyDescent="0.25">
      <c r="A19" s="356" t="s">
        <v>29</v>
      </c>
    </row>
    <row r="20" spans="1:4" x14ac:dyDescent="0.25">
      <c r="A20" s="356" t="s">
        <v>32</v>
      </c>
      <c r="D20" s="13"/>
    </row>
  </sheetData>
  <mergeCells count="13">
    <mergeCell ref="A3:B4"/>
    <mergeCell ref="J11:J12"/>
    <mergeCell ref="J13:J14"/>
    <mergeCell ref="A13:A14"/>
    <mergeCell ref="A11:A12"/>
    <mergeCell ref="A5:A6"/>
    <mergeCell ref="A7:A8"/>
    <mergeCell ref="A9:A10"/>
    <mergeCell ref="J3:J4"/>
    <mergeCell ref="C3:I3"/>
    <mergeCell ref="J5:J6"/>
    <mergeCell ref="J7:J8"/>
    <mergeCell ref="J9:J10"/>
  </mergeCells>
  <pageMargins left="0.7" right="0.7" top="0.75" bottom="0.75" header="0.3" footer="0.3"/>
  <pageSetup paperSize="9" orientation="portrait" r:id="rId1"/>
  <ignoredErrors>
    <ignoredError sqref="C6:I6 C11:I12 C7:G7 C8:G8 C9:G9 C14:G14 C13:G13 C10:G10"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showGridLines="0" zoomScaleNormal="100" workbookViewId="0">
      <selection activeCell="L9" sqref="L9"/>
    </sheetView>
  </sheetViews>
  <sheetFormatPr baseColWidth="10" defaultRowHeight="15" x14ac:dyDescent="0.25"/>
  <cols>
    <col min="1" max="1" width="26" style="91" bestFit="1" customWidth="1"/>
    <col min="2" max="2" width="18.28515625" style="91" customWidth="1"/>
    <col min="3" max="3" width="14.7109375" style="91" customWidth="1"/>
    <col min="4" max="4" width="16" style="91" customWidth="1"/>
    <col min="5" max="5" width="19.42578125" style="91" customWidth="1"/>
    <col min="6" max="6" width="15.85546875" style="91" customWidth="1"/>
    <col min="7" max="7" width="14" style="91" customWidth="1"/>
    <col min="8" max="16384" width="11.42578125" style="91"/>
  </cols>
  <sheetData>
    <row r="1" spans="1:11" x14ac:dyDescent="0.25">
      <c r="A1" s="97" t="s">
        <v>116</v>
      </c>
      <c r="B1" s="97"/>
      <c r="C1" s="97"/>
      <c r="D1" s="97"/>
      <c r="E1" s="97"/>
      <c r="F1" s="97"/>
      <c r="G1" s="97"/>
      <c r="H1" s="97"/>
    </row>
    <row r="2" spans="1:11" ht="15.75" thickBot="1" x14ac:dyDescent="0.3">
      <c r="A2" s="92"/>
    </row>
    <row r="3" spans="1:11" ht="26.25" thickBot="1" x14ac:dyDescent="0.3">
      <c r="A3" s="450" t="s">
        <v>101</v>
      </c>
      <c r="B3" s="450"/>
      <c r="C3" s="128" t="s">
        <v>8</v>
      </c>
      <c r="D3" s="128" t="s">
        <v>102</v>
      </c>
      <c r="E3" s="128" t="s">
        <v>11</v>
      </c>
      <c r="F3" s="128" t="s">
        <v>103</v>
      </c>
      <c r="G3" s="128" t="s">
        <v>1</v>
      </c>
      <c r="J3" s="451"/>
      <c r="K3" s="451"/>
    </row>
    <row r="4" spans="1:11" ht="15.75" thickBot="1" x14ac:dyDescent="0.3">
      <c r="A4" s="452" t="s">
        <v>104</v>
      </c>
      <c r="B4" s="94" t="s">
        <v>74</v>
      </c>
      <c r="C4" s="246">
        <v>39.6</v>
      </c>
      <c r="D4" s="247">
        <v>1.3</v>
      </c>
      <c r="E4" s="247">
        <v>20.7</v>
      </c>
      <c r="F4" s="247">
        <v>0</v>
      </c>
      <c r="G4" s="248">
        <v>13.9</v>
      </c>
      <c r="J4" s="451"/>
      <c r="K4" s="451"/>
    </row>
    <row r="5" spans="1:11" s="105" customFormat="1" ht="15.75" thickBot="1" x14ac:dyDescent="0.3">
      <c r="A5" s="452"/>
      <c r="B5" s="93" t="s">
        <v>117</v>
      </c>
      <c r="C5" s="249"/>
      <c r="D5" s="249"/>
      <c r="E5" s="250">
        <v>5.6</v>
      </c>
      <c r="F5" s="249"/>
      <c r="G5" s="249"/>
      <c r="I5" s="146"/>
      <c r="J5" s="451"/>
      <c r="K5" s="451"/>
    </row>
    <row r="6" spans="1:11" s="105" customFormat="1" ht="15.75" thickBot="1" x14ac:dyDescent="0.3">
      <c r="A6" s="452"/>
      <c r="B6" s="93" t="s">
        <v>105</v>
      </c>
      <c r="C6" s="251">
        <v>34.200000000000003</v>
      </c>
      <c r="D6" s="249"/>
      <c r="E6" s="250">
        <v>8.9</v>
      </c>
      <c r="F6" s="249"/>
      <c r="G6" s="252">
        <v>8.4</v>
      </c>
    </row>
    <row r="7" spans="1:11" ht="15.75" thickBot="1" x14ac:dyDescent="0.3">
      <c r="A7" s="453" t="s">
        <v>106</v>
      </c>
      <c r="B7" s="96" t="s">
        <v>74</v>
      </c>
      <c r="C7" s="253">
        <v>10.1</v>
      </c>
      <c r="D7" s="254">
        <v>2.1</v>
      </c>
      <c r="E7" s="254">
        <v>14.4</v>
      </c>
      <c r="F7" s="254">
        <v>0</v>
      </c>
      <c r="G7" s="255">
        <v>7.9</v>
      </c>
    </row>
    <row r="8" spans="1:11" s="105" customFormat="1" ht="15.75" thickBot="1" x14ac:dyDescent="0.3">
      <c r="A8" s="453"/>
      <c r="B8" s="95" t="s">
        <v>118</v>
      </c>
      <c r="C8" s="249"/>
      <c r="D8" s="249"/>
      <c r="E8" s="250">
        <v>5.4</v>
      </c>
      <c r="F8" s="249"/>
      <c r="G8" s="249"/>
    </row>
    <row r="9" spans="1:11" ht="24" customHeight="1" thickBot="1" x14ac:dyDescent="0.3">
      <c r="A9" s="448" t="s">
        <v>107</v>
      </c>
      <c r="B9" s="94" t="s">
        <v>74</v>
      </c>
      <c r="C9" s="253">
        <v>10.6</v>
      </c>
      <c r="D9" s="254">
        <v>24.2</v>
      </c>
      <c r="E9" s="254">
        <v>5.9</v>
      </c>
      <c r="F9" s="254">
        <v>0</v>
      </c>
      <c r="G9" s="255">
        <v>14.3</v>
      </c>
    </row>
    <row r="10" spans="1:11" s="105" customFormat="1" ht="26.25" thickBot="1" x14ac:dyDescent="0.3">
      <c r="A10" s="454"/>
      <c r="B10" s="93" t="s">
        <v>119</v>
      </c>
      <c r="C10" s="249"/>
      <c r="D10" s="250">
        <v>7.3</v>
      </c>
      <c r="E10" s="249"/>
      <c r="F10" s="249"/>
      <c r="G10" s="249"/>
    </row>
    <row r="11" spans="1:11" s="105" customFormat="1" ht="15.75" thickBot="1" x14ac:dyDescent="0.3">
      <c r="A11" s="449"/>
      <c r="B11" s="101" t="s">
        <v>120</v>
      </c>
      <c r="C11" s="256"/>
      <c r="D11" s="250">
        <v>6.4</v>
      </c>
      <c r="E11" s="249"/>
      <c r="F11" s="249"/>
      <c r="G11" s="257"/>
    </row>
    <row r="12" spans="1:11" ht="15.75" thickBot="1" x14ac:dyDescent="0.3">
      <c r="A12" s="103" t="s">
        <v>108</v>
      </c>
      <c r="B12" s="96" t="s">
        <v>74</v>
      </c>
      <c r="C12" s="258">
        <v>0</v>
      </c>
      <c r="D12" s="259" t="s">
        <v>30</v>
      </c>
      <c r="E12" s="254">
        <v>0</v>
      </c>
      <c r="F12" s="254">
        <v>0</v>
      </c>
      <c r="G12" s="260" t="s">
        <v>30</v>
      </c>
    </row>
    <row r="13" spans="1:11" ht="15.75" thickBot="1" x14ac:dyDescent="0.3">
      <c r="A13" s="104" t="s">
        <v>109</v>
      </c>
      <c r="B13" s="94" t="s">
        <v>74</v>
      </c>
      <c r="C13" s="258">
        <v>4.7</v>
      </c>
      <c r="D13" s="254">
        <v>0</v>
      </c>
      <c r="E13" s="254">
        <v>1.7</v>
      </c>
      <c r="F13" s="254">
        <v>0</v>
      </c>
      <c r="G13" s="255">
        <v>1.5</v>
      </c>
    </row>
    <row r="14" spans="1:11" ht="15" customHeight="1" thickBot="1" x14ac:dyDescent="0.3">
      <c r="A14" s="455" t="s">
        <v>110</v>
      </c>
      <c r="B14" s="96" t="s">
        <v>74</v>
      </c>
      <c r="C14" s="258">
        <v>2.7</v>
      </c>
      <c r="D14" s="259" t="s">
        <v>30</v>
      </c>
      <c r="E14" s="254">
        <v>11.1</v>
      </c>
      <c r="F14" s="254">
        <v>0</v>
      </c>
      <c r="G14" s="254">
        <v>4.43</v>
      </c>
    </row>
    <row r="15" spans="1:11" s="105" customFormat="1" ht="15.75" thickBot="1" x14ac:dyDescent="0.3">
      <c r="A15" s="456"/>
      <c r="B15" s="95" t="s">
        <v>111</v>
      </c>
      <c r="C15" s="256"/>
      <c r="D15" s="249"/>
      <c r="E15" s="250">
        <v>6.5</v>
      </c>
      <c r="F15" s="249"/>
      <c r="G15" s="249"/>
    </row>
    <row r="16" spans="1:11" ht="15.75" thickBot="1" x14ac:dyDescent="0.3">
      <c r="A16" s="102" t="s">
        <v>125</v>
      </c>
      <c r="B16" s="94" t="s">
        <v>74</v>
      </c>
      <c r="C16" s="261" t="s">
        <v>30</v>
      </c>
      <c r="D16" s="254">
        <v>1.1000000000000001</v>
      </c>
      <c r="E16" s="254">
        <v>1.2</v>
      </c>
      <c r="F16" s="254">
        <v>0</v>
      </c>
      <c r="G16" s="255">
        <v>1</v>
      </c>
    </row>
    <row r="17" spans="1:7" ht="15.75" thickBot="1" x14ac:dyDescent="0.3">
      <c r="A17" s="453" t="s">
        <v>126</v>
      </c>
      <c r="B17" s="96" t="s">
        <v>74</v>
      </c>
      <c r="C17" s="261" t="s">
        <v>30</v>
      </c>
      <c r="D17" s="254">
        <v>5.8</v>
      </c>
      <c r="E17" s="254">
        <v>1.2</v>
      </c>
      <c r="F17" s="254">
        <v>0</v>
      </c>
      <c r="G17" s="255">
        <v>3.4</v>
      </c>
    </row>
    <row r="18" spans="1:7" ht="15.75" thickBot="1" x14ac:dyDescent="0.3">
      <c r="A18" s="453"/>
      <c r="B18" s="95" t="s">
        <v>112</v>
      </c>
      <c r="C18" s="262"/>
      <c r="D18" s="250">
        <v>5.8</v>
      </c>
      <c r="E18" s="263"/>
      <c r="F18" s="263"/>
      <c r="G18" s="263"/>
    </row>
    <row r="19" spans="1:7" ht="15.75" thickBot="1" x14ac:dyDescent="0.3">
      <c r="A19" s="102" t="s">
        <v>123</v>
      </c>
      <c r="B19" s="94" t="s">
        <v>74</v>
      </c>
      <c r="C19" s="253">
        <v>2.2000000000000002</v>
      </c>
      <c r="D19" s="254">
        <v>2.7</v>
      </c>
      <c r="E19" s="254">
        <v>2.4</v>
      </c>
      <c r="F19" s="259" t="s">
        <v>30</v>
      </c>
      <c r="G19" s="255">
        <v>2.4</v>
      </c>
    </row>
    <row r="20" spans="1:7" ht="15.75" thickBot="1" x14ac:dyDescent="0.3">
      <c r="A20" s="453" t="s">
        <v>124</v>
      </c>
      <c r="B20" s="96" t="s">
        <v>74</v>
      </c>
      <c r="C20" s="253">
        <v>18.100000000000001</v>
      </c>
      <c r="D20" s="254">
        <v>57.7</v>
      </c>
      <c r="E20" s="254">
        <v>33.4</v>
      </c>
      <c r="F20" s="254">
        <v>61.5</v>
      </c>
      <c r="G20" s="255">
        <v>43.4</v>
      </c>
    </row>
    <row r="21" spans="1:7" ht="15.75" thickBot="1" x14ac:dyDescent="0.3">
      <c r="A21" s="453"/>
      <c r="B21" s="95" t="s">
        <v>122</v>
      </c>
      <c r="C21" s="251">
        <v>18.100000000000001</v>
      </c>
      <c r="D21" s="250">
        <v>57.4</v>
      </c>
      <c r="E21" s="250">
        <v>33.4</v>
      </c>
      <c r="F21" s="250">
        <v>57.7</v>
      </c>
      <c r="G21" s="252">
        <v>43.3</v>
      </c>
    </row>
    <row r="22" spans="1:7" ht="15.75" thickBot="1" x14ac:dyDescent="0.3">
      <c r="A22" s="448" t="s">
        <v>113</v>
      </c>
      <c r="B22" s="94" t="s">
        <v>74</v>
      </c>
      <c r="C22" s="253">
        <v>9.4</v>
      </c>
      <c r="D22" s="254">
        <v>4.4000000000000004</v>
      </c>
      <c r="E22" s="254">
        <v>7.3</v>
      </c>
      <c r="F22" s="254">
        <v>30.8</v>
      </c>
      <c r="G22" s="255">
        <v>6.9</v>
      </c>
    </row>
    <row r="23" spans="1:7" ht="15.75" thickBot="1" x14ac:dyDescent="0.3">
      <c r="A23" s="449"/>
      <c r="B23" s="93" t="s">
        <v>114</v>
      </c>
      <c r="C23" s="262"/>
      <c r="D23" s="262"/>
      <c r="E23" s="262"/>
      <c r="F23" s="264">
        <v>30.8</v>
      </c>
      <c r="G23" s="262"/>
    </row>
    <row r="24" spans="1:7" ht="15" customHeight="1" thickBot="1" x14ac:dyDescent="0.3">
      <c r="A24" s="98" t="s">
        <v>115</v>
      </c>
      <c r="B24" s="96" t="s">
        <v>74</v>
      </c>
      <c r="C24" s="261" t="s">
        <v>30</v>
      </c>
      <c r="D24" s="259" t="s">
        <v>30</v>
      </c>
      <c r="E24" s="259" t="s">
        <v>30</v>
      </c>
      <c r="F24" s="254">
        <v>0</v>
      </c>
      <c r="G24" s="260" t="s">
        <v>30</v>
      </c>
    </row>
    <row r="25" spans="1:7" ht="15.75" thickBot="1" x14ac:dyDescent="0.3">
      <c r="A25" s="99" t="s">
        <v>121</v>
      </c>
      <c r="B25" s="94" t="s">
        <v>74</v>
      </c>
      <c r="C25" s="265" t="s">
        <v>30</v>
      </c>
      <c r="D25" s="266">
        <v>0</v>
      </c>
      <c r="E25" s="266">
        <v>0</v>
      </c>
      <c r="F25" s="266">
        <v>0</v>
      </c>
      <c r="G25" s="267" t="s">
        <v>30</v>
      </c>
    </row>
    <row r="26" spans="1:7" ht="15.75" thickBot="1" x14ac:dyDescent="0.3">
      <c r="A26" s="98" t="s">
        <v>327</v>
      </c>
      <c r="B26" s="96" t="s">
        <v>74</v>
      </c>
      <c r="C26" s="261" t="s">
        <v>30</v>
      </c>
      <c r="D26" s="259" t="s">
        <v>30</v>
      </c>
      <c r="E26" s="259" t="s">
        <v>30</v>
      </c>
      <c r="F26" s="259" t="s">
        <v>30</v>
      </c>
      <c r="G26" s="260" t="s">
        <v>30</v>
      </c>
    </row>
    <row r="28" spans="1:7" x14ac:dyDescent="0.25">
      <c r="A28" s="353" t="s">
        <v>257</v>
      </c>
    </row>
    <row r="29" spans="1:7" x14ac:dyDescent="0.25">
      <c r="A29" s="354" t="s">
        <v>127</v>
      </c>
      <c r="B29" s="100"/>
      <c r="C29" s="100"/>
      <c r="D29" s="100"/>
      <c r="E29" s="100"/>
      <c r="F29" s="100"/>
      <c r="G29" s="100"/>
    </row>
    <row r="30" spans="1:7" x14ac:dyDescent="0.25">
      <c r="A30" s="355" t="s">
        <v>473</v>
      </c>
      <c r="B30" s="100"/>
      <c r="C30" s="100"/>
      <c r="D30" s="100"/>
      <c r="E30" s="100"/>
      <c r="F30" s="100"/>
      <c r="G30" s="100"/>
    </row>
    <row r="31" spans="1:7" ht="15" customHeight="1" x14ac:dyDescent="0.25">
      <c r="A31" s="355" t="s">
        <v>29</v>
      </c>
      <c r="B31" s="100"/>
      <c r="C31" s="100"/>
      <c r="D31" s="100"/>
      <c r="E31" s="100"/>
      <c r="F31" s="100"/>
      <c r="G31" s="100"/>
    </row>
    <row r="32" spans="1:7" x14ac:dyDescent="0.25">
      <c r="A32" s="355" t="s">
        <v>32</v>
      </c>
      <c r="B32" s="100"/>
      <c r="C32" s="100"/>
      <c r="D32" s="100"/>
      <c r="E32" s="100"/>
      <c r="F32" s="100"/>
      <c r="G32" s="100"/>
    </row>
    <row r="33" spans="1:7" ht="15" customHeight="1" x14ac:dyDescent="0.25">
      <c r="A33" s="100"/>
      <c r="B33" s="100"/>
      <c r="C33" s="100"/>
      <c r="D33" s="100"/>
      <c r="E33" s="100"/>
      <c r="F33" s="100"/>
      <c r="G33" s="100"/>
    </row>
    <row r="34" spans="1:7" x14ac:dyDescent="0.25">
      <c r="A34" s="100"/>
      <c r="B34" s="100"/>
      <c r="C34" s="100"/>
      <c r="D34" s="100"/>
      <c r="E34" s="100"/>
      <c r="F34" s="100"/>
      <c r="G34" s="100"/>
    </row>
  </sheetData>
  <mergeCells count="9">
    <mergeCell ref="A22:A23"/>
    <mergeCell ref="A3:B3"/>
    <mergeCell ref="J3:K5"/>
    <mergeCell ref="A4:A6"/>
    <mergeCell ref="A7:A8"/>
    <mergeCell ref="A20:A21"/>
    <mergeCell ref="A9:A11"/>
    <mergeCell ref="A14:A15"/>
    <mergeCell ref="A17:A18"/>
  </mergeCells>
  <conditionalFormatting sqref="C4:G25">
    <cfRule type="colorScale" priority="9">
      <colorScale>
        <cfvo type="min"/>
        <cfvo type="max"/>
        <color rgb="FFFCFCFF"/>
        <color rgb="FFF8696B"/>
      </colorScale>
    </cfRule>
  </conditionalFormatting>
  <conditionalFormatting sqref="C26:G26">
    <cfRule type="colorScale" priority="1">
      <colorScale>
        <cfvo type="min"/>
        <cfvo type="max"/>
        <color rgb="FFFCFCFF"/>
        <color rgb="FFF8696B"/>
      </colorScale>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35</vt:i4>
      </vt:variant>
      <vt:variant>
        <vt:lpstr>Plages nommées</vt:lpstr>
      </vt:variant>
      <vt:variant>
        <vt:i4>4</vt:i4>
      </vt:variant>
    </vt:vector>
  </HeadingPairs>
  <TitlesOfParts>
    <vt:vector size="39" baseType="lpstr">
      <vt:lpstr>Description</vt:lpstr>
      <vt:lpstr>Fig complémentaire 1</vt:lpstr>
      <vt:lpstr>Fig 1</vt:lpstr>
      <vt:lpstr>Fig complémentaire 2</vt:lpstr>
      <vt:lpstr>Fig complémentaire 3</vt:lpstr>
      <vt:lpstr>Fig complémentaire 4</vt:lpstr>
      <vt:lpstr>Fig 2</vt:lpstr>
      <vt:lpstr>Fig 3</vt:lpstr>
      <vt:lpstr>Fig complémentaire 5</vt:lpstr>
      <vt:lpstr>Fig 4</vt:lpstr>
      <vt:lpstr>Fig 5</vt:lpstr>
      <vt:lpstr>Fig 6</vt:lpstr>
      <vt:lpstr>Fig complémentaire 6</vt:lpstr>
      <vt:lpstr>Figure A</vt:lpstr>
      <vt:lpstr>Figure B</vt:lpstr>
      <vt:lpstr>Fig complémentaire 7</vt:lpstr>
      <vt:lpstr>Fig complémentaire 8</vt:lpstr>
      <vt:lpstr>Fig 7</vt:lpstr>
      <vt:lpstr>Figure C</vt:lpstr>
      <vt:lpstr>Fig 8</vt:lpstr>
      <vt:lpstr>Fig complémentaire 9</vt:lpstr>
      <vt:lpstr>Fig complémentaire 10</vt:lpstr>
      <vt:lpstr>Fig 9</vt:lpstr>
      <vt:lpstr>Fig complémentaire 11</vt:lpstr>
      <vt:lpstr>Fig complémentaire 12</vt:lpstr>
      <vt:lpstr>Fig 10</vt:lpstr>
      <vt:lpstr>Fig 11</vt:lpstr>
      <vt:lpstr>Fig 12</vt:lpstr>
      <vt:lpstr>Fig 13</vt:lpstr>
      <vt:lpstr>Fig 14</vt:lpstr>
      <vt:lpstr>Fig 15</vt:lpstr>
      <vt:lpstr>Figure D</vt:lpstr>
      <vt:lpstr>Fig complémentaire 13</vt:lpstr>
      <vt:lpstr>Fig complémentaire 14</vt:lpstr>
      <vt:lpstr>Fig complémentaire 15</vt:lpstr>
      <vt:lpstr>'Fig complémentaire 11'!_Ref83912478</vt:lpstr>
      <vt:lpstr>'Fig complémentaire 5'!_Ref83912478</vt:lpstr>
      <vt:lpstr>'Fig complémentaire 11'!Table6</vt:lpstr>
      <vt:lpstr>Table6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2024-12-18T09:15:04Z</dcterms:modified>
</cp:coreProperties>
</file>