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03-Analyses\Encours\Transports en commun\Marronnier transports en commun\2024\"/>
    </mc:Choice>
  </mc:AlternateContent>
  <bookViews>
    <workbookView xWindow="0" yWindow="0" windowWidth="20490" windowHeight="7020" tabRatio="753"/>
  </bookViews>
  <sheets>
    <sheet name="Figure 1" sheetId="51" r:id="rId1"/>
    <sheet name="Figure 2" sheetId="37" r:id="rId2"/>
    <sheet name="Figure 2 - Internet" sheetId="46" r:id="rId3"/>
    <sheet name="Figure 3" sheetId="31" r:id="rId4"/>
    <sheet name="Figure 4" sheetId="48" r:id="rId5"/>
    <sheet name="Figure 5" sheetId="49" r:id="rId6"/>
    <sheet name="Base 100_Indicateurs - Internet" sheetId="57" r:id="rId7"/>
    <sheet name="Départements - Internet" sheetId="53" r:id="rId8"/>
    <sheet name="Communes - Internet" sheetId="54" r:id="rId9"/>
    <sheet name="EPCI - Internet" sheetId="56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46" l="1"/>
  <c r="P5" i="46"/>
  <c r="Q5" i="46"/>
  <c r="R5" i="46"/>
  <c r="S5" i="46"/>
  <c r="T5" i="46"/>
  <c r="O6" i="46"/>
  <c r="P6" i="46"/>
  <c r="Q6" i="46"/>
  <c r="R6" i="46"/>
  <c r="S6" i="46"/>
  <c r="T6" i="46"/>
  <c r="C7" i="46"/>
  <c r="D7" i="46"/>
  <c r="E7" i="46"/>
  <c r="F7" i="46"/>
  <c r="G7" i="46"/>
  <c r="H7" i="46"/>
  <c r="I7" i="46"/>
  <c r="J7" i="46"/>
  <c r="K7" i="46"/>
  <c r="L7" i="46"/>
  <c r="M7" i="46"/>
  <c r="N7" i="46"/>
  <c r="O8" i="46"/>
  <c r="P8" i="46"/>
  <c r="Q8" i="46"/>
  <c r="R8" i="46"/>
  <c r="S8" i="46"/>
  <c r="T8" i="46"/>
  <c r="O9" i="46"/>
  <c r="P9" i="46"/>
  <c r="Q9" i="46"/>
  <c r="R9" i="46"/>
  <c r="S9" i="46"/>
  <c r="T9" i="46"/>
  <c r="C10" i="46"/>
  <c r="D10" i="46"/>
  <c r="E10" i="46"/>
  <c r="F10" i="46"/>
  <c r="G10" i="46"/>
  <c r="H10" i="46"/>
  <c r="I10" i="46"/>
  <c r="J10" i="46"/>
  <c r="K10" i="46"/>
  <c r="L10" i="46"/>
  <c r="M10" i="46"/>
  <c r="N10" i="46"/>
  <c r="D10" i="37" l="1"/>
  <c r="E10" i="37"/>
  <c r="F10" i="37"/>
  <c r="G10" i="37"/>
  <c r="H10" i="37"/>
  <c r="C10" i="37"/>
  <c r="D7" i="37"/>
  <c r="E7" i="37"/>
  <c r="F7" i="37"/>
  <c r="G7" i="37"/>
  <c r="H7" i="37"/>
  <c r="C7" i="37"/>
</calcChain>
</file>

<file path=xl/sharedStrings.xml><?xml version="1.0" encoding="utf-8"?>
<sst xmlns="http://schemas.openxmlformats.org/spreadsheetml/2006/main" count="493" uniqueCount="336">
  <si>
    <t>Ensemble des réseaux de transports en commun</t>
  </si>
  <si>
    <t>Vols violents</t>
  </si>
  <si>
    <t>Vols sans violence</t>
  </si>
  <si>
    <t>Violences sexuelles</t>
  </si>
  <si>
    <t>transport</t>
  </si>
  <si>
    <t>Coups et blessures volontaires</t>
  </si>
  <si>
    <t>ANNEE</t>
  </si>
  <si>
    <t>Part des victimes (en %)</t>
  </si>
  <si>
    <t>Part des victimes dans les transports en commun</t>
  </si>
  <si>
    <t xml:space="preserve">Coups et blessures volontaires </t>
  </si>
  <si>
    <t xml:space="preserve">TOUS RESEAUX </t>
  </si>
  <si>
    <t>Île-de-France</t>
  </si>
  <si>
    <t>ns</t>
  </si>
  <si>
    <t>Ferroviaire</t>
  </si>
  <si>
    <t>Surface</t>
  </si>
  <si>
    <t>Métropolitain</t>
  </si>
  <si>
    <t>France</t>
  </si>
  <si>
    <r>
      <t xml:space="preserve">Tous lieux, </t>
    </r>
    <r>
      <rPr>
        <b/>
        <u/>
        <sz val="9"/>
        <color theme="0"/>
        <rFont val="Marianne"/>
        <family val="3"/>
      </rPr>
      <t>hors</t>
    </r>
    <r>
      <rPr>
        <b/>
        <sz val="9"/>
        <color theme="0"/>
        <rFont val="Marianne"/>
        <family val="3"/>
      </rPr>
      <t xml:space="preserve"> transports en commun</t>
    </r>
  </si>
  <si>
    <r>
      <t xml:space="preserve">ns : </t>
    </r>
    <r>
      <rPr>
        <sz val="8"/>
        <color theme="1"/>
        <rFont val="Marianne"/>
        <family val="3"/>
      </rPr>
      <t>non-significatif.</t>
    </r>
  </si>
  <si>
    <t>Escroqueries</t>
  </si>
  <si>
    <r>
      <t>Source :</t>
    </r>
    <r>
      <rPr>
        <sz val="8"/>
        <color theme="1"/>
        <rFont val="Marianne"/>
        <family val="3"/>
      </rPr>
      <t xml:space="preserve"> SSMSI, bases statistiques des victimes de crimes et délits enregistrés par la police et la gendarmerie de 2022 à 2023.</t>
    </r>
  </si>
  <si>
    <r>
      <t>Lecture :</t>
    </r>
    <r>
      <rPr>
        <sz val="8"/>
        <rFont val="Marianne"/>
        <family val="3"/>
      </rPr>
      <t xml:space="preserve"> En 2023, 6 430 victimes de vols violents ont été enregistrées dans les transports en commun par les services de police ou de gendarmerie, soit une baisse de 21 % entre 2022 et 2023. Ces victimes représentent 10 % de l’ensemble des victimes de vols violents enregistrées en France en 2023.</t>
    </r>
  </si>
  <si>
    <t>Évolution France 2022/2023</t>
  </si>
  <si>
    <t>Évolution Île-de-France 2022/2023</t>
  </si>
  <si>
    <t>Escroqueries et fraudes aux moyens de paiement</t>
  </si>
  <si>
    <t>RESEAU 
METROPOLITAIN</t>
  </si>
  <si>
    <r>
      <t>Lecture :</t>
    </r>
    <r>
      <rPr>
        <sz val="8"/>
        <rFont val="Marianne"/>
        <family val="3"/>
      </rPr>
      <t xml:space="preserve"> En 2023, on compte 19,9 victimes de vols sans violence pour un million de voyages sur le réseau métropolitain.</t>
    </r>
  </si>
  <si>
    <t>Nombre de victimes en 2023</t>
  </si>
  <si>
    <t>Nombre de victimes pour 1 000 habitants en 2023</t>
  </si>
  <si>
    <t>Métropole du Grand Paris</t>
  </si>
  <si>
    <t>Métropole de Lyon</t>
  </si>
  <si>
    <t>Métropole d'Aix-Marseille-Provence</t>
  </si>
  <si>
    <t>Bordeaux Métropole</t>
  </si>
  <si>
    <t>Toulouse Métropole</t>
  </si>
  <si>
    <t>Métropole Européenne de Lille</t>
  </si>
  <si>
    <t>Nantes Métropole</t>
  </si>
  <si>
    <t>Métropole Nice Côte d'Azur</t>
  </si>
  <si>
    <t>Montpellier Méditerranée Métropole</t>
  </si>
  <si>
    <t>Communauté d'agglomération Roissy Pays de France</t>
  </si>
  <si>
    <t>Eurométropole de Strasbourg</t>
  </si>
  <si>
    <t>Grenoble-Alpes-Métropole</t>
  </si>
  <si>
    <t>Rennes Métropole</t>
  </si>
  <si>
    <t>Saint-Etienne Métropole</t>
  </si>
  <si>
    <t>RESEAU 
DE SURFACE</t>
  </si>
  <si>
    <t>RESEAU 
FERROVIAIRE</t>
  </si>
  <si>
    <r>
      <t xml:space="preserve">Lecture : </t>
    </r>
    <r>
      <rPr>
        <sz val="8"/>
        <color theme="1"/>
        <rFont val="Marianne"/>
        <family val="3"/>
      </rPr>
      <t>En 2023, 59 % des victimes de vols violents ont été enregistrées dans le réseau de surface en France, hors Île-de-France. Cette proportion n’est que de 18 % en région Île-de-France.</t>
    </r>
  </si>
  <si>
    <t>Hors Île-de-France (en %)</t>
  </si>
  <si>
    <t>Île-de-France (en %)</t>
  </si>
  <si>
    <t>Région Île-de-France</t>
  </si>
  <si>
    <t>Outrages et violences contre dépositaire de l'autorité publique</t>
  </si>
  <si>
    <t xml:space="preserve">Outrages et violences contre dépositaire de l'autorité publique </t>
  </si>
  <si>
    <r>
      <t>Sources :</t>
    </r>
    <r>
      <rPr>
        <sz val="8"/>
        <color theme="1"/>
        <rFont val="Marianne"/>
        <family val="3"/>
      </rPr>
      <t xml:space="preserve"> SSMSI, bases statistiques des victimes de crimes et délits enregistrés par la police et la gendarmerie de 2016 à 2023.</t>
    </r>
  </si>
  <si>
    <t>4. Répartition du nombre de victimes de vols et de violences enregistrées dans les transports en commun en 2023 par type de réseau</t>
  </si>
  <si>
    <r>
      <t>Sources :</t>
    </r>
    <r>
      <rPr>
        <sz val="8"/>
        <color theme="1"/>
        <rFont val="Marianne"/>
        <family val="3"/>
      </rPr>
      <t xml:space="preserve"> SSMSI, bases statistiques des victimes de crimes et délits enregistrés par la police et la gendarmerie de 2022 à 2023 ; Observatoire de la mobilité en Île-de-France.</t>
    </r>
  </si>
  <si>
    <t>3. Nombre de victimes de vols et de violences enregistrées dans les transports en commun pour un million de voyages en Île-de-France entre 2022 et 2023</t>
  </si>
  <si>
    <t>5. Évolution du nombre de victimes de vols et de violences enregistrées dans les transports en commun en 2023, par EPCI</t>
  </si>
  <si>
    <t>Lieu</t>
  </si>
  <si>
    <t>France hors Île-de-France</t>
  </si>
  <si>
    <t xml:space="preserve">1. Évolution des indicateurs de vols et violences enregistrés dans les transports en commun par rapport à 2016 (base 100) 
</t>
  </si>
  <si>
    <t>2. Nombre de victimes de vols et de violences enregistrées dans les transports en commun en 2022 et 2023</t>
  </si>
  <si>
    <r>
      <t>Lecture :</t>
    </r>
    <r>
      <rPr>
        <sz val="8"/>
        <rFont val="Marianne"/>
        <family val="3"/>
      </rPr>
      <t xml:space="preserve"> En 2023, le nombre de victimes de vols et de violences enregistrées par les services de police et de gendarmerie dans les transports en commun a diminué de 14 % par rapport à 2016 en France et de 19 % en Île-de-France.</t>
    </r>
  </si>
  <si>
    <r>
      <t>Source :</t>
    </r>
    <r>
      <rPr>
        <sz val="8"/>
        <color theme="1"/>
        <rFont val="Marianne"/>
        <family val="3"/>
      </rPr>
      <t xml:space="preserve"> SSMSI, bases statistiques des victimes de crimes et délits enregistrés par la police et la gendarmerie de 2016 à 2023; Insee, base des EPCI au 1er janvier 2024 ; Insee, recensement de la population 2021.</t>
    </r>
  </si>
  <si>
    <t>EPCI</t>
  </si>
  <si>
    <t>Évolution du nombre de victimes de vols et de violences enregistrées dans les transports en commun en 2023, par département</t>
  </si>
  <si>
    <t>Département</t>
  </si>
  <si>
    <t>Évolution 2022-2023 (en %)</t>
  </si>
  <si>
    <t>75</t>
  </si>
  <si>
    <t>PARIS</t>
  </si>
  <si>
    <t>69</t>
  </si>
  <si>
    <t>RHÔNE</t>
  </si>
  <si>
    <t>93</t>
  </si>
  <si>
    <t>SEINE-SAINT-DENIS</t>
  </si>
  <si>
    <t>92</t>
  </si>
  <si>
    <t>HAUTS-DE-SEINE</t>
  </si>
  <si>
    <t>13</t>
  </si>
  <si>
    <t>BOUCHES-DU-RHÔNE</t>
  </si>
  <si>
    <t>94</t>
  </si>
  <si>
    <t>VAL-DE-MARNE</t>
  </si>
  <si>
    <t>33</t>
  </si>
  <si>
    <t>GIRONDE</t>
  </si>
  <si>
    <t>95</t>
  </si>
  <si>
    <t>VAL-D'OISE</t>
  </si>
  <si>
    <t>59</t>
  </si>
  <si>
    <t>NORD</t>
  </si>
  <si>
    <t>31</t>
  </si>
  <si>
    <t>HAUTE-GARONNE</t>
  </si>
  <si>
    <t>06</t>
  </si>
  <si>
    <t>ALPES-MARITIMES</t>
  </si>
  <si>
    <t>44</t>
  </si>
  <si>
    <t>LOIRE-ATLANTIQUE</t>
  </si>
  <si>
    <t>77</t>
  </si>
  <si>
    <t>SEINE-ET-MARNE</t>
  </si>
  <si>
    <t>34</t>
  </si>
  <si>
    <t>HÉRAULT</t>
  </si>
  <si>
    <t>91</t>
  </si>
  <si>
    <t>ESSONNE</t>
  </si>
  <si>
    <t>78</t>
  </si>
  <si>
    <t>YVELINES</t>
  </si>
  <si>
    <t>67</t>
  </si>
  <si>
    <t>BAS-RHIN</t>
  </si>
  <si>
    <t>38</t>
  </si>
  <si>
    <t>ISÈRE</t>
  </si>
  <si>
    <t>76</t>
  </si>
  <si>
    <t>SEINE-MARITIME</t>
  </si>
  <si>
    <t>35</t>
  </si>
  <si>
    <t>ILLE-ET-VILAINE</t>
  </si>
  <si>
    <t>42</t>
  </si>
  <si>
    <t>LOIRE</t>
  </si>
  <si>
    <t>83</t>
  </si>
  <si>
    <t>VAR</t>
  </si>
  <si>
    <t>68</t>
  </si>
  <si>
    <t>HAUT-RHIN</t>
  </si>
  <si>
    <t>57</t>
  </si>
  <si>
    <t>MOSELLE</t>
  </si>
  <si>
    <t>54</t>
  </si>
  <si>
    <t>MEURTHE-ET-MOSELLE</t>
  </si>
  <si>
    <t>74</t>
  </si>
  <si>
    <t>HAUTE-SAVOIE</t>
  </si>
  <si>
    <t>24</t>
  </si>
  <si>
    <t>45</t>
  </si>
  <si>
    <t>LOIRET</t>
  </si>
  <si>
    <t>63</t>
  </si>
  <si>
    <t>PUY-DE-DÔME</t>
  </si>
  <si>
    <t>30</t>
  </si>
  <si>
    <t>GARD</t>
  </si>
  <si>
    <t>21</t>
  </si>
  <si>
    <t>CÔTE-D'OR</t>
  </si>
  <si>
    <t>14</t>
  </si>
  <si>
    <t>37</t>
  </si>
  <si>
    <t>INDRE-ET-LOIRE</t>
  </si>
  <si>
    <t>29</t>
  </si>
  <si>
    <t>FINISTÈRE</t>
  </si>
  <si>
    <t>11</t>
  </si>
  <si>
    <t>60</t>
  </si>
  <si>
    <t>OISE</t>
  </si>
  <si>
    <t>62</t>
  </si>
  <si>
    <t>PAS-DE-CALAIS</t>
  </si>
  <si>
    <t>84</t>
  </si>
  <si>
    <t>VAUCLUSE</t>
  </si>
  <si>
    <t>26</t>
  </si>
  <si>
    <t>DRÔME</t>
  </si>
  <si>
    <t>974</t>
  </si>
  <si>
    <t>LA RÉUNION</t>
  </si>
  <si>
    <t>66</t>
  </si>
  <si>
    <t>PYRÉNÉES-ORIENTALES</t>
  </si>
  <si>
    <t>80</t>
  </si>
  <si>
    <t>SOMME</t>
  </si>
  <si>
    <t>51</t>
  </si>
  <si>
    <t>MARNE</t>
  </si>
  <si>
    <t>64</t>
  </si>
  <si>
    <t>PYRÉNÉES-ATLANTIQUES</t>
  </si>
  <si>
    <t>73</t>
  </si>
  <si>
    <t>SAVOIE</t>
  </si>
  <si>
    <t>10</t>
  </si>
  <si>
    <t>72</t>
  </si>
  <si>
    <t>SARTHE</t>
  </si>
  <si>
    <t>CALVADOS</t>
  </si>
  <si>
    <t>49</t>
  </si>
  <si>
    <t>MAINE-ET-LOIRE</t>
  </si>
  <si>
    <t>25</t>
  </si>
  <si>
    <t>DOUBS</t>
  </si>
  <si>
    <t>AUDE</t>
  </si>
  <si>
    <t>86</t>
  </si>
  <si>
    <t>VIENNE</t>
  </si>
  <si>
    <t>28</t>
  </si>
  <si>
    <t>EURE-ET-LOIR</t>
  </si>
  <si>
    <t>71</t>
  </si>
  <si>
    <t>SAÔNE-ET-LOIRE</t>
  </si>
  <si>
    <t>27</t>
  </si>
  <si>
    <t>EURE</t>
  </si>
  <si>
    <t>56</t>
  </si>
  <si>
    <t>MORBIHAN</t>
  </si>
  <si>
    <t>17</t>
  </si>
  <si>
    <t>CHARENTE-MARITIME</t>
  </si>
  <si>
    <t>02</t>
  </si>
  <si>
    <t>AISNE</t>
  </si>
  <si>
    <t>87</t>
  </si>
  <si>
    <t>HAUTE-VIENNE</t>
  </si>
  <si>
    <t>01</t>
  </si>
  <si>
    <t>AIN</t>
  </si>
  <si>
    <t>41</t>
  </si>
  <si>
    <t>LOIR-ET-CHER</t>
  </si>
  <si>
    <t>90</t>
  </si>
  <si>
    <t>TERRITOIRE DE BELFORT</t>
  </si>
  <si>
    <t>36</t>
  </si>
  <si>
    <t>AUBE</t>
  </si>
  <si>
    <t>16</t>
  </si>
  <si>
    <t>CHARENTE</t>
  </si>
  <si>
    <t>89</t>
  </si>
  <si>
    <t>YONNE</t>
  </si>
  <si>
    <t>22</t>
  </si>
  <si>
    <t>CÔTES-D'ARMOR</t>
  </si>
  <si>
    <t>&lt;100</t>
  </si>
  <si>
    <t>85</t>
  </si>
  <si>
    <t>VENDÉE</t>
  </si>
  <si>
    <t>79</t>
  </si>
  <si>
    <t>DEUX-SÈVRES</t>
  </si>
  <si>
    <t>972</t>
  </si>
  <si>
    <t>MARTINIQUE</t>
  </si>
  <si>
    <t>50</t>
  </si>
  <si>
    <t>MANCHE</t>
  </si>
  <si>
    <t>03</t>
  </si>
  <si>
    <t>ALLIER</t>
  </si>
  <si>
    <t>18</t>
  </si>
  <si>
    <t>CHER</t>
  </si>
  <si>
    <t>47</t>
  </si>
  <si>
    <t>LOT-ET-GARONNE</t>
  </si>
  <si>
    <t>08</t>
  </si>
  <si>
    <t>ARDENNES</t>
  </si>
  <si>
    <t>40</t>
  </si>
  <si>
    <t>LANDES</t>
  </si>
  <si>
    <t>81</t>
  </si>
  <si>
    <t>TARN</t>
  </si>
  <si>
    <t>82</t>
  </si>
  <si>
    <t>TARN-ET-GARONNE</t>
  </si>
  <si>
    <t>58</t>
  </si>
  <si>
    <t>NIÈVRE</t>
  </si>
  <si>
    <t>65</t>
  </si>
  <si>
    <t>HAUTES-PYRÉNÉES</t>
  </si>
  <si>
    <t>53</t>
  </si>
  <si>
    <t>MAYENNE</t>
  </si>
  <si>
    <t>88</t>
  </si>
  <si>
    <t>VOSGES</t>
  </si>
  <si>
    <t>973</t>
  </si>
  <si>
    <t>GUYANE</t>
  </si>
  <si>
    <t>DORDOGNE</t>
  </si>
  <si>
    <t>61</t>
  </si>
  <si>
    <t>ORNE</t>
  </si>
  <si>
    <t>19</t>
  </si>
  <si>
    <t>CORRÈZE</t>
  </si>
  <si>
    <t>INDRE</t>
  </si>
  <si>
    <t>971</t>
  </si>
  <si>
    <t>GUADELOUPE</t>
  </si>
  <si>
    <t>976</t>
  </si>
  <si>
    <t>MAYOTTE</t>
  </si>
  <si>
    <t>05</t>
  </si>
  <si>
    <t>HAUTES-ALPES</t>
  </si>
  <si>
    <t>39</t>
  </si>
  <si>
    <t>JURA</t>
  </si>
  <si>
    <t>46</t>
  </si>
  <si>
    <t>LOT</t>
  </si>
  <si>
    <t>12</t>
  </si>
  <si>
    <t>AVEYRON</t>
  </si>
  <si>
    <t>55</t>
  </si>
  <si>
    <t>MEUSE</t>
  </si>
  <si>
    <t>04</t>
  </si>
  <si>
    <t>ALPES-DE-HAUTE-PROVENCE</t>
  </si>
  <si>
    <t>07</t>
  </si>
  <si>
    <t>ARDÈCHE</t>
  </si>
  <si>
    <t>09</t>
  </si>
  <si>
    <t>ARIÈGE</t>
  </si>
  <si>
    <t>70</t>
  </si>
  <si>
    <t>HAUTE-SAÔNE</t>
  </si>
  <si>
    <t>32</t>
  </si>
  <si>
    <t>GERS</t>
  </si>
  <si>
    <t>52</t>
  </si>
  <si>
    <t>HAUTE-MARNE</t>
  </si>
  <si>
    <t>2B</t>
  </si>
  <si>
    <t>HAUTE-CORSE</t>
  </si>
  <si>
    <t>2A</t>
  </si>
  <si>
    <t>CORSE-DU-SUD</t>
  </si>
  <si>
    <t>23</t>
  </si>
  <si>
    <t>CREUSE</t>
  </si>
  <si>
    <t>15</t>
  </si>
  <si>
    <t>CANTAL</t>
  </si>
  <si>
    <t>43</t>
  </si>
  <si>
    <t>HAUTE-LOIRE</t>
  </si>
  <si>
    <t>48</t>
  </si>
  <si>
    <t>LOZÈRE</t>
  </si>
  <si>
    <r>
      <rPr>
        <b/>
        <sz val="8"/>
        <color theme="1"/>
        <rFont val="Marianne"/>
        <family val="3"/>
      </rPr>
      <t xml:space="preserve">Note : </t>
    </r>
    <r>
      <rPr>
        <sz val="8"/>
        <color theme="1"/>
        <rFont val="Marianne"/>
        <family val="3"/>
      </rPr>
      <t>Départements classés par ordre décroissant du nombre de victimes en 2023</t>
    </r>
  </si>
  <si>
    <r>
      <t xml:space="preserve">Lecture : </t>
    </r>
    <r>
      <rPr>
        <sz val="8"/>
        <rFont val="Marianne"/>
        <family val="3"/>
      </rPr>
      <t>En 2023, 8 580 victimes de vols et de violences dans les transports en commun ont été enregistrées dans le département du Rhône, ce qui représente 7 % de l'ensemble des victimes de vols et de violences enregistrées dans les transports en commun en France. Entre 2022 et 2023, le nombre de victimes a diminué de 18 % dans ce département.</t>
    </r>
  </si>
  <si>
    <r>
      <t>Source :</t>
    </r>
    <r>
      <rPr>
        <sz val="8"/>
        <color theme="1"/>
        <rFont val="Marianne"/>
        <family val="3"/>
      </rPr>
      <t xml:space="preserve"> SSMSI, bases statistiques des victimes de crimes et délits enregistrés par la police et la gendarmerie en 2022 et 2023 ; Insee, recensement de la population 2021.</t>
    </r>
  </si>
  <si>
    <t>Évolution du nombre de victimes de vols et de violences enregistrées dans les transports en commun en 2023, par commune</t>
  </si>
  <si>
    <t>Commune</t>
  </si>
  <si>
    <t>LYON</t>
  </si>
  <si>
    <t>MARSEILLE</t>
  </si>
  <si>
    <t>TOULOUSE</t>
  </si>
  <si>
    <t>BORDEAUX</t>
  </si>
  <si>
    <t>SAINT DENIS</t>
  </si>
  <si>
    <t>NANTES</t>
  </si>
  <si>
    <t>NICE</t>
  </si>
  <si>
    <t>MONTPELLIER</t>
  </si>
  <si>
    <t>LILLE</t>
  </si>
  <si>
    <t>STRASBOURG</t>
  </si>
  <si>
    <t>VILLEURBANNE</t>
  </si>
  <si>
    <t>RENNES</t>
  </si>
  <si>
    <t>GRENOBLE</t>
  </si>
  <si>
    <t>PUTEAUX</t>
  </si>
  <si>
    <t>SAINT ETIENNE</t>
  </si>
  <si>
    <t>ROISSY EN FRANCE</t>
  </si>
  <si>
    <t>BOBIGNY</t>
  </si>
  <si>
    <t>AUBERVILLIERS</t>
  </si>
  <si>
    <t>COURNEUVE</t>
  </si>
  <si>
    <t>CRETEIL</t>
  </si>
  <si>
    <r>
      <t xml:space="preserve">Note : </t>
    </r>
    <r>
      <rPr>
        <sz val="8"/>
        <color theme="1"/>
        <rFont val="Marianne"/>
        <family val="3"/>
      </rPr>
      <t>Communes classées par ordre décroissant du nombre de victimes en 2023 ; communes avec plus de 500 victimes de vols et de violences dans les transports en commun en 2023.</t>
    </r>
  </si>
  <si>
    <r>
      <t xml:space="preserve">Lecture : </t>
    </r>
    <r>
      <rPr>
        <sz val="8"/>
        <rFont val="Marianne"/>
        <family val="3"/>
      </rPr>
      <t>En 2023, 6 704 victimes de vols et de violences dans les transports en commun ont été enregistrées dans la commune de Lyon, ce qui représente 6% de l'ensemble des victimes de vols et de violences enregistrées dans les transports en commun en France. Entre 2022 et 2023, le nombre de victimes a diminué de 18 % dans cette commune.</t>
    </r>
  </si>
  <si>
    <t>Nombre de victimes de vols et de violences enregistrées dans les transports en commun entre 2016 et 2023, par EPCI</t>
  </si>
  <si>
    <t>Nombre de victimes</t>
  </si>
  <si>
    <t>Nombre de victimes pour 1 000 habitants</t>
  </si>
  <si>
    <r>
      <rPr>
        <b/>
        <sz val="8"/>
        <color theme="1"/>
        <rFont val="Marianne"/>
        <family val="3"/>
      </rPr>
      <t>Source</t>
    </r>
    <r>
      <rPr>
        <sz val="8"/>
        <color theme="1"/>
        <rFont val="Marianne"/>
        <family val="3"/>
      </rPr>
      <t> : SSMSI, bases statistiques des victimes de crimes et délits enregistrés par la police et la gendarmerie de 2016 à 2023; Insee, base des EPCI au 1er janvier 2024 ; Insee, recensement de la population 2021.</t>
    </r>
  </si>
  <si>
    <t>Évolution 2016-2023 (en %)</t>
  </si>
  <si>
    <r>
      <t>Source :</t>
    </r>
    <r>
      <rPr>
        <sz val="8"/>
        <color theme="1"/>
        <rFont val="Marianne"/>
        <family val="3"/>
      </rPr>
      <t xml:space="preserve"> SSMSI, base statistique des victimes de crimes et délits enregistrés par la police et la gendarmerie en 2023.</t>
    </r>
  </si>
  <si>
    <t xml:space="preserve">Évolution des indicateurs de vols et violences enregistrés dans les transports en commun par rapport à 2016 (base 100) 
</t>
  </si>
  <si>
    <t>Outrages et violences contre PDAP</t>
  </si>
  <si>
    <r>
      <t xml:space="preserve">Lecture : </t>
    </r>
    <r>
      <rPr>
        <sz val="8"/>
        <rFont val="Marianne"/>
        <family val="3"/>
      </rPr>
      <t>En 2023, 8 435 victimes de vols et de violences dans les transports en commun ont été enregistrées dans la Métropole de Lyon, ce qui représente 7 % de l'ensemble des victimes de vols et de violences enregistrées dans les transports en commun en France. Entre 2022 et 2023, le nombre de victimes a diminué de 18 % dans cette métropole et a augmenté de 17 % entre 2016 et 2023.</t>
    </r>
  </si>
  <si>
    <r>
      <t xml:space="preserve">Lecture : </t>
    </r>
    <r>
      <rPr>
        <sz val="8"/>
        <rFont val="Marianne"/>
        <family val="3"/>
      </rPr>
      <t>En 2016, 7 224 victimes de vols et de violences dans les transports en commun ont été enregistrées dans la Métropole de Lyon, ce qui représente 3,7 victimes pour 1 000 habitants.</t>
    </r>
  </si>
  <si>
    <r>
      <rPr>
        <b/>
        <sz val="8"/>
        <color theme="1"/>
        <rFont val="Marianne"/>
        <family val="3"/>
      </rPr>
      <t xml:space="preserve">Note : </t>
    </r>
    <r>
      <rPr>
        <sz val="8"/>
        <color theme="1"/>
        <rFont val="Marianne"/>
        <family val="3"/>
      </rPr>
      <t>EPCI classées par ordre décroissant du nombre de victimes en 2023 ; EPCI avec plus de 1000 victimes de vols et de violences dans les transports en commun en 2023.</t>
    </r>
  </si>
  <si>
    <r>
      <t>Lecture :</t>
    </r>
    <r>
      <rPr>
        <sz val="8"/>
        <rFont val="Marianne"/>
        <family val="3"/>
      </rPr>
      <t xml:space="preserve"> En 2023, le nombre de victimes de vols sans violence enregistrées par les services de police et de gendarmerie en France dans les transports en commun a diminué de 16 % par rapport à 2016.</t>
    </r>
  </si>
  <si>
    <r>
      <t>Champ :</t>
    </r>
    <r>
      <rPr>
        <sz val="8"/>
        <color theme="1"/>
        <rFont val="Marianne"/>
        <family val="3"/>
      </rPr>
      <t xml:space="preserve"> France, crimes ou délits restreints au périmètre infractionnel de la publication.</t>
    </r>
  </si>
  <si>
    <r>
      <t>Champ :</t>
    </r>
    <r>
      <rPr>
        <sz val="8"/>
        <color theme="1"/>
        <rFont val="Marianne"/>
        <family val="3"/>
      </rPr>
      <t xml:space="preserve"> Île-de-France, crimes ou délits restreints au périmètre infractionnel de la publication.</t>
    </r>
  </si>
  <si>
    <r>
      <rPr>
        <b/>
        <sz val="8"/>
        <color theme="1"/>
        <rFont val="Marianne"/>
        <family val="3"/>
      </rPr>
      <t xml:space="preserve">Note : </t>
    </r>
    <r>
      <rPr>
        <sz val="8"/>
        <color theme="1"/>
        <rFont val="Marianne"/>
        <family val="3"/>
      </rPr>
      <t>EPCI classés par ordre décroissant du nombre de victimes en 2023 ; Ensemble des EPCI compris entre la métropole la plus touchée (Métropole du Grand Paris) et celle la moins touchée (Métropole de Brest) en 2023.</t>
    </r>
  </si>
  <si>
    <t>Métropole Rouen Normandie</t>
  </si>
  <si>
    <t>Communauté d'agglomération Communauté Paris-Saclay</t>
  </si>
  <si>
    <t>Métropole Toulon-Provence-Méditerranée</t>
  </si>
  <si>
    <t>Communauté d'agglomération Val d'Europe Agglomération</t>
  </si>
  <si>
    <t>Communauté d'agglomération Saint Germain Boucles de Seine</t>
  </si>
  <si>
    <t>Communauté d'agglomération Mulhouse Alsace Agglomération</t>
  </si>
  <si>
    <t>Communauté d'agglomération Grand Paris Sud Seine Essonne Sénart</t>
  </si>
  <si>
    <t>Communauté d'agglomération Versailles Grand Parc (CAVGP)</t>
  </si>
  <si>
    <t>Communauté urbaine Grand Paris Seine et Oise</t>
  </si>
  <si>
    <t>Métropole du Grand Nancy</t>
  </si>
  <si>
    <t>Clermont Auvergne Métropole</t>
  </si>
  <si>
    <t>Tours Métropole Val de Loire</t>
  </si>
  <si>
    <t>Metz Métropole</t>
  </si>
  <si>
    <t>Dijon Métropole</t>
  </si>
  <si>
    <t>Orléans Métropole</t>
  </si>
  <si>
    <t>Communauté d'agglomération de Nîmes Métropole</t>
  </si>
  <si>
    <t>Communauté d'agglomération Paris - Vallée de la Marne</t>
  </si>
  <si>
    <t>Communauté d'agglomération Val Parisis</t>
  </si>
  <si>
    <t>Communauté urbaine Le Havre Seine Métropole</t>
  </si>
  <si>
    <t>Communauté d'agglomération Melun Val de Seine</t>
  </si>
  <si>
    <t>Communauté d'agglomération de Cergy-Pontoise</t>
  </si>
  <si>
    <t>Communauté d'agglomération du Grand Avignon (COGA)</t>
  </si>
  <si>
    <t>Communauté d'agglomération Amiens Métropole</t>
  </si>
  <si>
    <t>Communauté urbaine du Grand Reims</t>
  </si>
  <si>
    <t>Brest Métropole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</si>
</sst>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_-* #,##0.0\ _€_-;\-* #,##0.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0"/>
      <color theme="1"/>
      <name val="Marianne"/>
      <family val="3"/>
    </font>
    <font>
      <sz val="10"/>
      <color theme="1"/>
      <name val="Marianne"/>
      <family val="3"/>
    </font>
    <font>
      <b/>
      <sz val="9"/>
      <color theme="0"/>
      <name val="Marianne"/>
      <family val="3"/>
    </font>
    <font>
      <b/>
      <u/>
      <sz val="9"/>
      <color theme="0"/>
      <name val="Marianne"/>
      <family val="3"/>
    </font>
    <font>
      <b/>
      <sz val="9"/>
      <color theme="1"/>
      <name val="Marianne"/>
      <family val="3"/>
    </font>
    <font>
      <sz val="9"/>
      <color theme="1"/>
      <name val="Marianne"/>
      <family val="3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b/>
      <sz val="8"/>
      <name val="Marianne"/>
      <family val="3"/>
    </font>
    <font>
      <sz val="8"/>
      <name val="Marianne"/>
      <family val="3"/>
    </font>
    <font>
      <sz val="11"/>
      <color theme="0"/>
      <name val="Calibri"/>
      <family val="2"/>
      <scheme val="minor"/>
    </font>
    <font>
      <sz val="10"/>
      <color rgb="FF000000"/>
      <name val="Marianne"/>
      <family val="3"/>
    </font>
    <font>
      <sz val="10"/>
      <color theme="0"/>
      <name val="Marianne"/>
      <family val="3"/>
    </font>
    <font>
      <b/>
      <sz val="10"/>
      <color theme="0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34F9E"/>
        <bgColor indexed="64"/>
      </patternFill>
    </fill>
    <fill>
      <patternFill patternType="solid">
        <fgColor theme="8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5" borderId="0" applyNumberFormat="0" applyBorder="0" applyAlignment="0" applyProtection="0"/>
    <xf numFmtId="164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5" fontId="2" fillId="0" borderId="0" xfId="1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1" fontId="0" fillId="0" borderId="0" xfId="0" applyNumberFormat="1"/>
    <xf numFmtId="9" fontId="0" fillId="0" borderId="0" xfId="2" applyFont="1"/>
    <xf numFmtId="166" fontId="0" fillId="0" borderId="0" xfId="0" applyNumberFormat="1"/>
    <xf numFmtId="0" fontId="3" fillId="0" borderId="0" xfId="0" applyFont="1"/>
    <xf numFmtId="0" fontId="3" fillId="0" borderId="8" xfId="0" applyFont="1" applyBorder="1"/>
    <xf numFmtId="0" fontId="10" fillId="0" borderId="0" xfId="0" applyFont="1" applyAlignment="1">
      <alignment horizontal="left"/>
    </xf>
    <xf numFmtId="0" fontId="3" fillId="0" borderId="0" xfId="0" applyFont="1" applyBorder="1"/>
    <xf numFmtId="0" fontId="5" fillId="0" borderId="0" xfId="0" applyFont="1"/>
    <xf numFmtId="0" fontId="10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0" xfId="0" applyFont="1" applyBorder="1"/>
    <xf numFmtId="9" fontId="9" fillId="0" borderId="0" xfId="0" applyNumberFormat="1" applyFont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9" fontId="9" fillId="0" borderId="0" xfId="2" applyFont="1" applyBorder="1" applyAlignment="1">
      <alignment horizontal="center"/>
    </xf>
    <xf numFmtId="166" fontId="9" fillId="0" borderId="0" xfId="0" applyNumberFormat="1" applyFont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9" fontId="5" fillId="0" borderId="8" xfId="2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9" fontId="16" fillId="5" borderId="1" xfId="3" applyNumberFormat="1" applyFont="1" applyBorder="1" applyAlignment="1">
      <alignment horizontal="right" vertical="center" wrapText="1"/>
    </xf>
    <xf numFmtId="9" fontId="16" fillId="5" borderId="14" xfId="3" applyNumberFormat="1" applyFont="1" applyBorder="1" applyAlignment="1">
      <alignment horizontal="right" vertical="center" wrapText="1"/>
    </xf>
    <xf numFmtId="0" fontId="5" fillId="3" borderId="1" xfId="2" applyNumberFormat="1" applyFont="1" applyFill="1" applyBorder="1" applyAlignment="1">
      <alignment horizontal="center" vertical="center"/>
    </xf>
    <xf numFmtId="0" fontId="5" fillId="3" borderId="2" xfId="2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9" fontId="5" fillId="0" borderId="0" xfId="2" applyFont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9" fontId="16" fillId="5" borderId="1" xfId="2" applyFont="1" applyFill="1" applyBorder="1" applyAlignment="1">
      <alignment vertical="center" wrapText="1"/>
    </xf>
    <xf numFmtId="9" fontId="16" fillId="5" borderId="14" xfId="2" applyFont="1" applyFill="1" applyBorder="1" applyAlignment="1">
      <alignment vertical="center" wrapText="1"/>
    </xf>
    <xf numFmtId="165" fontId="15" fillId="2" borderId="7" xfId="1" applyNumberFormat="1" applyFont="1" applyFill="1" applyBorder="1" applyAlignment="1">
      <alignment horizontal="center" vertical="center" wrapText="1"/>
    </xf>
    <xf numFmtId="165" fontId="15" fillId="2" borderId="15" xfId="1" applyNumberFormat="1" applyFont="1" applyFill="1" applyBorder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17" xfId="1" applyNumberFormat="1" applyFont="1" applyFill="1" applyBorder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2" borderId="16" xfId="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9" fontId="5" fillId="0" borderId="7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9" fontId="5" fillId="0" borderId="8" xfId="2" applyNumberFormat="1" applyFont="1" applyBorder="1" applyAlignment="1">
      <alignment horizontal="center" vertical="center"/>
    </xf>
    <xf numFmtId="9" fontId="5" fillId="0" borderId="10" xfId="2" applyNumberFormat="1" applyFont="1" applyBorder="1" applyAlignment="1">
      <alignment horizontal="center" vertical="center"/>
    </xf>
    <xf numFmtId="9" fontId="5" fillId="3" borderId="1" xfId="2" applyNumberFormat="1" applyFont="1" applyFill="1" applyBorder="1" applyAlignment="1">
      <alignment horizontal="center" vertical="center"/>
    </xf>
    <xf numFmtId="9" fontId="5" fillId="3" borderId="2" xfId="2" applyNumberFormat="1" applyFont="1" applyFill="1" applyBorder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9" fontId="5" fillId="0" borderId="6" xfId="2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0" fillId="0" borderId="0" xfId="2" applyNumberFormat="1" applyFont="1"/>
    <xf numFmtId="0" fontId="11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Border="1"/>
    <xf numFmtId="1" fontId="9" fillId="0" borderId="10" xfId="2" applyNumberFormat="1" applyFont="1" applyBorder="1" applyAlignment="1">
      <alignment horizontal="center"/>
    </xf>
    <xf numFmtId="1" fontId="9" fillId="0" borderId="8" xfId="2" applyNumberFormat="1" applyFont="1" applyBorder="1" applyAlignment="1">
      <alignment horizontal="center"/>
    </xf>
    <xf numFmtId="1" fontId="9" fillId="0" borderId="9" xfId="2" applyNumberFormat="1" applyFont="1" applyBorder="1" applyAlignment="1">
      <alignment horizontal="center"/>
    </xf>
    <xf numFmtId="0" fontId="8" fillId="0" borderId="10" xfId="0" applyFont="1" applyBorder="1"/>
    <xf numFmtId="1" fontId="9" fillId="0" borderId="6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1" fontId="9" fillId="0" borderId="0" xfId="2" applyNumberFormat="1" applyFont="1" applyAlignment="1">
      <alignment horizontal="center"/>
    </xf>
    <xf numFmtId="0" fontId="8" fillId="0" borderId="6" xfId="0" applyFont="1" applyBorder="1"/>
    <xf numFmtId="1" fontId="9" fillId="0" borderId="7" xfId="2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0" xfId="0" applyFont="1" applyBorder="1"/>
    <xf numFmtId="0" fontId="8" fillId="0" borderId="0" xfId="0" applyFont="1" applyFill="1" applyBorder="1"/>
    <xf numFmtId="1" fontId="9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9" fillId="0" borderId="5" xfId="2" applyNumberFormat="1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166" fontId="9" fillId="0" borderId="3" xfId="0" applyNumberFormat="1" applyFont="1" applyBorder="1"/>
    <xf numFmtId="0" fontId="9" fillId="0" borderId="3" xfId="0" applyNumberFormat="1" applyFont="1" applyBorder="1"/>
    <xf numFmtId="0" fontId="3" fillId="0" borderId="19" xfId="0" applyFont="1" applyBorder="1"/>
    <xf numFmtId="0" fontId="3" fillId="0" borderId="6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0" fontId="3" fillId="2" borderId="0" xfId="0" applyFont="1" applyFill="1" applyAlignment="1"/>
    <xf numFmtId="0" fontId="0" fillId="2" borderId="0" xfId="0" applyFill="1" applyAlignment="1"/>
    <xf numFmtId="0" fontId="11" fillId="0" borderId="0" xfId="0" applyFont="1" applyBorder="1" applyAlignment="1">
      <alignment vertical="center" wrapText="1"/>
    </xf>
    <xf numFmtId="165" fontId="2" fillId="0" borderId="0" xfId="4" applyNumberFormat="1" applyFont="1" applyAlignment="1">
      <alignment horizontal="center" vertical="center"/>
    </xf>
    <xf numFmtId="165" fontId="2" fillId="0" borderId="0" xfId="4" applyNumberFormat="1" applyFont="1" applyBorder="1" applyAlignment="1">
      <alignment horizontal="center" vertical="center"/>
    </xf>
    <xf numFmtId="0" fontId="3" fillId="4" borderId="9" xfId="0" applyFont="1" applyFill="1" applyBorder="1" applyAlignment="1"/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165" fontId="9" fillId="0" borderId="0" xfId="4" applyNumberFormat="1" applyFont="1" applyBorder="1" applyAlignment="1">
      <alignment horizontal="center" vertical="center"/>
    </xf>
    <xf numFmtId="165" fontId="9" fillId="0" borderId="16" xfId="4" applyNumberFormat="1" applyFont="1" applyBorder="1" applyAlignment="1">
      <alignment horizontal="center" vertical="center"/>
    </xf>
    <xf numFmtId="165" fontId="9" fillId="0" borderId="8" xfId="4" applyNumberFormat="1" applyFont="1" applyBorder="1" applyAlignment="1">
      <alignment horizontal="center" vertical="center"/>
    </xf>
    <xf numFmtId="165" fontId="9" fillId="0" borderId="17" xfId="4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7" fontId="9" fillId="0" borderId="0" xfId="4" applyNumberFormat="1" applyFont="1" applyAlignment="1">
      <alignment horizontal="center" vertical="center"/>
    </xf>
    <xf numFmtId="167" fontId="9" fillId="0" borderId="6" xfId="4" applyNumberFormat="1" applyFont="1" applyBorder="1" applyAlignment="1">
      <alignment horizontal="center" vertical="center"/>
    </xf>
    <xf numFmtId="167" fontId="9" fillId="0" borderId="8" xfId="4" applyNumberFormat="1" applyFont="1" applyBorder="1" applyAlignment="1">
      <alignment horizontal="center" vertical="center"/>
    </xf>
    <xf numFmtId="167" fontId="9" fillId="0" borderId="10" xfId="4" applyNumberFormat="1" applyFont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9" fillId="0" borderId="13" xfId="0" applyFont="1" applyBorder="1"/>
    <xf numFmtId="165" fontId="9" fillId="0" borderId="0" xfId="1" applyNumberFormat="1" applyFont="1" applyBorder="1" applyAlignment="1">
      <alignment horizontal="center"/>
    </xf>
    <xf numFmtId="0" fontId="9" fillId="0" borderId="12" xfId="0" applyFont="1" applyBorder="1"/>
    <xf numFmtId="165" fontId="9" fillId="0" borderId="8" xfId="1" applyNumberFormat="1" applyFont="1" applyBorder="1" applyAlignment="1">
      <alignment horizontal="center"/>
    </xf>
    <xf numFmtId="166" fontId="9" fillId="0" borderId="8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9" fillId="0" borderId="0" xfId="2" applyNumberFormat="1" applyFont="1" applyBorder="1" applyAlignment="1">
      <alignment horizontal="center"/>
    </xf>
    <xf numFmtId="0" fontId="9" fillId="0" borderId="6" xfId="2" applyNumberFormat="1" applyFont="1" applyBorder="1" applyAlignment="1">
      <alignment horizontal="center"/>
    </xf>
    <xf numFmtId="0" fontId="9" fillId="0" borderId="10" xfId="2" applyNumberFormat="1" applyFont="1" applyBorder="1" applyAlignment="1">
      <alignment horizontal="center"/>
    </xf>
    <xf numFmtId="0" fontId="9" fillId="0" borderId="19" xfId="0" applyFont="1" applyBorder="1"/>
    <xf numFmtId="165" fontId="9" fillId="0" borderId="0" xfId="4" applyNumberFormat="1" applyFont="1" applyBorder="1"/>
    <xf numFmtId="1" fontId="9" fillId="0" borderId="6" xfId="0" applyNumberFormat="1" applyFont="1" applyBorder="1" applyAlignment="1">
      <alignment horizontal="center"/>
    </xf>
    <xf numFmtId="0" fontId="9" fillId="0" borderId="9" xfId="0" applyFont="1" applyBorder="1"/>
    <xf numFmtId="165" fontId="9" fillId="0" borderId="8" xfId="4" applyNumberFormat="1" applyFont="1" applyBorder="1"/>
    <xf numFmtId="1" fontId="9" fillId="2" borderId="8" xfId="0" applyNumberFormat="1" applyFont="1" applyFill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165" fontId="9" fillId="0" borderId="9" xfId="4" applyNumberFormat="1" applyFont="1" applyBorder="1"/>
    <xf numFmtId="1" fontId="9" fillId="0" borderId="12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5" fontId="9" fillId="0" borderId="15" xfId="4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5" borderId="4" xfId="3" applyFont="1" applyBorder="1" applyAlignment="1">
      <alignment horizontal="center" vertical="center"/>
    </xf>
    <xf numFmtId="0" fontId="16" fillId="5" borderId="2" xfId="3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5">
    <cellStyle name="Accent5" xfId="3" builtinId="45"/>
    <cellStyle name="Milliers" xfId="1" builtinId="3"/>
    <cellStyle name="Milliers 2" xf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334F9E"/>
      <color rgb="FF954577"/>
      <color rgb="FFF190A5"/>
      <color rgb="FF3D69B1"/>
      <color rgb="FFF59907"/>
      <color rgb="FF4BB375"/>
      <color rgb="FF94AED9"/>
      <color rgb="FFD98C07"/>
      <color rgb="FF1F4075"/>
      <color rgb="FFF59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1000">
                <a:latin typeface="Marianne" panose="02000000000000000000" pitchFamily="50" charset="0"/>
              </a:rPr>
              <a:t>Évolution du nombre de</a:t>
            </a:r>
            <a:r>
              <a:rPr lang="en-US" sz="1000" baseline="0">
                <a:latin typeface="Marianne" panose="02000000000000000000" pitchFamily="50" charset="0"/>
              </a:rPr>
              <a:t> victimes </a:t>
            </a:r>
            <a:r>
              <a:rPr lang="en-US" sz="1000">
                <a:latin typeface="Marianne" panose="02000000000000000000" pitchFamily="50" charset="0"/>
              </a:rPr>
              <a:t>de vols et violences enregistrées dans les transports en commun par rapport à 2016 (base 100)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1'!$B$4:$I$4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102.173520206437</c:v>
                </c:pt>
                <c:pt idx="2">
                  <c:v>105.32573890290401</c:v>
                </c:pt>
                <c:pt idx="3">
                  <c:v>120.603265701461</c:v>
                </c:pt>
                <c:pt idx="4">
                  <c:v>90.557800313704007</c:v>
                </c:pt>
                <c:pt idx="5">
                  <c:v>95.108676010321901</c:v>
                </c:pt>
                <c:pt idx="6">
                  <c:v>95.963049433670406</c:v>
                </c:pt>
                <c:pt idx="7">
                  <c:v>85.607927891461301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8-4623-8C8F-29C19F62149C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Île-de-France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1'!$B$5:$I$5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98.9076565186609</c:v>
                </c:pt>
                <c:pt idx="2">
                  <c:v>101.126057786319</c:v>
                </c:pt>
                <c:pt idx="3">
                  <c:v>122.75715586123199</c:v>
                </c:pt>
                <c:pt idx="4">
                  <c:v>91.202814020655595</c:v>
                </c:pt>
                <c:pt idx="5">
                  <c:v>89.615994066282298</c:v>
                </c:pt>
                <c:pt idx="6">
                  <c:v>91.598395199083001</c:v>
                </c:pt>
                <c:pt idx="7">
                  <c:v>81.2717035838306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8-4623-8C8F-29C19F62149C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France hors Île-de-France</c:v>
                </c:pt>
              </c:strCache>
            </c:strRef>
          </c:tx>
          <c:spPr>
            <a:ln w="28575" cap="rnd">
              <a:solidFill>
                <a:srgbClr val="3D69B1"/>
              </a:solidFill>
              <a:round/>
            </a:ln>
            <a:effectLst/>
          </c:spPr>
          <c:marker>
            <c:symbol val="none"/>
          </c:marker>
          <c:cat>
            <c:numRef>
              <c:f>'Figure 1'!$B$3:$I$3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1'!$B$6:$I$6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108.060529940848</c:v>
                </c:pt>
                <c:pt idx="2">
                  <c:v>112.89603759825</c:v>
                </c:pt>
                <c:pt idx="3">
                  <c:v>116.72068714042599</c:v>
                </c:pt>
                <c:pt idx="4">
                  <c:v>89.395105745077402</c:v>
                </c:pt>
                <c:pt idx="5">
                  <c:v>105.009723685277</c:v>
                </c:pt>
                <c:pt idx="6">
                  <c:v>103.830726845474</c:v>
                </c:pt>
                <c:pt idx="7">
                  <c:v>93.424357831618195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1-4363-A377-1B05AF4C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178616"/>
        <c:axId val="459178944"/>
      </c:lineChart>
      <c:catAx>
        <c:axId val="45917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59178944"/>
        <c:crosses val="autoZero"/>
        <c:auto val="1"/>
        <c:lblAlgn val="ctr"/>
        <c:lblOffset val="100"/>
        <c:noMultiLvlLbl val="0"/>
      </c:catAx>
      <c:valAx>
        <c:axId val="459178944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59178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2544089883502"/>
          <c:y val="2.7972654580968075E-2"/>
          <c:w val="0.87120367454068237"/>
          <c:h val="0.8159797350912531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'Figure 3'!$C$3</c:f>
              <c:strCache>
                <c:ptCount val="1"/>
                <c:pt idx="0">
                  <c:v>Vols sans violence</c:v>
                </c:pt>
              </c:strCache>
            </c:strRef>
          </c:tx>
          <c:spPr>
            <a:solidFill>
              <a:srgbClr val="94AE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8000" rIns="38100" bIns="19050" anchor="ctr" anchorCtr="0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3'!$A$4:$B$14</c:f>
              <c:multiLvlStrCache>
                <c:ptCount val="11"/>
                <c:lvl>
                  <c:pt idx="0">
                    <c:v>2023</c:v>
                  </c:pt>
                  <c:pt idx="1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6">
                    <c:v>2023</c:v>
                  </c:pt>
                  <c:pt idx="7">
                    <c:v>2022</c:v>
                  </c:pt>
                  <c:pt idx="9">
                    <c:v>2023</c:v>
                  </c:pt>
                  <c:pt idx="10">
                    <c:v>2022</c:v>
                  </c:pt>
                </c:lvl>
                <c:lvl>
                  <c:pt idx="0">
                    <c:v>TOUS RESEAUX </c:v>
                  </c:pt>
                  <c:pt idx="3">
                    <c:v>RESEAU 
METROPOLITAIN</c:v>
                  </c:pt>
                  <c:pt idx="6">
                    <c:v>RESEAU 
DE SURFACE</c:v>
                  </c:pt>
                  <c:pt idx="9">
                    <c:v>RESEAU 
FERROVIAIRE</c:v>
                  </c:pt>
                </c:lvl>
              </c:multiLvlStrCache>
            </c:multiLvlStrRef>
          </c:cat>
          <c:val>
            <c:numRef>
              <c:f>'Figure 3'!$C$4:$C$14</c:f>
              <c:numCache>
                <c:formatCode>0.0</c:formatCode>
                <c:ptCount val="11"/>
                <c:pt idx="0">
                  <c:v>13.935445164386849</c:v>
                </c:pt>
                <c:pt idx="1">
                  <c:v>16.106583850931678</c:v>
                </c:pt>
                <c:pt idx="3">
                  <c:v>19.914245216158754</c:v>
                </c:pt>
                <c:pt idx="4">
                  <c:v>23.391336818521285</c:v>
                </c:pt>
                <c:pt idx="6">
                  <c:v>8.1390194761584951</c:v>
                </c:pt>
                <c:pt idx="7">
                  <c:v>9.231027535258562</c:v>
                </c:pt>
                <c:pt idx="9">
                  <c:v>14.089187056037884</c:v>
                </c:pt>
                <c:pt idx="10">
                  <c:v>16.510442773600669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C0-4EBD-8C8A-0095FF665814}"/>
            </c:ext>
          </c:extLst>
        </c:ser>
        <c:ser>
          <c:idx val="0"/>
          <c:order val="1"/>
          <c:tx>
            <c:strRef>
              <c:f>'Figure 3'!$D$3</c:f>
              <c:strCache>
                <c:ptCount val="1"/>
                <c:pt idx="0">
                  <c:v>Vols violents</c:v>
                </c:pt>
              </c:strCache>
            </c:strRef>
          </c:tx>
          <c:spPr>
            <a:solidFill>
              <a:srgbClr val="3D69B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8498564872373266E-3"/>
                  <c:y val="3.1007751937984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A0-48B8-AF2D-BA38E9198CD2}"/>
                </c:ext>
              </c:extLst>
            </c:dLbl>
            <c:dLbl>
              <c:idx val="4"/>
              <c:layout>
                <c:manualLayout>
                  <c:x val="-2.22677165354330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A0-48B8-AF2D-BA38E9198CD2}"/>
                </c:ext>
              </c:extLst>
            </c:dLbl>
            <c:dLbl>
              <c:idx val="9"/>
              <c:layout>
                <c:manualLayout>
                  <c:x val="-4.99999999999998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A0-48B8-AF2D-BA38E9198CD2}"/>
                </c:ext>
              </c:extLst>
            </c:dLbl>
            <c:dLbl>
              <c:idx val="10"/>
              <c:layout>
                <c:manualLayout>
                  <c:x val="-5.0000000000000148E-3"/>
                  <c:y val="-1.42117221298827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A0-48B8-AF2D-BA38E9198C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3'!$A$4:$B$14</c:f>
              <c:multiLvlStrCache>
                <c:ptCount val="11"/>
                <c:lvl>
                  <c:pt idx="0">
                    <c:v>2023</c:v>
                  </c:pt>
                  <c:pt idx="1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6">
                    <c:v>2023</c:v>
                  </c:pt>
                  <c:pt idx="7">
                    <c:v>2022</c:v>
                  </c:pt>
                  <c:pt idx="9">
                    <c:v>2023</c:v>
                  </c:pt>
                  <c:pt idx="10">
                    <c:v>2022</c:v>
                  </c:pt>
                </c:lvl>
                <c:lvl>
                  <c:pt idx="0">
                    <c:v>TOUS RESEAUX </c:v>
                  </c:pt>
                  <c:pt idx="3">
                    <c:v>RESEAU 
METROPOLITAIN</c:v>
                  </c:pt>
                  <c:pt idx="6">
                    <c:v>RESEAU 
DE SURFACE</c:v>
                  </c:pt>
                  <c:pt idx="9">
                    <c:v>RESEAU 
FERROVIAIRE</c:v>
                  </c:pt>
                </c:lvl>
              </c:multiLvlStrCache>
            </c:multiLvlStrRef>
          </c:cat>
          <c:val>
            <c:numRef>
              <c:f>'Figure 3'!$D$4:$D$14</c:f>
              <c:numCache>
                <c:formatCode>0.0</c:formatCode>
                <c:ptCount val="11"/>
                <c:pt idx="0">
                  <c:v>1.0991120710343172</c:v>
                </c:pt>
                <c:pt idx="1">
                  <c:v>1.4643478260869565</c:v>
                </c:pt>
                <c:pt idx="3">
                  <c:v>1.6484762579730687</c:v>
                </c:pt>
                <c:pt idx="4">
                  <c:v>2.2591486183719192</c:v>
                </c:pt>
                <c:pt idx="6">
                  <c:v>0.55607790463398254</c:v>
                </c:pt>
                <c:pt idx="7">
                  <c:v>0.638683680322364</c:v>
                </c:pt>
                <c:pt idx="9">
                  <c:v>1.1254932912391475</c:v>
                </c:pt>
                <c:pt idx="10">
                  <c:v>1.6023391812865497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0-4EBD-8C8A-0095FF665814}"/>
            </c:ext>
          </c:extLst>
        </c:ser>
        <c:ser>
          <c:idx val="1"/>
          <c:order val="2"/>
          <c:tx>
            <c:strRef>
              <c:f>'Figure 3'!$E$3</c:f>
              <c:strCache>
                <c:ptCount val="1"/>
                <c:pt idx="0">
                  <c:v>Coups et blessures volontaires</c:v>
                </c:pt>
              </c:strCache>
            </c:strRef>
          </c:tx>
          <c:spPr>
            <a:solidFill>
              <a:srgbClr val="954577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0918985925340973E-3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A0-48B8-AF2D-BA38E9198CD2}"/>
                </c:ext>
              </c:extLst>
            </c:dLbl>
            <c:dLbl>
              <c:idx val="4"/>
              <c:layout>
                <c:manualLayout>
                  <c:x val="-1.4436133912244169E-3"/>
                  <c:y val="2.169150344315374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7A0-48B8-AF2D-BA38E9198CD2}"/>
                </c:ext>
              </c:extLst>
            </c:dLbl>
            <c:dLbl>
              <c:idx val="6"/>
              <c:layout>
                <c:manualLayout>
                  <c:x val="-1.4743884361098402E-3"/>
                  <c:y val="3.10123424654562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A5F-44A6-B8B8-C03B530E335E}"/>
                </c:ext>
              </c:extLst>
            </c:dLbl>
            <c:dLbl>
              <c:idx val="7"/>
              <c:layout>
                <c:manualLayout>
                  <c:x val="-2.3116455143921256E-4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A8-4540-BA64-1BF23E83D432}"/>
                </c:ext>
              </c:extLst>
            </c:dLbl>
            <c:dLbl>
              <c:idx val="9"/>
              <c:layout>
                <c:manualLayout>
                  <c:x val="-2.695718074561934E-3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A0-48B8-AF2D-BA38E9198CD2}"/>
                </c:ext>
              </c:extLst>
            </c:dLbl>
            <c:dLbl>
              <c:idx val="10"/>
              <c:layout>
                <c:manualLayout>
                  <c:x val="-1.5790235887201899E-3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A8-4540-BA64-1BF23E83D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3'!$A$4:$B$14</c:f>
              <c:multiLvlStrCache>
                <c:ptCount val="11"/>
                <c:lvl>
                  <c:pt idx="0">
                    <c:v>2023</c:v>
                  </c:pt>
                  <c:pt idx="1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6">
                    <c:v>2023</c:v>
                  </c:pt>
                  <c:pt idx="7">
                    <c:v>2022</c:v>
                  </c:pt>
                  <c:pt idx="9">
                    <c:v>2023</c:v>
                  </c:pt>
                  <c:pt idx="10">
                    <c:v>2022</c:v>
                  </c:pt>
                </c:lvl>
                <c:lvl>
                  <c:pt idx="0">
                    <c:v>TOUS RESEAUX </c:v>
                  </c:pt>
                  <c:pt idx="3">
                    <c:v>RESEAU 
METROPOLITAIN</c:v>
                  </c:pt>
                  <c:pt idx="6">
                    <c:v>RESEAU 
DE SURFACE</c:v>
                  </c:pt>
                  <c:pt idx="9">
                    <c:v>RESEAU 
FERROVIAIRE</c:v>
                  </c:pt>
                </c:lvl>
              </c:multiLvlStrCache>
            </c:multiLvlStrRef>
          </c:cat>
          <c:val>
            <c:numRef>
              <c:f>'Figure 3'!$E$4:$E$14</c:f>
              <c:numCache>
                <c:formatCode>0.0</c:formatCode>
                <c:ptCount val="11"/>
                <c:pt idx="0">
                  <c:v>0.81617470602351816</c:v>
                </c:pt>
                <c:pt idx="1">
                  <c:v>0.85093167701863359</c:v>
                </c:pt>
                <c:pt idx="3">
                  <c:v>0.60878809355067331</c:v>
                </c:pt>
                <c:pt idx="4">
                  <c:v>0.65571321882001499</c:v>
                </c:pt>
                <c:pt idx="6">
                  <c:v>0.79382135661517794</c:v>
                </c:pt>
                <c:pt idx="7">
                  <c:v>0.73337810611148424</c:v>
                </c:pt>
                <c:pt idx="9">
                  <c:v>1.0734017363851618</c:v>
                </c:pt>
                <c:pt idx="10">
                  <c:v>1.2155388471177946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0-4EBD-8C8A-0095FF665814}"/>
            </c:ext>
          </c:extLst>
        </c:ser>
        <c:ser>
          <c:idx val="3"/>
          <c:order val="3"/>
          <c:tx>
            <c:strRef>
              <c:f>'Figure 3'!$F$3</c:f>
              <c:strCache>
                <c:ptCount val="1"/>
                <c:pt idx="0">
                  <c:v>Violences sexuelles</c:v>
                </c:pt>
              </c:strCache>
            </c:strRef>
          </c:tx>
          <c:spPr>
            <a:solidFill>
              <a:srgbClr val="F190A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330758048267756E-3"/>
                  <c:y val="4.958807834971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C0-4EBD-8C8A-0095FF665814}"/>
                </c:ext>
              </c:extLst>
            </c:dLbl>
            <c:dLbl>
              <c:idx val="1"/>
              <c:layout>
                <c:manualLayout>
                  <c:x val="-2.7163813189850111E-3"/>
                  <c:y val="5.785232424459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C0-4EBD-8C8A-0095FF665814}"/>
                </c:ext>
              </c:extLst>
            </c:dLbl>
            <c:dLbl>
              <c:idx val="3"/>
              <c:layout>
                <c:manualLayout>
                  <c:x val="-6.0664647765103054E-3"/>
                  <c:y val="6.060909741654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C1-4A3B-8F01-B5B8A6CED3F3}"/>
                </c:ext>
              </c:extLst>
            </c:dLbl>
            <c:dLbl>
              <c:idx val="4"/>
              <c:layout>
                <c:manualLayout>
                  <c:x val="-5.5164707600584813E-3"/>
                  <c:y val="5.7852974989696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7A0-48B8-AF2D-BA38E9198CD2}"/>
                </c:ext>
              </c:extLst>
            </c:dLbl>
            <c:dLbl>
              <c:idx val="6"/>
              <c:layout>
                <c:manualLayout>
                  <c:x val="-6.7001669150506295E-3"/>
                  <c:y val="6.3362183032906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C0-4EBD-8C8A-0095FF665814}"/>
                </c:ext>
              </c:extLst>
            </c:dLbl>
            <c:dLbl>
              <c:idx val="7"/>
              <c:layout>
                <c:manualLayout>
                  <c:x val="1.2171969895675237E-3"/>
                  <c:y val="-5.2340730136005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A8-4540-BA64-1BF23E83D432}"/>
                </c:ext>
              </c:extLst>
            </c:dLbl>
            <c:dLbl>
              <c:idx val="9"/>
              <c:layout>
                <c:manualLayout>
                  <c:x val="6.7001669150505884E-5"/>
                  <c:y val="6.50745103143098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7A0-48B8-AF2D-BA38E9198CD2}"/>
                </c:ext>
              </c:extLst>
            </c:dLbl>
            <c:dLbl>
              <c:idx val="10"/>
              <c:layout>
                <c:manualLayout>
                  <c:x val="-1.049692816691259E-3"/>
                  <c:y val="4.338300688630748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0C0-4EBD-8C8A-0095FF665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3'!$A$4:$B$14</c:f>
              <c:multiLvlStrCache>
                <c:ptCount val="11"/>
                <c:lvl>
                  <c:pt idx="0">
                    <c:v>2023</c:v>
                  </c:pt>
                  <c:pt idx="1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6">
                    <c:v>2023</c:v>
                  </c:pt>
                  <c:pt idx="7">
                    <c:v>2022</c:v>
                  </c:pt>
                  <c:pt idx="9">
                    <c:v>2023</c:v>
                  </c:pt>
                  <c:pt idx="10">
                    <c:v>2022</c:v>
                  </c:pt>
                </c:lvl>
                <c:lvl>
                  <c:pt idx="0">
                    <c:v>TOUS RESEAUX </c:v>
                  </c:pt>
                  <c:pt idx="3">
                    <c:v>RESEAU 
METROPOLITAIN</c:v>
                  </c:pt>
                  <c:pt idx="6">
                    <c:v>RESEAU 
DE SURFACE</c:v>
                  </c:pt>
                  <c:pt idx="9">
                    <c:v>RESEAU 
FERROVIAIRE</c:v>
                  </c:pt>
                </c:lvl>
              </c:multiLvlStrCache>
            </c:multiLvlStrRef>
          </c:cat>
          <c:val>
            <c:numRef>
              <c:f>'Figure 3'!$F$4:$F$14</c:f>
              <c:numCache>
                <c:formatCode>0.0</c:formatCode>
                <c:ptCount val="11"/>
                <c:pt idx="0">
                  <c:v>0.32661387089032878</c:v>
                </c:pt>
                <c:pt idx="1">
                  <c:v>0.34236024844720497</c:v>
                </c:pt>
                <c:pt idx="3">
                  <c:v>0.28065201984408222</c:v>
                </c:pt>
                <c:pt idx="4">
                  <c:v>0.31217326362957432</c:v>
                </c:pt>
                <c:pt idx="6">
                  <c:v>0.26729348556077903</c:v>
                </c:pt>
                <c:pt idx="7">
                  <c:v>0.27468099395567497</c:v>
                </c:pt>
                <c:pt idx="9">
                  <c:v>0.44751381215469616</c:v>
                </c:pt>
                <c:pt idx="10">
                  <c:v>0.46031746031746029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C0-4EBD-8C8A-0095FF665814}"/>
            </c:ext>
          </c:extLst>
        </c:ser>
        <c:ser>
          <c:idx val="4"/>
          <c:order val="4"/>
          <c:tx>
            <c:strRef>
              <c:f>'Figure 3'!$G$3</c:f>
              <c:strCache>
                <c:ptCount val="1"/>
                <c:pt idx="0">
                  <c:v>Outrages et violences contre dépositaire de l'autorité publique</c:v>
                </c:pt>
              </c:strCache>
            </c:strRef>
          </c:tx>
          <c:spPr>
            <a:solidFill>
              <a:srgbClr val="4BB37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329863637535506E-3"/>
                  <c:y val="4.9587861434676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0C0-4EBD-8C8A-0095FF665814}"/>
                </c:ext>
              </c:extLst>
            </c:dLbl>
            <c:dLbl>
              <c:idx val="1"/>
              <c:layout>
                <c:manualLayout>
                  <c:x val="1.5661859985680751E-3"/>
                  <c:y val="5.785210732955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0C0-4EBD-8C8A-0095FF665814}"/>
                </c:ext>
              </c:extLst>
            </c:dLbl>
            <c:dLbl>
              <c:idx val="3"/>
              <c:layout>
                <c:manualLayout>
                  <c:x val="4.9329759090309139E-3"/>
                  <c:y val="6.06069282661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C1-4A3B-8F01-B5B8A6CED3F3}"/>
                </c:ext>
              </c:extLst>
            </c:dLbl>
            <c:dLbl>
              <c:idx val="4"/>
              <c:layout>
                <c:manualLayout>
                  <c:x val="3.2830817883746245E-3"/>
                  <c:y val="6.06067113511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7A0-48B8-AF2D-BA38E9198CD2}"/>
                </c:ext>
              </c:extLst>
            </c:dLbl>
            <c:dLbl>
              <c:idx val="6"/>
              <c:layout>
                <c:manualLayout>
                  <c:x val="3.8330758048267756E-3"/>
                  <c:y val="6.0607579011301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0C0-4EBD-8C8A-0095FF665814}"/>
                </c:ext>
              </c:extLst>
            </c:dLbl>
            <c:dLbl>
              <c:idx val="7"/>
              <c:layout>
                <c:manualLayout>
                  <c:x val="-8.3708122088296062E-5"/>
                  <c:y val="5.2689746426324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3A8-4540-BA64-1BF23E83D432}"/>
                </c:ext>
              </c:extLst>
            </c:dLbl>
            <c:dLbl>
              <c:idx val="9"/>
              <c:layout>
                <c:manualLayout>
                  <c:x val="-6.3370213854036525E-4"/>
                  <c:y val="2.1691503438103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7A0-48B8-AF2D-BA38E9198CD2}"/>
                </c:ext>
              </c:extLst>
            </c:dLbl>
            <c:dLbl>
              <c:idx val="10"/>
              <c:layout>
                <c:manualLayout>
                  <c:x val="-2.088834189421808E-3"/>
                  <c:y val="2.1691503438103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0C0-4EBD-8C8A-0095FF665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3'!$A$4:$B$14</c:f>
              <c:multiLvlStrCache>
                <c:ptCount val="11"/>
                <c:lvl>
                  <c:pt idx="0">
                    <c:v>2023</c:v>
                  </c:pt>
                  <c:pt idx="1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6">
                    <c:v>2023</c:v>
                  </c:pt>
                  <c:pt idx="7">
                    <c:v>2022</c:v>
                  </c:pt>
                  <c:pt idx="9">
                    <c:v>2023</c:v>
                  </c:pt>
                  <c:pt idx="10">
                    <c:v>2022</c:v>
                  </c:pt>
                </c:lvl>
                <c:lvl>
                  <c:pt idx="0">
                    <c:v>TOUS RESEAUX </c:v>
                  </c:pt>
                  <c:pt idx="3">
                    <c:v>RESEAU 
METROPOLITAIN</c:v>
                  </c:pt>
                  <c:pt idx="6">
                    <c:v>RESEAU 
DE SURFACE</c:v>
                  </c:pt>
                  <c:pt idx="9">
                    <c:v>RESEAU 
FERROVIAIRE</c:v>
                  </c:pt>
                </c:lvl>
              </c:multiLvlStrCache>
            </c:multiLvlStrRef>
          </c:cat>
          <c:val>
            <c:numRef>
              <c:f>'Figure 3'!$G$4:$G$14</c:f>
              <c:numCache>
                <c:formatCode>0.0</c:formatCode>
                <c:ptCount val="11"/>
                <c:pt idx="0">
                  <c:v>0.42620590352771776</c:v>
                </c:pt>
                <c:pt idx="1">
                  <c:v>0.4929192546583851</c:v>
                </c:pt>
                <c:pt idx="3">
                  <c:v>0.24238128986534374</c:v>
                </c:pt>
                <c:pt idx="4">
                  <c:v>0.32262882748319643</c:v>
                </c:pt>
                <c:pt idx="6">
                  <c:v>0.18334452652787106</c:v>
                </c:pt>
                <c:pt idx="7">
                  <c:v>0.2196104768300873</c:v>
                </c:pt>
                <c:pt idx="9">
                  <c:v>0.91633780584056823</c:v>
                </c:pt>
                <c:pt idx="10">
                  <c:v>1.0233918128654971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C0-4EBD-8C8A-0095FF665814}"/>
            </c:ext>
          </c:extLst>
        </c:ser>
        <c:ser>
          <c:idx val="5"/>
          <c:order val="5"/>
          <c:tx>
            <c:strRef>
              <c:f>'Figure 3'!$H$3</c:f>
              <c:strCache>
                <c:ptCount val="1"/>
                <c:pt idx="0">
                  <c:v>Escroqueries et fraudes aux moyens de paiement</c:v>
                </c:pt>
              </c:strCache>
            </c:strRef>
          </c:tx>
          <c:spPr>
            <a:solidFill>
              <a:srgbClr val="D98C0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385809239917059E-4"/>
                  <c:y val="4.33830068762065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6DB-440C-BF3C-CBBBE3937EB3}"/>
                </c:ext>
              </c:extLst>
            </c:dLbl>
            <c:dLbl>
              <c:idx val="1"/>
              <c:layout>
                <c:manualLayout>
                  <c:x val="6.5304645246808709E-4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DB-440C-BF3C-CBBBE3937EB3}"/>
                </c:ext>
              </c:extLst>
            </c:dLbl>
            <c:dLbl>
              <c:idx val="3"/>
              <c:layout>
                <c:manualLayout>
                  <c:x val="4.7613390872702018E-4"/>
                  <c:y val="6.50745103143098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6DB-440C-BF3C-CBBBE3937EB3}"/>
                </c:ext>
              </c:extLst>
            </c:dLbl>
            <c:dLbl>
              <c:idx val="4"/>
              <c:layout>
                <c:manualLayout>
                  <c:x val="-2.5189813882200689E-3"/>
                  <c:y val="2.75503785167349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6DB-440C-BF3C-CBBBE3937EB3}"/>
                </c:ext>
              </c:extLst>
            </c:dLbl>
            <c:dLbl>
              <c:idx val="6"/>
              <c:layout>
                <c:manualLayout>
                  <c:x val="9.7688785336236261E-4"/>
                  <c:y val="6.50745103143098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6DB-440C-BF3C-CBBBE3937EB3}"/>
                </c:ext>
              </c:extLst>
            </c:dLbl>
            <c:dLbl>
              <c:idx val="7"/>
              <c:layout>
                <c:manualLayout>
                  <c:x val="1.088821088045557E-3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6DB-440C-BF3C-CBBBE3937EB3}"/>
                </c:ext>
              </c:extLst>
            </c:dLbl>
            <c:dLbl>
              <c:idx val="9"/>
              <c:layout>
                <c:manualLayout>
                  <c:x val="-7.9760123472997233E-4"/>
                  <c:y val="2.169150343810329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6DB-440C-BF3C-CBBBE3937EB3}"/>
                </c:ext>
              </c:extLst>
            </c:dLbl>
            <c:dLbl>
              <c:idx val="10"/>
              <c:layout>
                <c:manualLayout>
                  <c:x val="-1.1096601898679584E-4"/>
                  <c:y val="2.0201786829254865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6DB-440C-BF3C-CBBBE3937E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3'!$A$4:$B$14</c:f>
              <c:multiLvlStrCache>
                <c:ptCount val="11"/>
                <c:lvl>
                  <c:pt idx="0">
                    <c:v>2023</c:v>
                  </c:pt>
                  <c:pt idx="1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6">
                    <c:v>2023</c:v>
                  </c:pt>
                  <c:pt idx="7">
                    <c:v>2022</c:v>
                  </c:pt>
                  <c:pt idx="9">
                    <c:v>2023</c:v>
                  </c:pt>
                  <c:pt idx="10">
                    <c:v>2022</c:v>
                  </c:pt>
                </c:lvl>
                <c:lvl>
                  <c:pt idx="0">
                    <c:v>TOUS RESEAUX </c:v>
                  </c:pt>
                  <c:pt idx="3">
                    <c:v>RESEAU 
METROPOLITAIN</c:v>
                  </c:pt>
                  <c:pt idx="6">
                    <c:v>RESEAU 
DE SURFACE</c:v>
                  </c:pt>
                  <c:pt idx="9">
                    <c:v>RESEAU 
FERROVIAIRE</c:v>
                  </c:pt>
                </c:lvl>
              </c:multiLvlStrCache>
            </c:multiLvlStrRef>
          </c:cat>
          <c:val>
            <c:numRef>
              <c:f>'Figure 3'!$H$4:$H$14</c:f>
              <c:numCache>
                <c:formatCode>0.0</c:formatCode>
                <c:ptCount val="11"/>
                <c:pt idx="0">
                  <c:v>0.75137988960883129</c:v>
                </c:pt>
                <c:pt idx="1">
                  <c:v>0.99304347826086958</c:v>
                </c:pt>
                <c:pt idx="3">
                  <c:v>0.9808646350106307</c:v>
                </c:pt>
                <c:pt idx="4">
                  <c:v>1.3898431665421958</c:v>
                </c:pt>
                <c:pt idx="6">
                  <c:v>0.44257891202149091</c:v>
                </c:pt>
                <c:pt idx="7">
                  <c:v>0.52719946272666218</c:v>
                </c:pt>
                <c:pt idx="9">
                  <c:v>0.85872138910812945</c:v>
                </c:pt>
                <c:pt idx="10">
                  <c:v>1.128654970760234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B-4EE6-9D58-725F57060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065426784"/>
        <c:axId val="-1065426240"/>
      </c:barChart>
      <c:catAx>
        <c:axId val="-1065426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-1065426240"/>
        <c:crosses val="autoZero"/>
        <c:auto val="1"/>
        <c:lblAlgn val="ctr"/>
        <c:lblOffset val="100"/>
        <c:noMultiLvlLbl val="0"/>
      </c:catAx>
      <c:valAx>
        <c:axId val="-1065426240"/>
        <c:scaling>
          <c:orientation val="minMax"/>
        </c:scaling>
        <c:delete val="0"/>
        <c:axPos val="t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-106542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488223225645002E-2"/>
          <c:y val="0.89701546604195137"/>
          <c:w val="0.98951178023568165"/>
          <c:h val="9.16193615332967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1100"/>
              <a:t>Île-de-France</a:t>
            </a:r>
            <a:endParaRPr lang="fr-FR" sz="1100"/>
          </a:p>
        </c:rich>
      </c:tx>
      <c:layout>
        <c:manualLayout>
          <c:xMode val="edge"/>
          <c:yMode val="edge"/>
          <c:x val="0.42011120897033111"/>
          <c:y val="2.414833652187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'Figure 4'!$A$7</c:f>
              <c:strCache>
                <c:ptCount val="1"/>
                <c:pt idx="0">
                  <c:v>Ferroviaire</c:v>
                </c:pt>
              </c:strCache>
            </c:strRef>
          </c:tx>
          <c:spPr>
            <a:solidFill>
              <a:srgbClr val="334F9E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A0D5144-EBA0-4A8C-9A74-55CF88479A54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BA1-4678-B16E-6B901D6D6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BF365BF-BCF0-48CE-BE58-B66C38084FD5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A1-4678-B16E-6B901D6D6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67187E0-1B32-468C-A030-EC43392A9887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BA1-4678-B16E-6B901D6D6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D769A7D-69DC-4E1B-9E35-7C3D3C413D92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A1-4678-B16E-6B901D6D6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2A92C22-C0D4-4037-BC94-C73B27B2B618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BA1-4678-B16E-6B901D6D6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ACD1E48-849A-4FA4-9A8B-322CFDCC2901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A32-43D8-894A-B10848DEB6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4'!$B$4:$G$4</c:f>
              <c:strCache>
                <c:ptCount val="6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 de l'autorité publique </c:v>
                </c:pt>
                <c:pt idx="5">
                  <c:v>Escroqueries et fraudes aux moyens de paiement</c:v>
                </c:pt>
              </c:strCache>
            </c:strRef>
          </c:cat>
          <c:val>
            <c:numRef>
              <c:f>'Figure 4'!$B$7:$G$7</c:f>
              <c:numCache>
                <c:formatCode>0</c:formatCode>
                <c:ptCount val="6"/>
                <c:pt idx="0">
                  <c:v>30.741014999397301</c:v>
                </c:pt>
                <c:pt idx="1">
                  <c:v>31.1353711790393</c:v>
                </c:pt>
                <c:pt idx="2">
                  <c:v>39.988238753307897</c:v>
                </c:pt>
                <c:pt idx="3">
                  <c:v>41.660543717854502</c:v>
                </c:pt>
                <c:pt idx="4">
                  <c:v>65.3716216216216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A1-4678-B16E-6B901D6D6698}"/>
            </c:ext>
          </c:extLst>
        </c:ser>
        <c:ser>
          <c:idx val="1"/>
          <c:order val="1"/>
          <c:tx>
            <c:strRef>
              <c:f>'Figure 4'!$A$6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1F399BD-0EDA-4A46-809A-514C2D698E9F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BA1-4678-B16E-6B901D6D6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C8E4617-84F6-4691-9757-A44C2AB912C1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A1-4678-B16E-6B901D6D6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BECD9AD-4475-4ED6-9E6B-55B512AA791E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BA1-4678-B16E-6B901D6D6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8C19E0D-27E9-4033-B198-B6A695D3FA7B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BA1-4678-B16E-6B901D6D6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F0A3DF-B442-422C-A5A2-F41AB57A2AD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BA1-4678-B16E-6B901D6D6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3A4B899-4F53-4630-94F2-99CF655879F0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32-43D8-894A-B10848DEB6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4'!$B$4:$G$4</c:f>
              <c:strCache>
                <c:ptCount val="6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 de l'autorité publique </c:v>
                </c:pt>
                <c:pt idx="5">
                  <c:v>Escroqueries et fraudes aux moyens de paiement</c:v>
                </c:pt>
              </c:strCache>
            </c:strRef>
          </c:cat>
          <c:val>
            <c:numRef>
              <c:f>'Figure 4'!$B$6:$G$6</c:f>
              <c:numCache>
                <c:formatCode>0</c:formatCode>
                <c:ptCount val="6"/>
                <c:pt idx="0">
                  <c:v>20.869999483373199</c:v>
                </c:pt>
                <c:pt idx="1">
                  <c:v>18.078602620087299</c:v>
                </c:pt>
                <c:pt idx="2">
                  <c:v>34.754483975301397</c:v>
                </c:pt>
                <c:pt idx="3">
                  <c:v>29</c:v>
                </c:pt>
                <c:pt idx="4">
                  <c:v>15.3716216216216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A1-4678-B16E-6B901D6D6698}"/>
            </c:ext>
          </c:extLst>
        </c:ser>
        <c:ser>
          <c:idx val="0"/>
          <c:order val="2"/>
          <c:tx>
            <c:strRef>
              <c:f>'Figure 4'!$A$5</c:f>
              <c:strCache>
                <c:ptCount val="1"/>
                <c:pt idx="0">
                  <c:v>Métropolitain</c:v>
                </c:pt>
              </c:strCache>
            </c:strRef>
          </c:tx>
          <c:spPr>
            <a:solidFill>
              <a:srgbClr val="94AE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51AB256-3B4F-418F-8323-28DE1060D923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BA1-4678-B16E-6B901D6D6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22A41BA-441A-4A8A-9FF5-88349FB5BEA5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BA1-4678-B16E-6B901D6D6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DBDDA24-24E0-4ECF-82B0-E20B84A4B5DE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BA1-4678-B16E-6B901D6D6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95FA9E-31EB-4216-A7BB-B6B980E56FA2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BA1-4678-B16E-6B901D6D6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A3960FF-72A5-4EA1-A5DC-A576BB29ADCF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ABA1-4678-B16E-6B901D6D6698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fld id="{C0168EDA-1413-482C-A5AD-BE1515B2C940}" type="VALUE">
                      <a:rPr lang="en-US"/>
                      <a:pPr>
                        <a:defRPr sz="800">
                          <a:solidFill>
                            <a:schemeClr val="bg1"/>
                          </a:solidFill>
                        </a:defRPr>
                      </a:pPr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BA1-4678-B16E-6B901D6D6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4'!$B$4:$G$4</c:f>
              <c:strCache>
                <c:ptCount val="6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 de l'autorité publique </c:v>
                </c:pt>
                <c:pt idx="5">
                  <c:v>Escroqueries et fraudes aux moyens de paiement</c:v>
                </c:pt>
              </c:strCache>
            </c:strRef>
          </c:cat>
          <c:val>
            <c:numRef>
              <c:f>'Figure 4'!$B$5:$G$5</c:f>
              <c:numCache>
                <c:formatCode>0</c:formatCode>
                <c:ptCount val="6"/>
                <c:pt idx="0">
                  <c:v>48.3889855172295</c:v>
                </c:pt>
                <c:pt idx="1">
                  <c:v>50.786026200873401</c:v>
                </c:pt>
                <c:pt idx="2">
                  <c:v>25.257277271390802</c:v>
                </c:pt>
                <c:pt idx="3">
                  <c:v>29.096252755327001</c:v>
                </c:pt>
                <c:pt idx="4">
                  <c:v>19.256756756756801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A1-4678-B16E-6B901D6D6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5416992"/>
        <c:axId val="-1065420800"/>
      </c:barChart>
      <c:catAx>
        <c:axId val="-10654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-1065420800"/>
        <c:crosses val="autoZero"/>
        <c:auto val="1"/>
        <c:lblAlgn val="ctr"/>
        <c:lblOffset val="100"/>
        <c:noMultiLvlLbl val="0"/>
      </c:catAx>
      <c:valAx>
        <c:axId val="-1065420800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-10654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1100"/>
              <a:t>France hors région Île-de-France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'Figure 4'!$A$13</c:f>
              <c:strCache>
                <c:ptCount val="1"/>
                <c:pt idx="0">
                  <c:v>Ferroviaire</c:v>
                </c:pt>
              </c:strCache>
            </c:strRef>
          </c:tx>
          <c:spPr>
            <a:solidFill>
              <a:srgbClr val="334F9E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904F45E-D6C1-41A0-865D-AC07693BCC8E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17A-4CC0-9231-C280FFB095B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A75B33A-F679-4B76-ACCD-4FD0BE25C06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17A-4CC0-9231-C280FFB095B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7450C57-F2A7-4113-83F0-808E18F7D17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17A-4CC0-9231-C280FFB095B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A18D027-32B1-4C2E-AAFB-61112AE5FDF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17A-4CC0-9231-C280FFB095B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08A61A3-A6A5-49C0-A98C-4B89077DFCFB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17A-4CC0-9231-C280FFB095B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29DA870-D2C6-4F3A-8F39-E4E8338B0D9A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17A-4CC0-9231-C280FFB09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4'!$B$10:$G$10</c:f>
              <c:strCache>
                <c:ptCount val="6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 de l'autorité publique </c:v>
                </c:pt>
                <c:pt idx="5">
                  <c:v>Escroqueries et fraudes aux moyens de paiement</c:v>
                </c:pt>
              </c:strCache>
            </c:strRef>
          </c:cat>
          <c:val>
            <c:numRef>
              <c:f>'Figure 4'!$B$13:$G$13</c:f>
              <c:numCache>
                <c:formatCode>0</c:formatCode>
                <c:ptCount val="6"/>
                <c:pt idx="0">
                  <c:v>32.487911686889902</c:v>
                </c:pt>
                <c:pt idx="1">
                  <c:v>18.8108108108108</c:v>
                </c:pt>
                <c:pt idx="2">
                  <c:v>27.013775391081001</c:v>
                </c:pt>
                <c:pt idx="3">
                  <c:v>19.966905681191399</c:v>
                </c:pt>
                <c:pt idx="4">
                  <c:v>58.728278041074198</c:v>
                </c:pt>
                <c:pt idx="5">
                  <c:v>27.493652520855999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C-4F75-9DF5-64CAD2C838BC}"/>
            </c:ext>
          </c:extLst>
        </c:ser>
        <c:ser>
          <c:idx val="1"/>
          <c:order val="1"/>
          <c:tx>
            <c:strRef>
              <c:f>'Figure 4'!$A$12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18F096F-5E52-4486-A5EA-5319737D8521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17A-4CC0-9231-C280FFB095B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6FB4D9E-92E1-4EB6-845D-107B7FCA40C7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17A-4CC0-9231-C280FFB095B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F54A253-34AF-4043-BDC6-E41D230D38D4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17A-4CC0-9231-C280FFB095B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88AA218-F9E3-4779-AB56-F9EE76F3617D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17A-4CC0-9231-C280FFB095B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6A7010C-F3A5-45B7-8201-475E2652FC5A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17A-4CC0-9231-C280FFB095B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BC644B9-F1B1-4948-AC95-3EF038FAC643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17A-4CC0-9231-C280FFB09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4'!$B$10:$G$10</c:f>
              <c:strCache>
                <c:ptCount val="6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 de l'autorité publique </c:v>
                </c:pt>
                <c:pt idx="5">
                  <c:v>Escroqueries et fraudes aux moyens de paiement</c:v>
                </c:pt>
              </c:strCache>
            </c:strRef>
          </c:cat>
          <c:val>
            <c:numRef>
              <c:f>'Figure 4'!$B$12:$G$12</c:f>
              <c:numCache>
                <c:formatCode>0</c:formatCode>
                <c:ptCount val="6"/>
                <c:pt idx="0">
                  <c:v>49.572727549189601</c:v>
                </c:pt>
                <c:pt idx="1">
                  <c:v>59.135135135135101</c:v>
                </c:pt>
                <c:pt idx="2">
                  <c:v>56.992762082652298</c:v>
                </c:pt>
                <c:pt idx="3">
                  <c:v>59.238830667402098</c:v>
                </c:pt>
                <c:pt idx="4">
                  <c:v>32.938388625592403</c:v>
                </c:pt>
                <c:pt idx="5">
                  <c:v>50.779833151976803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C-4F75-9DF5-64CAD2C838BC}"/>
            </c:ext>
          </c:extLst>
        </c:ser>
        <c:ser>
          <c:idx val="0"/>
          <c:order val="2"/>
          <c:tx>
            <c:strRef>
              <c:f>'Figure 4'!$A$11</c:f>
              <c:strCache>
                <c:ptCount val="1"/>
                <c:pt idx="0">
                  <c:v>Métropolitain</c:v>
                </c:pt>
              </c:strCache>
            </c:strRef>
          </c:tx>
          <c:spPr>
            <a:solidFill>
              <a:srgbClr val="94AED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E0BE76A-E7BD-472E-A850-54410E1BFE4A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E3C-4F75-9DF5-64CAD2C838B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6D38329-B8DD-4D4E-977B-936A899D311B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E3C-4F75-9DF5-64CAD2C838B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EE76E53-3A18-485F-82A1-92A06E14CD92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E3C-4F75-9DF5-64CAD2C838B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B96E99B-DBC6-4127-BE96-846CE902E57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E3C-4F75-9DF5-64CAD2C838B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31D65A9-D4C1-4B32-8661-07B13B4A27C4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E3C-4F75-9DF5-64CAD2C838B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4C36793-FEF8-40D3-90DF-FC5DD4CA1567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17A-4CC0-9231-C280FFB09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4'!$B$10:$G$10</c:f>
              <c:strCache>
                <c:ptCount val="6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 de l'autorité publique </c:v>
                </c:pt>
                <c:pt idx="5">
                  <c:v>Escroqueries et fraudes aux moyens de paiement</c:v>
                </c:pt>
              </c:strCache>
            </c:strRef>
          </c:cat>
          <c:val>
            <c:numRef>
              <c:f>'Figure 4'!$B$11:$G$11</c:f>
              <c:numCache>
                <c:formatCode>0</c:formatCode>
                <c:ptCount val="6"/>
                <c:pt idx="0">
                  <c:v>17.9393607639206</c:v>
                </c:pt>
                <c:pt idx="1">
                  <c:v>22.054054054054099</c:v>
                </c:pt>
                <c:pt idx="2">
                  <c:v>15.993462526266599</c:v>
                </c:pt>
                <c:pt idx="3">
                  <c:v>20.794263651406499</c:v>
                </c:pt>
                <c:pt idx="4">
                  <c:v>8.3333333333333304</c:v>
                </c:pt>
                <c:pt idx="5">
                  <c:v>21.726514327167202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3C-4F75-9DF5-64CAD2C83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5416448"/>
        <c:axId val="-1065428960"/>
      </c:barChart>
      <c:catAx>
        <c:axId val="-10654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-1065428960"/>
        <c:crosses val="autoZero"/>
        <c:auto val="1"/>
        <c:lblAlgn val="ctr"/>
        <c:lblOffset val="100"/>
        <c:noMultiLvlLbl val="0"/>
      </c:catAx>
      <c:valAx>
        <c:axId val="-1065428960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-10654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100">
                <a:latin typeface="Marianne" panose="02000000000000000000" pitchFamily="50" charset="0"/>
              </a:rPr>
              <a:t>Évolution des indicateurs</a:t>
            </a:r>
            <a:r>
              <a:rPr lang="fr-FR" sz="1100" baseline="0">
                <a:latin typeface="Marianne" panose="02000000000000000000" pitchFamily="50" charset="0"/>
              </a:rPr>
              <a:t> de vols et violences enregistrés dans les transports en commun par rapport à 2016 (base 100) </a:t>
            </a:r>
            <a:endParaRPr lang="fr-FR" sz="1100">
              <a:latin typeface="Marianne" panose="02000000000000000000" pitchFamily="50" charset="0"/>
            </a:endParaRPr>
          </a:p>
        </c:rich>
      </c:tx>
      <c:layout>
        <c:manualLayout>
          <c:xMode val="edge"/>
          <c:yMode val="edge"/>
          <c:x val="0.11104124904460477"/>
          <c:y val="2.0125786163522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100_Indicateurs - Internet'!$A$4</c:f>
              <c:strCache>
                <c:ptCount val="1"/>
                <c:pt idx="0">
                  <c:v>Vols sans violence</c:v>
                </c:pt>
              </c:strCache>
            </c:strRef>
          </c:tx>
          <c:spPr>
            <a:ln w="28575" cap="rnd">
              <a:solidFill>
                <a:srgbClr val="94AE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'Base 100_Indicateurs - Internet'!$B$3:$I$3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'Base 100_Indicateurs - Internet'!$B$4:$I$4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102.054250683211</c:v>
                </c:pt>
                <c:pt idx="2">
                  <c:v>105.874695324618</c:v>
                </c:pt>
                <c:pt idx="3">
                  <c:v>122.882044464141</c:v>
                </c:pt>
                <c:pt idx="4">
                  <c:v>86.699534677598095</c:v>
                </c:pt>
                <c:pt idx="5">
                  <c:v>89.216337986557306</c:v>
                </c:pt>
                <c:pt idx="6">
                  <c:v>93.760617475441293</c:v>
                </c:pt>
                <c:pt idx="7">
                  <c:v>83.972228377280402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8-40F1-B24D-1729386C30A5}"/>
            </c:ext>
          </c:extLst>
        </c:ser>
        <c:ser>
          <c:idx val="1"/>
          <c:order val="1"/>
          <c:tx>
            <c:strRef>
              <c:f>'Base 100_Indicateurs - Internet'!$A$5</c:f>
              <c:strCache>
                <c:ptCount val="1"/>
                <c:pt idx="0">
                  <c:v>Vols violents</c:v>
                </c:pt>
              </c:strCache>
            </c:strRef>
          </c:tx>
          <c:spPr>
            <a:ln w="28575" cap="rnd">
              <a:solidFill>
                <a:srgbClr val="3D69B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'Base 100_Indicateurs - Internet'!$B$3:$I$3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'Base 100_Indicateurs - Internet'!$B$5:$I$5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103.497366688611</c:v>
                </c:pt>
                <c:pt idx="2">
                  <c:v>97.185648452929598</c:v>
                </c:pt>
                <c:pt idx="3">
                  <c:v>97.078670177748506</c:v>
                </c:pt>
                <c:pt idx="4">
                  <c:v>92.256418696510906</c:v>
                </c:pt>
                <c:pt idx="5">
                  <c:v>88.717906517445698</c:v>
                </c:pt>
                <c:pt idx="6">
                  <c:v>67.272876892692594</c:v>
                </c:pt>
                <c:pt idx="7">
                  <c:v>52.9131007241606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8-40F1-B24D-1729386C30A5}"/>
            </c:ext>
          </c:extLst>
        </c:ser>
        <c:ser>
          <c:idx val="2"/>
          <c:order val="2"/>
          <c:tx>
            <c:strRef>
              <c:f>'Base 100_Indicateurs - Internet'!$A$6</c:f>
              <c:strCache>
                <c:ptCount val="1"/>
                <c:pt idx="0">
                  <c:v>Coups et blessures volontaires</c:v>
                </c:pt>
              </c:strCache>
            </c:strRef>
          </c:tx>
          <c:spPr>
            <a:ln w="28575" cap="rnd">
              <a:solidFill>
                <a:srgbClr val="954577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'Base 100_Indicateurs - Internet'!$B$3:$I$3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'Base 100_Indicateurs - Internet'!$B$6:$I$6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106.752893124575</c:v>
                </c:pt>
                <c:pt idx="2">
                  <c:v>106.79373723621499</c:v>
                </c:pt>
                <c:pt idx="3">
                  <c:v>111.62695711368301</c:v>
                </c:pt>
                <c:pt idx="4">
                  <c:v>84.220558202859095</c:v>
                </c:pt>
                <c:pt idx="5">
                  <c:v>96.650782845473103</c:v>
                </c:pt>
                <c:pt idx="6">
                  <c:v>105.976855003404</c:v>
                </c:pt>
                <c:pt idx="7">
                  <c:v>104.615384615385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B8-40F1-B24D-1729386C30A5}"/>
            </c:ext>
          </c:extLst>
        </c:ser>
        <c:ser>
          <c:idx val="3"/>
          <c:order val="3"/>
          <c:tx>
            <c:strRef>
              <c:f>'Base 100_Indicateurs - Internet'!$A$7</c:f>
              <c:strCache>
                <c:ptCount val="1"/>
                <c:pt idx="0">
                  <c:v>Violences sexuelles</c:v>
                </c:pt>
              </c:strCache>
            </c:strRef>
          </c:tx>
          <c:spPr>
            <a:ln w="28575" cap="rnd">
              <a:solidFill>
                <a:srgbClr val="F190A5"/>
              </a:solidFill>
              <a:round/>
            </a:ln>
            <a:effectLst/>
          </c:spPr>
          <c:marker>
            <c:symbol val="none"/>
          </c:marker>
          <c:cat>
            <c:numRef>
              <c:f>'Base 100_Indicateurs - Internet'!$B$3:$I$3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'Base 100_Indicateurs - Internet'!$B$7:$I$7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107.107438016529</c:v>
                </c:pt>
                <c:pt idx="2">
                  <c:v>143.52617079889799</c:v>
                </c:pt>
                <c:pt idx="3">
                  <c:v>162.64462809917401</c:v>
                </c:pt>
                <c:pt idx="4">
                  <c:v>124.738292011019</c:v>
                </c:pt>
                <c:pt idx="5">
                  <c:v>156.52892561983501</c:v>
                </c:pt>
                <c:pt idx="6">
                  <c:v>169.91735537190101</c:v>
                </c:pt>
                <c:pt idx="7">
                  <c:v>174.876033057851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B8-40F1-B24D-1729386C30A5}"/>
            </c:ext>
          </c:extLst>
        </c:ser>
        <c:ser>
          <c:idx val="4"/>
          <c:order val="4"/>
          <c:tx>
            <c:strRef>
              <c:f>'Base 100_Indicateurs - Internet'!$A$8</c:f>
              <c:strCache>
                <c:ptCount val="1"/>
                <c:pt idx="0">
                  <c:v>Outrages et violences contre PDAP</c:v>
                </c:pt>
              </c:strCache>
            </c:strRef>
          </c:tx>
          <c:spPr>
            <a:ln w="28575" cap="rnd">
              <a:solidFill>
                <a:srgbClr val="4BB375"/>
              </a:solidFill>
              <a:round/>
            </a:ln>
            <a:effectLst/>
          </c:spPr>
          <c:marker>
            <c:symbol val="none"/>
          </c:marker>
          <c:cat>
            <c:numRef>
              <c:f>'Base 100_Indicateurs - Internet'!$B$3:$I$3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'Base 100_Indicateurs - Internet'!$B$8:$I$8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99.898456539398893</c:v>
                </c:pt>
                <c:pt idx="2">
                  <c:v>95.207148659626299</c:v>
                </c:pt>
                <c:pt idx="3">
                  <c:v>108.24532900081201</c:v>
                </c:pt>
                <c:pt idx="4">
                  <c:v>106.620633631194</c:v>
                </c:pt>
                <c:pt idx="5">
                  <c:v>114.459788789602</c:v>
                </c:pt>
                <c:pt idx="6">
                  <c:v>96.811535337124297</c:v>
                </c:pt>
                <c:pt idx="7">
                  <c:v>87.489845653939895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B8-40F1-B24D-1729386C30A5}"/>
            </c:ext>
          </c:extLst>
        </c:ser>
        <c:ser>
          <c:idx val="5"/>
          <c:order val="5"/>
          <c:tx>
            <c:strRef>
              <c:f>'Base 100_Indicateurs - Internet'!$A$9</c:f>
              <c:strCache>
                <c:ptCount val="1"/>
                <c:pt idx="0">
                  <c:v>Escroqueries et fraudes aux moyens de paiement</c:v>
                </c:pt>
              </c:strCache>
            </c:strRef>
          </c:tx>
          <c:spPr>
            <a:ln w="28575" cap="rnd">
              <a:solidFill>
                <a:srgbClr val="D98C07"/>
              </a:solidFill>
              <a:round/>
            </a:ln>
            <a:effectLst/>
          </c:spPr>
          <c:marker>
            <c:symbol val="none"/>
          </c:marker>
          <c:cat>
            <c:numRef>
              <c:f>'Base 100_Indicateurs - Internet'!$B$3:$I$3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'Base 100_Indicateurs - Internet'!$B$9:$I$9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93.077125559357697</c:v>
                </c:pt>
                <c:pt idx="2">
                  <c:v>107.73887865227699</c:v>
                </c:pt>
                <c:pt idx="3">
                  <c:v>144.169518294288</c:v>
                </c:pt>
                <c:pt idx="4">
                  <c:v>170.229007633588</c:v>
                </c:pt>
                <c:pt idx="5">
                  <c:v>226.138457488813</c:v>
                </c:pt>
                <c:pt idx="6">
                  <c:v>194.73545669913099</c:v>
                </c:pt>
                <c:pt idx="7">
                  <c:v>154.98815477757299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B8-40F1-B24D-1729386C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303960"/>
        <c:axId val="463304616"/>
      </c:lineChart>
      <c:catAx>
        <c:axId val="46330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63304616"/>
        <c:crosses val="autoZero"/>
        <c:auto val="1"/>
        <c:lblAlgn val="ctr"/>
        <c:lblOffset val="100"/>
        <c:noMultiLvlLbl val="0"/>
      </c:catAx>
      <c:valAx>
        <c:axId val="463304616"/>
        <c:scaling>
          <c:orientation val="minMax"/>
          <c:max val="23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6330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15280605261764"/>
          <c:y val="0.90328945674243555"/>
          <c:w val="0.77623303222066564"/>
          <c:h val="9.67105432575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8</xdr:row>
      <xdr:rowOff>57148</xdr:rowOff>
    </xdr:from>
    <xdr:to>
      <xdr:col>7</xdr:col>
      <xdr:colOff>495300</xdr:colOff>
      <xdr:row>31</xdr:row>
      <xdr:rowOff>57149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14</xdr:row>
      <xdr:rowOff>28575</xdr:rowOff>
    </xdr:from>
    <xdr:to>
      <xdr:col>10</xdr:col>
      <xdr:colOff>695324</xdr:colOff>
      <xdr:row>38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352424</xdr:colOff>
      <xdr:row>14</xdr:row>
      <xdr:rowOff>28574</xdr:rowOff>
    </xdr:from>
    <xdr:to>
      <xdr:col>18</xdr:col>
      <xdr:colOff>209549</xdr:colOff>
      <xdr:row>33</xdr:row>
      <xdr:rowOff>19049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14</xdr:row>
      <xdr:rowOff>28574</xdr:rowOff>
    </xdr:from>
    <xdr:to>
      <xdr:col>8</xdr:col>
      <xdr:colOff>19050</xdr:colOff>
      <xdr:row>32</xdr:row>
      <xdr:rowOff>152399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104775</xdr:rowOff>
    </xdr:from>
    <xdr:to>
      <xdr:col>11</xdr:col>
      <xdr:colOff>428625</xdr:colOff>
      <xdr:row>36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zoomScaleNormal="100" workbookViewId="0">
      <selection activeCell="L4" sqref="L4"/>
    </sheetView>
  </sheetViews>
  <sheetFormatPr baseColWidth="10" defaultRowHeight="15" x14ac:dyDescent="0.25"/>
  <cols>
    <col min="1" max="1" width="42.28515625" bestFit="1" customWidth="1"/>
  </cols>
  <sheetData>
    <row r="1" spans="1:12" ht="18" customHeight="1" x14ac:dyDescent="0.25">
      <c r="A1" s="169" t="s">
        <v>58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3" spans="1:12" x14ac:dyDescent="0.25">
      <c r="A3" s="105" t="s">
        <v>56</v>
      </c>
      <c r="B3" s="105">
        <v>2016</v>
      </c>
      <c r="C3" s="105">
        <v>2017</v>
      </c>
      <c r="D3" s="105">
        <v>2018</v>
      </c>
      <c r="E3" s="105">
        <v>2019</v>
      </c>
      <c r="F3" s="105">
        <v>2020</v>
      </c>
      <c r="G3" s="105">
        <v>2021</v>
      </c>
      <c r="H3" s="105">
        <v>2022</v>
      </c>
      <c r="I3" s="105">
        <v>2023</v>
      </c>
    </row>
    <row r="4" spans="1:12" x14ac:dyDescent="0.25">
      <c r="A4" s="104" t="s">
        <v>16</v>
      </c>
      <c r="B4" s="108">
        <v>100</v>
      </c>
      <c r="C4" s="107">
        <v>102.173520206437</v>
      </c>
      <c r="D4" s="107">
        <v>105.32573890290401</v>
      </c>
      <c r="E4" s="107">
        <v>120.603265701461</v>
      </c>
      <c r="F4" s="107">
        <v>90.557800313704007</v>
      </c>
      <c r="G4" s="107">
        <v>95.108676010321901</v>
      </c>
      <c r="H4" s="107">
        <v>95.963049433670406</v>
      </c>
      <c r="I4" s="107">
        <v>85.607927891461301</v>
      </c>
    </row>
    <row r="5" spans="1:12" x14ac:dyDescent="0.25">
      <c r="A5" s="104" t="s">
        <v>11</v>
      </c>
      <c r="B5" s="108">
        <v>100</v>
      </c>
      <c r="C5" s="107">
        <v>98.9076565186609</v>
      </c>
      <c r="D5" s="107">
        <v>101.126057786319</v>
      </c>
      <c r="E5" s="107">
        <v>122.75715586123199</v>
      </c>
      <c r="F5" s="107">
        <v>91.202814020655595</v>
      </c>
      <c r="G5" s="107">
        <v>89.615994066282298</v>
      </c>
      <c r="H5" s="107">
        <v>91.598395199083001</v>
      </c>
      <c r="I5" s="107">
        <v>81.2717035838306</v>
      </c>
    </row>
    <row r="6" spans="1:12" x14ac:dyDescent="0.25">
      <c r="A6" s="104" t="s">
        <v>57</v>
      </c>
      <c r="B6" s="108">
        <v>100</v>
      </c>
      <c r="C6" s="107">
        <v>108.060529940848</v>
      </c>
      <c r="D6" s="107">
        <v>112.89603759825</v>
      </c>
      <c r="E6" s="107">
        <v>116.72068714042599</v>
      </c>
      <c r="F6" s="107">
        <v>89.395105745077402</v>
      </c>
      <c r="G6" s="107">
        <v>105.009723685277</v>
      </c>
      <c r="H6" s="107">
        <v>103.830726845474</v>
      </c>
      <c r="I6" s="107">
        <v>93.424357831618195</v>
      </c>
    </row>
    <row r="33" spans="1:10" ht="11.25" customHeight="1" x14ac:dyDescent="0.25"/>
    <row r="34" spans="1:10" ht="20.25" customHeight="1" x14ac:dyDescent="0.25">
      <c r="A34" s="171" t="s">
        <v>60</v>
      </c>
      <c r="B34" s="171"/>
      <c r="C34" s="171"/>
      <c r="D34" s="171"/>
      <c r="E34" s="171"/>
      <c r="F34" s="171"/>
      <c r="G34" s="171"/>
      <c r="H34" s="171"/>
      <c r="I34" s="171"/>
      <c r="J34" s="21"/>
    </row>
    <row r="35" spans="1:10" x14ac:dyDescent="0.25">
      <c r="A35" s="172" t="s">
        <v>308</v>
      </c>
      <c r="B35" s="172"/>
      <c r="C35" s="172"/>
      <c r="D35" s="172"/>
      <c r="E35" s="172"/>
      <c r="F35" s="172"/>
      <c r="G35" s="172"/>
      <c r="H35" s="172"/>
      <c r="I35" s="172"/>
      <c r="J35" s="172"/>
    </row>
    <row r="36" spans="1:10" x14ac:dyDescent="0.25">
      <c r="A36" s="173" t="s">
        <v>51</v>
      </c>
      <c r="B36" s="173"/>
      <c r="C36" s="173"/>
      <c r="D36" s="173"/>
      <c r="E36" s="173"/>
      <c r="F36" s="173"/>
      <c r="G36" s="173"/>
      <c r="H36" s="173"/>
      <c r="I36" s="173"/>
      <c r="J36" s="173"/>
    </row>
  </sheetData>
  <mergeCells count="4">
    <mergeCell ref="A1:L1"/>
    <mergeCell ref="A34:I34"/>
    <mergeCell ref="A35:J35"/>
    <mergeCell ref="A36:J3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zoomScaleNormal="100" workbookViewId="0">
      <selection activeCell="A49" sqref="A49"/>
    </sheetView>
  </sheetViews>
  <sheetFormatPr baseColWidth="10" defaultRowHeight="15" x14ac:dyDescent="0.25"/>
  <cols>
    <col min="1" max="1" width="58.42578125" customWidth="1"/>
    <col min="2" max="2" width="10.5703125" bestFit="1" customWidth="1"/>
    <col min="3" max="3" width="11.5703125" customWidth="1"/>
    <col min="4" max="6" width="10.5703125" bestFit="1" customWidth="1"/>
    <col min="7" max="7" width="10.5703125" customWidth="1"/>
    <col min="8" max="9" width="10.5703125" bestFit="1" customWidth="1"/>
    <col min="10" max="17" width="11.140625" bestFit="1" customWidth="1"/>
  </cols>
  <sheetData>
    <row r="1" spans="1:17" x14ac:dyDescent="0.25">
      <c r="A1" s="121" t="s">
        <v>296</v>
      </c>
      <c r="B1" s="121"/>
      <c r="C1" s="121"/>
      <c r="D1" s="121"/>
      <c r="E1" s="121"/>
      <c r="F1" s="121"/>
      <c r="G1" s="121"/>
    </row>
    <row r="2" spans="1:17" ht="14.25" customHeight="1" x14ac:dyDescent="0.25">
      <c r="A2" s="109"/>
      <c r="B2" s="24"/>
      <c r="C2" s="24"/>
      <c r="D2" s="24"/>
      <c r="E2" s="21"/>
    </row>
    <row r="3" spans="1:17" ht="21" customHeight="1" x14ac:dyDescent="0.25">
      <c r="A3" s="119"/>
      <c r="B3" s="193" t="s">
        <v>297</v>
      </c>
      <c r="C3" s="194"/>
      <c r="D3" s="194"/>
      <c r="E3" s="194"/>
      <c r="F3" s="194"/>
      <c r="G3" s="194"/>
      <c r="H3" s="194"/>
      <c r="I3" s="195"/>
      <c r="J3" s="194" t="s">
        <v>298</v>
      </c>
      <c r="K3" s="194"/>
      <c r="L3" s="194"/>
      <c r="M3" s="194"/>
      <c r="N3" s="194"/>
      <c r="O3" s="194"/>
      <c r="P3" s="194"/>
      <c r="Q3" s="196"/>
    </row>
    <row r="4" spans="1:17" s="113" customFormat="1" ht="39" customHeight="1" x14ac:dyDescent="0.25">
      <c r="A4" s="122" t="s">
        <v>62</v>
      </c>
      <c r="B4" s="120">
        <v>2023</v>
      </c>
      <c r="C4" s="83">
        <v>2022</v>
      </c>
      <c r="D4" s="83">
        <v>2021</v>
      </c>
      <c r="E4" s="83">
        <v>2020</v>
      </c>
      <c r="F4" s="83">
        <v>2019</v>
      </c>
      <c r="G4" s="83">
        <v>2018</v>
      </c>
      <c r="H4" s="83">
        <v>2017</v>
      </c>
      <c r="I4" s="123">
        <v>2016</v>
      </c>
      <c r="J4" s="83">
        <v>2023</v>
      </c>
      <c r="K4" s="83">
        <v>2022</v>
      </c>
      <c r="L4" s="83">
        <v>2021</v>
      </c>
      <c r="M4" s="83">
        <v>2020</v>
      </c>
      <c r="N4" s="83">
        <v>2019</v>
      </c>
      <c r="O4" s="83">
        <v>2018</v>
      </c>
      <c r="P4" s="83">
        <v>2017</v>
      </c>
      <c r="Q4" s="70">
        <v>2016</v>
      </c>
    </row>
    <row r="5" spans="1:17" s="115" customFormat="1" x14ac:dyDescent="0.25">
      <c r="A5" s="128" t="s">
        <v>29</v>
      </c>
      <c r="B5" s="124">
        <v>64958</v>
      </c>
      <c r="C5" s="124">
        <v>73689</v>
      </c>
      <c r="D5" s="124">
        <v>73107</v>
      </c>
      <c r="E5" s="124">
        <v>75064</v>
      </c>
      <c r="F5" s="124">
        <v>100616</v>
      </c>
      <c r="G5" s="124">
        <v>81620</v>
      </c>
      <c r="H5" s="124">
        <v>79495</v>
      </c>
      <c r="I5" s="168">
        <v>81011</v>
      </c>
      <c r="J5" s="130">
        <v>9.1441187612096702</v>
      </c>
      <c r="K5" s="130">
        <v>10.3731790910246</v>
      </c>
      <c r="L5" s="130">
        <v>10.2912511203509</v>
      </c>
      <c r="M5" s="130">
        <v>8.1303868659982008</v>
      </c>
      <c r="N5" s="130">
        <v>10.8655742633535</v>
      </c>
      <c r="O5" s="130">
        <v>8.8231838072848898</v>
      </c>
      <c r="P5" s="130">
        <v>11.2632572980226</v>
      </c>
      <c r="Q5" s="131">
        <v>8.7669783030516903</v>
      </c>
    </row>
    <row r="6" spans="1:17" s="115" customFormat="1" x14ac:dyDescent="0.25">
      <c r="A6" s="128" t="s">
        <v>30</v>
      </c>
      <c r="B6" s="124">
        <v>8435</v>
      </c>
      <c r="C6" s="124">
        <v>10313</v>
      </c>
      <c r="D6" s="124">
        <v>13646</v>
      </c>
      <c r="E6" s="124">
        <v>9269</v>
      </c>
      <c r="F6" s="124">
        <v>10558</v>
      </c>
      <c r="G6" s="124">
        <v>10909</v>
      </c>
      <c r="H6" s="124">
        <v>9961</v>
      </c>
      <c r="I6" s="125">
        <v>7224</v>
      </c>
      <c r="J6" s="130">
        <v>5.7706898214883102</v>
      </c>
      <c r="K6" s="130">
        <v>7.0554978220520397</v>
      </c>
      <c r="L6" s="130">
        <v>9.3357241617106705</v>
      </c>
      <c r="M6" s="130">
        <v>4.69013674716322</v>
      </c>
      <c r="N6" s="130">
        <v>5.3553403770752102</v>
      </c>
      <c r="O6" s="130">
        <v>5.58127589123138</v>
      </c>
      <c r="P6" s="130">
        <v>7.0020174470508003</v>
      </c>
      <c r="Q6" s="131">
        <v>3.7353622044841899</v>
      </c>
    </row>
    <row r="7" spans="1:17" s="115" customFormat="1" x14ac:dyDescent="0.25">
      <c r="A7" s="128" t="s">
        <v>31</v>
      </c>
      <c r="B7" s="124">
        <v>3586</v>
      </c>
      <c r="C7" s="124">
        <v>4177</v>
      </c>
      <c r="D7" s="124">
        <v>3867</v>
      </c>
      <c r="E7" s="124">
        <v>3841</v>
      </c>
      <c r="F7" s="124">
        <v>4670</v>
      </c>
      <c r="G7" s="124">
        <v>4787</v>
      </c>
      <c r="H7" s="124">
        <v>5385</v>
      </c>
      <c r="I7" s="125">
        <v>4576</v>
      </c>
      <c r="J7" s="130">
        <v>1.8761991114999099</v>
      </c>
      <c r="K7" s="130">
        <v>2.1854109561447599</v>
      </c>
      <c r="L7" s="130">
        <v>2.0232186180061702</v>
      </c>
      <c r="M7" s="130">
        <v>1.3848957308002099</v>
      </c>
      <c r="N7" s="130">
        <v>1.6863516017812501</v>
      </c>
      <c r="O7" s="130">
        <v>1.7357138998159101</v>
      </c>
      <c r="P7" s="130">
        <v>2.8673190061451699</v>
      </c>
      <c r="Q7" s="131">
        <v>1.67256474792008</v>
      </c>
    </row>
    <row r="8" spans="1:17" s="115" customFormat="1" x14ac:dyDescent="0.25">
      <c r="A8" s="128" t="s">
        <v>32</v>
      </c>
      <c r="B8" s="124">
        <v>2655</v>
      </c>
      <c r="C8" s="124">
        <v>2515</v>
      </c>
      <c r="D8" s="124">
        <v>2837</v>
      </c>
      <c r="E8" s="124">
        <v>2325</v>
      </c>
      <c r="F8" s="124">
        <v>3203</v>
      </c>
      <c r="G8" s="124">
        <v>2975</v>
      </c>
      <c r="H8" s="124">
        <v>2645</v>
      </c>
      <c r="I8" s="125">
        <v>2502</v>
      </c>
      <c r="J8" s="130">
        <v>3.1928940969341002</v>
      </c>
      <c r="K8" s="130">
        <v>3.0245305663989699</v>
      </c>
      <c r="L8" s="130">
        <v>3.41176668662977</v>
      </c>
      <c r="M8" s="130">
        <v>2.8367357894788201</v>
      </c>
      <c r="N8" s="130">
        <v>3.9346525823384102</v>
      </c>
      <c r="O8" s="130">
        <v>3.71391726515871</v>
      </c>
      <c r="P8" s="130">
        <v>3.3398235765027899</v>
      </c>
      <c r="Q8" s="131">
        <v>3.1950717741842798</v>
      </c>
    </row>
    <row r="9" spans="1:17" s="115" customFormat="1" x14ac:dyDescent="0.25">
      <c r="A9" s="128" t="s">
        <v>33</v>
      </c>
      <c r="B9" s="124">
        <v>2270</v>
      </c>
      <c r="C9" s="124">
        <v>3054</v>
      </c>
      <c r="D9" s="124">
        <v>2798</v>
      </c>
      <c r="E9" s="124">
        <v>2579</v>
      </c>
      <c r="F9" s="124">
        <v>3649</v>
      </c>
      <c r="G9" s="124">
        <v>3437</v>
      </c>
      <c r="H9" s="124">
        <v>3492</v>
      </c>
      <c r="I9" s="125">
        <v>2578</v>
      </c>
      <c r="J9" s="130">
        <v>2.7733964087570899</v>
      </c>
      <c r="K9" s="130">
        <v>3.7312566662309101</v>
      </c>
      <c r="L9" s="130">
        <v>3.41848596991293</v>
      </c>
      <c r="M9" s="130">
        <v>3.1977562389724499</v>
      </c>
      <c r="N9" s="130">
        <v>4.5830020735917802</v>
      </c>
      <c r="O9" s="130">
        <v>4.3875494189720303</v>
      </c>
      <c r="P9" s="130">
        <v>4.5284075878059804</v>
      </c>
      <c r="Q9" s="131">
        <v>3.3789628759718799</v>
      </c>
    </row>
    <row r="10" spans="1:17" s="115" customFormat="1" x14ac:dyDescent="0.25">
      <c r="A10" s="128" t="s">
        <v>34</v>
      </c>
      <c r="B10" s="124">
        <v>1958</v>
      </c>
      <c r="C10" s="124">
        <v>2237</v>
      </c>
      <c r="D10" s="124">
        <v>2042</v>
      </c>
      <c r="E10" s="124">
        <v>1683</v>
      </c>
      <c r="F10" s="124">
        <v>2226</v>
      </c>
      <c r="G10" s="124">
        <v>2389</v>
      </c>
      <c r="H10" s="124">
        <v>2109</v>
      </c>
      <c r="I10" s="125">
        <v>2117</v>
      </c>
      <c r="J10" s="130">
        <v>1.6482771799475899</v>
      </c>
      <c r="K10" s="130">
        <v>1.883144050839</v>
      </c>
      <c r="L10" s="130">
        <v>1.7189897862374699</v>
      </c>
      <c r="M10" s="130">
        <v>1.42355677733136</v>
      </c>
      <c r="N10" s="130">
        <v>1.8879606462830201</v>
      </c>
      <c r="O10" s="130">
        <v>2.0344502513470002</v>
      </c>
      <c r="P10" s="130">
        <v>1.80159401347992</v>
      </c>
      <c r="Q10" s="131">
        <v>1.81252482910725</v>
      </c>
    </row>
    <row r="11" spans="1:17" s="115" customFormat="1" x14ac:dyDescent="0.25">
      <c r="A11" s="128" t="s">
        <v>35</v>
      </c>
      <c r="B11" s="124">
        <v>1913</v>
      </c>
      <c r="C11" s="124">
        <v>2447</v>
      </c>
      <c r="D11" s="124">
        <v>2389</v>
      </c>
      <c r="E11" s="124">
        <v>1904</v>
      </c>
      <c r="F11" s="124">
        <v>2517</v>
      </c>
      <c r="G11" s="124">
        <v>2597</v>
      </c>
      <c r="H11" s="124">
        <v>2023</v>
      </c>
      <c r="I11" s="125">
        <v>2023</v>
      </c>
      <c r="J11" s="130">
        <v>2.8220375612756801</v>
      </c>
      <c r="K11" s="130">
        <v>3.6097887676119198</v>
      </c>
      <c r="L11" s="130">
        <v>3.5242277751634101</v>
      </c>
      <c r="M11" s="130">
        <v>2.8315636060795302</v>
      </c>
      <c r="N11" s="130">
        <v>3.7838016608438898</v>
      </c>
      <c r="O11" s="130">
        <v>3.95718258352063</v>
      </c>
      <c r="P11" s="130">
        <v>3.12905051954922</v>
      </c>
      <c r="Q11" s="131">
        <v>3.1662260870109602</v>
      </c>
    </row>
    <row r="12" spans="1:17" s="115" customFormat="1" x14ac:dyDescent="0.25">
      <c r="A12" s="128" t="s">
        <v>36</v>
      </c>
      <c r="B12" s="124">
        <v>1860</v>
      </c>
      <c r="C12" s="124">
        <v>2304</v>
      </c>
      <c r="D12" s="124">
        <v>1822</v>
      </c>
      <c r="E12" s="124">
        <v>1849</v>
      </c>
      <c r="F12" s="124">
        <v>2423</v>
      </c>
      <c r="G12" s="124">
        <v>2470</v>
      </c>
      <c r="H12" s="124">
        <v>1894</v>
      </c>
      <c r="I12" s="125">
        <v>2901</v>
      </c>
      <c r="J12" s="130">
        <v>3.3193480514891598</v>
      </c>
      <c r="K12" s="130">
        <v>4.1117085541026999</v>
      </c>
      <c r="L12" s="130">
        <v>3.2515334138780898</v>
      </c>
      <c r="M12" s="130">
        <v>3.34173737811876</v>
      </c>
      <c r="N12" s="130">
        <v>4.4014692151470101</v>
      </c>
      <c r="O12" s="130">
        <v>4.5248620100279702</v>
      </c>
      <c r="P12" s="130">
        <v>3.48503220986739</v>
      </c>
      <c r="Q12" s="131">
        <v>5.3307705453335998</v>
      </c>
    </row>
    <row r="13" spans="1:17" s="115" customFormat="1" x14ac:dyDescent="0.25">
      <c r="A13" s="128" t="s">
        <v>37</v>
      </c>
      <c r="B13" s="124">
        <v>1520</v>
      </c>
      <c r="C13" s="124">
        <v>1791</v>
      </c>
      <c r="D13" s="124">
        <v>3208</v>
      </c>
      <c r="E13" s="124">
        <v>2860</v>
      </c>
      <c r="F13" s="124">
        <v>3478</v>
      </c>
      <c r="G13" s="124">
        <v>3177</v>
      </c>
      <c r="H13" s="124">
        <v>2946</v>
      </c>
      <c r="I13" s="125">
        <v>4014</v>
      </c>
      <c r="J13" s="130">
        <v>2.99492045727707</v>
      </c>
      <c r="K13" s="130">
        <v>3.52888324933107</v>
      </c>
      <c r="L13" s="130">
        <v>6.3208584387794904</v>
      </c>
      <c r="M13" s="130">
        <v>5.7227354675534903</v>
      </c>
      <c r="N13" s="130">
        <v>7.0774922316484803</v>
      </c>
      <c r="O13" s="130">
        <v>6.6012018052011703</v>
      </c>
      <c r="P13" s="130">
        <v>6.2386572275034604</v>
      </c>
      <c r="Q13" s="131">
        <v>8.6309587803986503</v>
      </c>
    </row>
    <row r="14" spans="1:17" s="115" customFormat="1" x14ac:dyDescent="0.25">
      <c r="A14" s="128" t="s">
        <v>38</v>
      </c>
      <c r="B14" s="124">
        <v>1493</v>
      </c>
      <c r="C14" s="124">
        <v>1383</v>
      </c>
      <c r="D14" s="124">
        <v>913</v>
      </c>
      <c r="E14" s="124">
        <v>966</v>
      </c>
      <c r="F14" s="124">
        <v>1614</v>
      </c>
      <c r="G14" s="124">
        <v>1631</v>
      </c>
      <c r="H14" s="124">
        <v>1524</v>
      </c>
      <c r="I14" s="125">
        <v>1368</v>
      </c>
      <c r="J14" s="130">
        <v>4.1471070248048703</v>
      </c>
      <c r="K14" s="130">
        <v>3.84155995666787</v>
      </c>
      <c r="L14" s="130">
        <v>2.5360406655370702</v>
      </c>
      <c r="M14" s="130">
        <v>2.6988592709727302</v>
      </c>
      <c r="N14" s="130">
        <v>4.5159990598663704</v>
      </c>
      <c r="O14" s="130">
        <v>4.6014822923337801</v>
      </c>
      <c r="P14" s="130">
        <v>4.3288075896154101</v>
      </c>
      <c r="Q14" s="131">
        <v>3.87200860446357</v>
      </c>
    </row>
    <row r="15" spans="1:17" s="115" customFormat="1" x14ac:dyDescent="0.25">
      <c r="A15" s="128" t="s">
        <v>39</v>
      </c>
      <c r="B15" s="124">
        <v>1368</v>
      </c>
      <c r="C15" s="124">
        <v>1326</v>
      </c>
      <c r="D15" s="124">
        <v>1115</v>
      </c>
      <c r="E15" s="124">
        <v>1024</v>
      </c>
      <c r="F15" s="124">
        <v>1323</v>
      </c>
      <c r="G15" s="124">
        <v>1218</v>
      </c>
      <c r="H15" s="124">
        <v>1191</v>
      </c>
      <c r="I15" s="125">
        <v>1069</v>
      </c>
      <c r="J15" s="130">
        <v>2.6581120021140499</v>
      </c>
      <c r="K15" s="130">
        <v>2.5765033002947599</v>
      </c>
      <c r="L15" s="130">
        <v>2.16651672686928</v>
      </c>
      <c r="M15" s="130">
        <v>2.0017515325910198</v>
      </c>
      <c r="N15" s="130">
        <v>2.6183916781456298</v>
      </c>
      <c r="O15" s="130">
        <v>2.4335178118319298</v>
      </c>
      <c r="P15" s="130">
        <v>2.41049689428423</v>
      </c>
      <c r="Q15" s="131">
        <v>2.1753773333414701</v>
      </c>
    </row>
    <row r="16" spans="1:17" s="115" customFormat="1" x14ac:dyDescent="0.25">
      <c r="A16" s="128" t="s">
        <v>40</v>
      </c>
      <c r="B16" s="124">
        <v>993</v>
      </c>
      <c r="C16" s="124">
        <v>1053</v>
      </c>
      <c r="D16" s="124">
        <v>1128</v>
      </c>
      <c r="E16" s="124">
        <v>1617</v>
      </c>
      <c r="F16" s="124">
        <v>2663</v>
      </c>
      <c r="G16" s="124">
        <v>2096</v>
      </c>
      <c r="H16" s="124">
        <v>1603</v>
      </c>
      <c r="I16" s="125">
        <v>996</v>
      </c>
      <c r="J16" s="130">
        <v>2.2091802228313102</v>
      </c>
      <c r="K16" s="130">
        <v>2.34266543267006</v>
      </c>
      <c r="L16" s="130">
        <v>2.5095219449684998</v>
      </c>
      <c r="M16" s="130">
        <v>3.6056968672581799</v>
      </c>
      <c r="N16" s="130">
        <v>5.9626700581265197</v>
      </c>
      <c r="O16" s="130">
        <v>4.7094879555294904</v>
      </c>
      <c r="P16" s="130">
        <v>3.6060314982239801</v>
      </c>
      <c r="Q16" s="131">
        <v>2.2476829232515598</v>
      </c>
    </row>
    <row r="17" spans="1:17" s="115" customFormat="1" x14ac:dyDescent="0.25">
      <c r="A17" s="128" t="s">
        <v>41</v>
      </c>
      <c r="B17" s="124">
        <v>892</v>
      </c>
      <c r="C17" s="124">
        <v>904</v>
      </c>
      <c r="D17" s="124">
        <v>595</v>
      </c>
      <c r="E17" s="124">
        <v>749</v>
      </c>
      <c r="F17" s="124">
        <v>1003</v>
      </c>
      <c r="G17" s="124">
        <v>887</v>
      </c>
      <c r="H17" s="124">
        <v>857</v>
      </c>
      <c r="I17" s="125">
        <v>749</v>
      </c>
      <c r="J17" s="130">
        <v>1.9065613925592799</v>
      </c>
      <c r="K17" s="130">
        <v>1.9322102005309301</v>
      </c>
      <c r="L17" s="130">
        <v>1.2717533952609601</v>
      </c>
      <c r="M17" s="130">
        <v>1.6191793851874301</v>
      </c>
      <c r="N17" s="130">
        <v>2.19275233048254</v>
      </c>
      <c r="O17" s="130">
        <v>1.96342321842032</v>
      </c>
      <c r="P17" s="130">
        <v>1.9153876927959499</v>
      </c>
      <c r="Q17" s="131">
        <v>1.6900124550984701</v>
      </c>
    </row>
    <row r="18" spans="1:17" s="115" customFormat="1" x14ac:dyDescent="0.25">
      <c r="A18" s="128" t="s">
        <v>42</v>
      </c>
      <c r="B18" s="124">
        <v>827</v>
      </c>
      <c r="C18" s="124">
        <v>1005</v>
      </c>
      <c r="D18" s="124">
        <v>651</v>
      </c>
      <c r="E18" s="124">
        <v>488</v>
      </c>
      <c r="F18" s="124">
        <v>576</v>
      </c>
      <c r="G18" s="124">
        <v>558</v>
      </c>
      <c r="H18" s="124">
        <v>591</v>
      </c>
      <c r="I18" s="125">
        <v>593</v>
      </c>
      <c r="J18" s="130">
        <v>2.0356572317523098</v>
      </c>
      <c r="K18" s="130">
        <v>2.4738035283084399</v>
      </c>
      <c r="L18" s="130">
        <v>1.60243392729233</v>
      </c>
      <c r="M18" s="130">
        <v>1.1994061956211799</v>
      </c>
      <c r="N18" s="130">
        <v>1.4205421242530401</v>
      </c>
      <c r="O18" s="130">
        <v>1.3791160311116699</v>
      </c>
      <c r="P18" s="130">
        <v>1.46170264862499</v>
      </c>
      <c r="Q18" s="131">
        <v>1.4676474082287301</v>
      </c>
    </row>
    <row r="19" spans="1:17" s="115" customFormat="1" x14ac:dyDescent="0.25">
      <c r="A19" s="128" t="s">
        <v>311</v>
      </c>
      <c r="B19" s="124">
        <v>610</v>
      </c>
      <c r="C19" s="124">
        <v>584</v>
      </c>
      <c r="D19" s="124">
        <v>541</v>
      </c>
      <c r="E19" s="124">
        <v>719</v>
      </c>
      <c r="F19" s="124">
        <v>950</v>
      </c>
      <c r="G19" s="124">
        <v>652</v>
      </c>
      <c r="H19" s="124">
        <v>511</v>
      </c>
      <c r="I19" s="125">
        <v>532</v>
      </c>
      <c r="J19" s="130">
        <v>1.2268087887777199</v>
      </c>
      <c r="K19" s="130">
        <v>1.1745185781084999</v>
      </c>
      <c r="L19" s="130">
        <v>1.0880386143094201</v>
      </c>
      <c r="M19" s="130">
        <v>1.44776080333609</v>
      </c>
      <c r="N19" s="130">
        <v>1.9219136595461499</v>
      </c>
      <c r="O19" s="130">
        <v>1.3233715121955201</v>
      </c>
      <c r="P19" s="130">
        <v>1.04318926025429</v>
      </c>
      <c r="Q19" s="131">
        <v>1.08571206997537</v>
      </c>
    </row>
    <row r="20" spans="1:17" s="115" customFormat="1" x14ac:dyDescent="0.25">
      <c r="A20" s="128" t="s">
        <v>312</v>
      </c>
      <c r="B20" s="124">
        <v>585</v>
      </c>
      <c r="C20" s="124">
        <v>602</v>
      </c>
      <c r="D20" s="124">
        <v>522</v>
      </c>
      <c r="E20" s="124">
        <v>525</v>
      </c>
      <c r="F20" s="124">
        <v>642</v>
      </c>
      <c r="G20" s="124">
        <v>585</v>
      </c>
      <c r="H20" s="124">
        <v>672</v>
      </c>
      <c r="I20" s="125">
        <v>608</v>
      </c>
      <c r="J20" s="130">
        <v>1.85087924673961</v>
      </c>
      <c r="K20" s="130">
        <v>1.9046654812602399</v>
      </c>
      <c r="L20" s="130">
        <v>1.65155378939842</v>
      </c>
      <c r="M20" s="130">
        <v>1.6693959966294101</v>
      </c>
      <c r="N20" s="130">
        <v>2.0459282204248601</v>
      </c>
      <c r="O20" s="130">
        <v>1.8620551359300199</v>
      </c>
      <c r="P20" s="130">
        <v>2.1239676474213698</v>
      </c>
      <c r="Q20" s="131">
        <v>1.9431873386003899</v>
      </c>
    </row>
    <row r="21" spans="1:17" s="115" customFormat="1" x14ac:dyDescent="0.25">
      <c r="A21" s="128" t="s">
        <v>313</v>
      </c>
      <c r="B21" s="124">
        <v>582</v>
      </c>
      <c r="C21" s="124">
        <v>534</v>
      </c>
      <c r="D21" s="124">
        <v>463</v>
      </c>
      <c r="E21" s="124">
        <v>437</v>
      </c>
      <c r="F21" s="124">
        <v>575</v>
      </c>
      <c r="G21" s="124">
        <v>631</v>
      </c>
      <c r="H21" s="124">
        <v>592</v>
      </c>
      <c r="I21" s="125">
        <v>686</v>
      </c>
      <c r="J21" s="130">
        <v>1.2996757509982</v>
      </c>
      <c r="K21" s="130">
        <v>1.1924859983385601</v>
      </c>
      <c r="L21" s="130">
        <v>1.0339344891961699</v>
      </c>
      <c r="M21" s="130">
        <v>0.98283082265413801</v>
      </c>
      <c r="N21" s="130">
        <v>1.29729778511785</v>
      </c>
      <c r="O21" s="130">
        <v>1.43740674510519</v>
      </c>
      <c r="P21" s="130">
        <v>1.3609758564722201</v>
      </c>
      <c r="Q21" s="131">
        <v>1.5834874117367299</v>
      </c>
    </row>
    <row r="22" spans="1:17" s="115" customFormat="1" x14ac:dyDescent="0.25">
      <c r="A22" s="128" t="s">
        <v>314</v>
      </c>
      <c r="B22" s="124">
        <v>555</v>
      </c>
      <c r="C22" s="124">
        <v>606</v>
      </c>
      <c r="D22" s="124">
        <v>381</v>
      </c>
      <c r="E22" s="124">
        <v>192</v>
      </c>
      <c r="F22" s="124">
        <v>432</v>
      </c>
      <c r="G22" s="124">
        <v>458</v>
      </c>
      <c r="H22" s="124">
        <v>606</v>
      </c>
      <c r="I22" s="125">
        <v>451</v>
      </c>
      <c r="J22" s="130">
        <v>10.449419162916801</v>
      </c>
      <c r="K22" s="130">
        <v>11.4096360589686</v>
      </c>
      <c r="L22" s="130">
        <v>7.1733850469753202</v>
      </c>
      <c r="M22" s="130">
        <v>3.63856882959369</v>
      </c>
      <c r="N22" s="130">
        <v>8.32867415990283</v>
      </c>
      <c r="O22" s="130">
        <v>8.9941479124936201</v>
      </c>
      <c r="P22" s="130">
        <v>12.121939510321701</v>
      </c>
      <c r="Q22" s="131">
        <v>9.17954041236694</v>
      </c>
    </row>
    <row r="23" spans="1:17" s="115" customFormat="1" x14ac:dyDescent="0.25">
      <c r="A23" s="128" t="s">
        <v>315</v>
      </c>
      <c r="B23" s="124">
        <v>523</v>
      </c>
      <c r="C23" s="124">
        <v>705</v>
      </c>
      <c r="D23" s="124">
        <v>529</v>
      </c>
      <c r="E23" s="124">
        <v>443</v>
      </c>
      <c r="F23" s="124">
        <v>696</v>
      </c>
      <c r="G23" s="124">
        <v>591</v>
      </c>
      <c r="H23" s="124">
        <v>646</v>
      </c>
      <c r="I23" s="125">
        <v>619</v>
      </c>
      <c r="J23" s="130">
        <v>1.55394383815214</v>
      </c>
      <c r="K23" s="130">
        <v>2.09470440898138</v>
      </c>
      <c r="L23" s="130">
        <v>1.5717711097179401</v>
      </c>
      <c r="M23" s="130">
        <v>1.3179503046458501</v>
      </c>
      <c r="N23" s="130">
        <v>2.0615197784458599</v>
      </c>
      <c r="O23" s="130">
        <v>1.76360527470166</v>
      </c>
      <c r="P23" s="130">
        <v>1.70766200980716</v>
      </c>
      <c r="Q23" s="131">
        <v>1.8526111641521199</v>
      </c>
    </row>
    <row r="24" spans="1:17" s="115" customFormat="1" x14ac:dyDescent="0.25">
      <c r="A24" s="128" t="s">
        <v>316</v>
      </c>
      <c r="B24" s="124">
        <v>507</v>
      </c>
      <c r="C24" s="124">
        <v>524</v>
      </c>
      <c r="D24" s="124">
        <v>571</v>
      </c>
      <c r="E24" s="124">
        <v>371</v>
      </c>
      <c r="F24" s="124">
        <v>425</v>
      </c>
      <c r="G24" s="124">
        <v>311</v>
      </c>
      <c r="H24" s="124">
        <v>321</v>
      </c>
      <c r="I24" s="125">
        <v>236</v>
      </c>
      <c r="J24" s="130">
        <v>1.85934273884486</v>
      </c>
      <c r="K24" s="130">
        <v>1.92168756440771</v>
      </c>
      <c r="L24" s="130">
        <v>2.0940526703755702</v>
      </c>
      <c r="M24" s="130">
        <v>1.3551669850639401</v>
      </c>
      <c r="N24" s="130">
        <v>1.5503423520699799</v>
      </c>
      <c r="O24" s="130">
        <v>1.1347631592390199</v>
      </c>
      <c r="P24" s="130">
        <v>1.17340000877308</v>
      </c>
      <c r="Q24" s="131">
        <v>0.86538179471383703</v>
      </c>
    </row>
    <row r="25" spans="1:17" s="115" customFormat="1" x14ac:dyDescent="0.25">
      <c r="A25" s="128" t="s">
        <v>317</v>
      </c>
      <c r="B25" s="124">
        <v>503</v>
      </c>
      <c r="C25" s="124">
        <v>699</v>
      </c>
      <c r="D25" s="124">
        <v>679</v>
      </c>
      <c r="E25" s="124">
        <v>629</v>
      </c>
      <c r="F25" s="124">
        <v>676</v>
      </c>
      <c r="G25" s="124">
        <v>737</v>
      </c>
      <c r="H25" s="124">
        <v>799</v>
      </c>
      <c r="I25" s="125">
        <v>696</v>
      </c>
      <c r="J25" s="130">
        <v>1.40634785720676</v>
      </c>
      <c r="K25" s="130">
        <v>1.9543482150845499</v>
      </c>
      <c r="L25" s="130">
        <v>1.89842981121947</v>
      </c>
      <c r="M25" s="130">
        <v>1.77178107658939</v>
      </c>
      <c r="N25" s="130">
        <v>1.90966925432501</v>
      </c>
      <c r="O25" s="130">
        <v>1.7578842420108101</v>
      </c>
      <c r="P25" s="130">
        <v>1.8994187635948701</v>
      </c>
      <c r="Q25" s="131">
        <v>1.6583352791769299</v>
      </c>
    </row>
    <row r="26" spans="1:17" s="115" customFormat="1" x14ac:dyDescent="0.25">
      <c r="A26" s="128" t="s">
        <v>318</v>
      </c>
      <c r="B26" s="124">
        <v>428</v>
      </c>
      <c r="C26" s="124">
        <v>458</v>
      </c>
      <c r="D26" s="124">
        <v>358</v>
      </c>
      <c r="E26" s="124">
        <v>353</v>
      </c>
      <c r="F26" s="124">
        <v>566</v>
      </c>
      <c r="G26" s="124">
        <v>477</v>
      </c>
      <c r="H26" s="124">
        <v>422</v>
      </c>
      <c r="I26" s="125">
        <v>419</v>
      </c>
      <c r="J26" s="130">
        <v>1.5978675188626801</v>
      </c>
      <c r="K26" s="130">
        <v>1.70986757859604</v>
      </c>
      <c r="L26" s="130">
        <v>1.3365340461514901</v>
      </c>
      <c r="M26" s="130">
        <v>1.32014435572842</v>
      </c>
      <c r="N26" s="130">
        <v>2.1076542106537102</v>
      </c>
      <c r="O26" s="130">
        <v>1.7862960757659201</v>
      </c>
      <c r="P26" s="130">
        <v>1.58376899490717</v>
      </c>
      <c r="Q26" s="131">
        <v>1.4164593249675499</v>
      </c>
    </row>
    <row r="27" spans="1:17" s="115" customFormat="1" x14ac:dyDescent="0.25">
      <c r="A27" s="128" t="s">
        <v>319</v>
      </c>
      <c r="B27" s="124">
        <v>414</v>
      </c>
      <c r="C27" s="124">
        <v>471</v>
      </c>
      <c r="D27" s="124">
        <v>425</v>
      </c>
      <c r="E27" s="124">
        <v>393</v>
      </c>
      <c r="F27" s="124">
        <v>495</v>
      </c>
      <c r="G27" s="124">
        <v>536</v>
      </c>
      <c r="H27" s="124">
        <v>595</v>
      </c>
      <c r="I27" s="125">
        <v>567</v>
      </c>
      <c r="J27" s="130">
        <v>0.96752481911492505</v>
      </c>
      <c r="K27" s="130">
        <v>1.10073475797857</v>
      </c>
      <c r="L27" s="130">
        <v>0.99323200029913805</v>
      </c>
      <c r="M27" s="130">
        <v>0.92577324444653797</v>
      </c>
      <c r="N27" s="130">
        <v>1.1754983400538599</v>
      </c>
      <c r="O27" s="130">
        <v>1.2836601557635401</v>
      </c>
      <c r="P27" s="130">
        <v>1.4339629917047001</v>
      </c>
      <c r="Q27" s="131">
        <v>1.3809194439302901</v>
      </c>
    </row>
    <row r="28" spans="1:17" s="115" customFormat="1" x14ac:dyDescent="0.25">
      <c r="A28" s="128" t="s">
        <v>320</v>
      </c>
      <c r="B28" s="124">
        <v>407</v>
      </c>
      <c r="C28" s="124">
        <v>414</v>
      </c>
      <c r="D28" s="124">
        <v>480</v>
      </c>
      <c r="E28" s="124">
        <v>497</v>
      </c>
      <c r="F28" s="124">
        <v>507</v>
      </c>
      <c r="G28" s="124">
        <v>502</v>
      </c>
      <c r="H28" s="124">
        <v>558</v>
      </c>
      <c r="I28" s="125">
        <v>519</v>
      </c>
      <c r="J28" s="130">
        <v>1.5811228691747099</v>
      </c>
      <c r="K28" s="130">
        <v>1.6083166285954</v>
      </c>
      <c r="L28" s="130">
        <v>1.8647149317048199</v>
      </c>
      <c r="M28" s="130">
        <v>1.9343940714908501</v>
      </c>
      <c r="N28" s="130">
        <v>1.96576391446794</v>
      </c>
      <c r="O28" s="130">
        <v>1.95003709731928</v>
      </c>
      <c r="P28" s="130">
        <v>2.1731595324980799</v>
      </c>
      <c r="Q28" s="131">
        <v>2.0225244534507598</v>
      </c>
    </row>
    <row r="29" spans="1:17" s="115" customFormat="1" x14ac:dyDescent="0.25">
      <c r="A29" s="128" t="s">
        <v>321</v>
      </c>
      <c r="B29" s="124">
        <v>390</v>
      </c>
      <c r="C29" s="124">
        <v>410</v>
      </c>
      <c r="D29" s="124">
        <v>441</v>
      </c>
      <c r="E29" s="124">
        <v>276</v>
      </c>
      <c r="F29" s="124">
        <v>359</v>
      </c>
      <c r="G29" s="124">
        <v>312</v>
      </c>
      <c r="H29" s="124">
        <v>288</v>
      </c>
      <c r="I29" s="125">
        <v>243</v>
      </c>
      <c r="J29" s="130">
        <v>1.3185163648165701</v>
      </c>
      <c r="K29" s="130">
        <v>1.38613258865332</v>
      </c>
      <c r="L29" s="130">
        <v>1.49093773560028</v>
      </c>
      <c r="M29" s="130">
        <v>0.93299664324033804</v>
      </c>
      <c r="N29" s="130">
        <v>1.2121007495442</v>
      </c>
      <c r="O29" s="130">
        <v>1.0607662676326901</v>
      </c>
      <c r="P29" s="130">
        <v>0.99373052650465599</v>
      </c>
      <c r="Q29" s="131">
        <v>0.84247750793072995</v>
      </c>
    </row>
    <row r="30" spans="1:17" s="115" customFormat="1" x14ac:dyDescent="0.25">
      <c r="A30" s="128" t="s">
        <v>322</v>
      </c>
      <c r="B30" s="124">
        <v>390</v>
      </c>
      <c r="C30" s="124">
        <v>555</v>
      </c>
      <c r="D30" s="124">
        <v>530</v>
      </c>
      <c r="E30" s="124">
        <v>493</v>
      </c>
      <c r="F30" s="124">
        <v>759</v>
      </c>
      <c r="G30" s="124">
        <v>664</v>
      </c>
      <c r="H30" s="124">
        <v>575</v>
      </c>
      <c r="I30" s="125">
        <v>556</v>
      </c>
      <c r="J30" s="130">
        <v>1.3119254019033</v>
      </c>
      <c r="K30" s="130">
        <v>1.8669707642470099</v>
      </c>
      <c r="L30" s="130">
        <v>1.7828729820737199</v>
      </c>
      <c r="M30" s="130">
        <v>1.6541348337980299</v>
      </c>
      <c r="N30" s="130">
        <v>2.5635483021136598</v>
      </c>
      <c r="O30" s="130">
        <v>2.2568146285092801</v>
      </c>
      <c r="P30" s="130">
        <v>1.9622229426519</v>
      </c>
      <c r="Q30" s="131">
        <v>1.8968146477758501</v>
      </c>
    </row>
    <row r="31" spans="1:17" s="115" customFormat="1" x14ac:dyDescent="0.25">
      <c r="A31" s="128" t="s">
        <v>323</v>
      </c>
      <c r="B31" s="124">
        <v>378</v>
      </c>
      <c r="C31" s="124">
        <v>407</v>
      </c>
      <c r="D31" s="124">
        <v>344</v>
      </c>
      <c r="E31" s="124">
        <v>305</v>
      </c>
      <c r="F31" s="124">
        <v>346</v>
      </c>
      <c r="G31" s="124">
        <v>467</v>
      </c>
      <c r="H31" s="124">
        <v>371</v>
      </c>
      <c r="I31" s="125">
        <v>403</v>
      </c>
      <c r="J31" s="130">
        <v>1.65066222996607</v>
      </c>
      <c r="K31" s="130">
        <v>1.7773003375560601</v>
      </c>
      <c r="L31" s="130">
        <v>1.5021899658950499</v>
      </c>
      <c r="M31" s="130">
        <v>1.3374963821819199</v>
      </c>
      <c r="N31" s="130">
        <v>1.5342319971621099</v>
      </c>
      <c r="O31" s="130">
        <v>2.0927720939820502</v>
      </c>
      <c r="P31" s="130">
        <v>1.6648343018690099</v>
      </c>
      <c r="Q31" s="131">
        <v>1.8008517179589201</v>
      </c>
    </row>
    <row r="32" spans="1:17" s="115" customFormat="1" x14ac:dyDescent="0.25">
      <c r="A32" s="128" t="s">
        <v>324</v>
      </c>
      <c r="B32" s="124">
        <v>367</v>
      </c>
      <c r="C32" s="124">
        <v>314</v>
      </c>
      <c r="D32" s="124">
        <v>291</v>
      </c>
      <c r="E32" s="124">
        <v>364</v>
      </c>
      <c r="F32" s="124">
        <v>426</v>
      </c>
      <c r="G32" s="124">
        <v>496</v>
      </c>
      <c r="H32" s="124">
        <v>599</v>
      </c>
      <c r="I32" s="125">
        <v>370</v>
      </c>
      <c r="J32" s="130">
        <v>1.4269439681484299</v>
      </c>
      <c r="K32" s="130">
        <v>1.2208730408681401</v>
      </c>
      <c r="L32" s="130">
        <v>1.1314460346899</v>
      </c>
      <c r="M32" s="130">
        <v>1.41767734598338</v>
      </c>
      <c r="N32" s="130">
        <v>1.66975663101122</v>
      </c>
      <c r="O32" s="130">
        <v>1.95384051776774</v>
      </c>
      <c r="P32" s="130">
        <v>2.36163350917449</v>
      </c>
      <c r="Q32" s="131">
        <v>1.46885433331878</v>
      </c>
    </row>
    <row r="33" spans="1:17" s="115" customFormat="1" x14ac:dyDescent="0.25">
      <c r="A33" s="128" t="s">
        <v>325</v>
      </c>
      <c r="B33" s="124">
        <v>360</v>
      </c>
      <c r="C33" s="124">
        <v>413</v>
      </c>
      <c r="D33" s="124">
        <v>354</v>
      </c>
      <c r="E33" s="124">
        <v>330</v>
      </c>
      <c r="F33" s="124">
        <v>452</v>
      </c>
      <c r="G33" s="124">
        <v>395</v>
      </c>
      <c r="H33" s="124">
        <v>427</v>
      </c>
      <c r="I33" s="125">
        <v>393</v>
      </c>
      <c r="J33" s="130">
        <v>1.2328724901627099</v>
      </c>
      <c r="K33" s="130">
        <v>1.4143787178811</v>
      </c>
      <c r="L33" s="130">
        <v>1.21232461532666</v>
      </c>
      <c r="M33" s="130">
        <v>1.13657498295138</v>
      </c>
      <c r="N33" s="130">
        <v>1.5681975096190901</v>
      </c>
      <c r="O33" s="130">
        <v>1.3762155118650701</v>
      </c>
      <c r="P33" s="130">
        <v>1.4916665793325601</v>
      </c>
      <c r="Q33" s="131">
        <v>1.3895371038228199</v>
      </c>
    </row>
    <row r="34" spans="1:17" s="115" customFormat="1" x14ac:dyDescent="0.25">
      <c r="A34" s="128" t="s">
        <v>326</v>
      </c>
      <c r="B34" s="124">
        <v>358</v>
      </c>
      <c r="C34" s="124">
        <v>330</v>
      </c>
      <c r="D34" s="124">
        <v>303</v>
      </c>
      <c r="E34" s="124">
        <v>229</v>
      </c>
      <c r="F34" s="124">
        <v>428</v>
      </c>
      <c r="G34" s="124">
        <v>413</v>
      </c>
      <c r="H34" s="124">
        <v>358</v>
      </c>
      <c r="I34" s="125">
        <v>353</v>
      </c>
      <c r="J34" s="130">
        <v>1.3835748792270499</v>
      </c>
      <c r="K34" s="130">
        <v>1.27536231884058</v>
      </c>
      <c r="L34" s="130">
        <v>1.1710144927536199</v>
      </c>
      <c r="M34" s="130">
        <v>0.88907869705322795</v>
      </c>
      <c r="N34" s="130">
        <v>1.66106509978034</v>
      </c>
      <c r="O34" s="130">
        <v>1.60085585707807</v>
      </c>
      <c r="P34" s="130">
        <v>1.38722052156392</v>
      </c>
      <c r="Q34" s="131">
        <v>1.3693422502211099</v>
      </c>
    </row>
    <row r="35" spans="1:17" s="115" customFormat="1" x14ac:dyDescent="0.25">
      <c r="A35" s="128" t="s">
        <v>327</v>
      </c>
      <c r="B35" s="124">
        <v>355</v>
      </c>
      <c r="C35" s="124">
        <v>418</v>
      </c>
      <c r="D35" s="124">
        <v>330</v>
      </c>
      <c r="E35" s="124">
        <v>346</v>
      </c>
      <c r="F35" s="124">
        <v>458</v>
      </c>
      <c r="G35" s="124">
        <v>421</v>
      </c>
      <c r="H35" s="124">
        <v>434</v>
      </c>
      <c r="I35" s="125">
        <v>441</v>
      </c>
      <c r="J35" s="130">
        <v>1.5511395413870199</v>
      </c>
      <c r="K35" s="130">
        <v>1.82641219239374</v>
      </c>
      <c r="L35" s="130">
        <v>1.4419043624161101</v>
      </c>
      <c r="M35" s="130">
        <v>1.5241552171480699</v>
      </c>
      <c r="N35" s="130">
        <v>2.0071961048124498</v>
      </c>
      <c r="O35" s="130">
        <v>1.8469529663117501</v>
      </c>
      <c r="P35" s="130">
        <v>1.9169187959629901</v>
      </c>
      <c r="Q35" s="131">
        <v>1.93897291593387</v>
      </c>
    </row>
    <row r="36" spans="1:17" s="115" customFormat="1" x14ac:dyDescent="0.25">
      <c r="A36" s="128" t="s">
        <v>328</v>
      </c>
      <c r="B36" s="124">
        <v>320</v>
      </c>
      <c r="C36" s="124">
        <v>323</v>
      </c>
      <c r="D36" s="124">
        <v>307</v>
      </c>
      <c r="E36" s="124">
        <v>289</v>
      </c>
      <c r="F36" s="124">
        <v>367</v>
      </c>
      <c r="G36" s="124">
        <v>342</v>
      </c>
      <c r="H36" s="124">
        <v>368</v>
      </c>
      <c r="I36" s="125">
        <v>326</v>
      </c>
      <c r="J36" s="130">
        <v>1.1177984958624001</v>
      </c>
      <c r="K36" s="130">
        <v>1.12827785676111</v>
      </c>
      <c r="L36" s="130">
        <v>1.0723879319679901</v>
      </c>
      <c r="M36" s="130">
        <v>1.01669633496802</v>
      </c>
      <c r="N36" s="130">
        <v>1.3012892336931099</v>
      </c>
      <c r="O36" s="130">
        <v>1.2294816764090499</v>
      </c>
      <c r="P36" s="130">
        <v>1.3343147314872901</v>
      </c>
      <c r="Q36" s="131">
        <v>1.19462054307596</v>
      </c>
    </row>
    <row r="37" spans="1:17" s="115" customFormat="1" x14ac:dyDescent="0.25">
      <c r="A37" s="128" t="s">
        <v>329</v>
      </c>
      <c r="B37" s="124">
        <v>307</v>
      </c>
      <c r="C37" s="124">
        <v>330</v>
      </c>
      <c r="D37" s="124">
        <v>162</v>
      </c>
      <c r="E37" s="124">
        <v>170</v>
      </c>
      <c r="F37" s="124">
        <v>253</v>
      </c>
      <c r="G37" s="124">
        <v>202</v>
      </c>
      <c r="H37" s="124">
        <v>237</v>
      </c>
      <c r="I37" s="125">
        <v>251</v>
      </c>
      <c r="J37" s="130">
        <v>1.15440875094477</v>
      </c>
      <c r="K37" s="130">
        <v>1.2408954000383501</v>
      </c>
      <c r="L37" s="130">
        <v>0.60916683274610195</v>
      </c>
      <c r="M37" s="130">
        <v>0.64030614166585098</v>
      </c>
      <c r="N37" s="130">
        <v>0.94537736624591795</v>
      </c>
      <c r="O37" s="130">
        <v>0.75117510561075695</v>
      </c>
      <c r="P37" s="130">
        <v>0.88084442131866503</v>
      </c>
      <c r="Q37" s="131">
        <v>0.93197337006768899</v>
      </c>
    </row>
    <row r="38" spans="1:17" s="115" customFormat="1" x14ac:dyDescent="0.25">
      <c r="A38" s="128" t="s">
        <v>330</v>
      </c>
      <c r="B38" s="124">
        <v>302</v>
      </c>
      <c r="C38" s="124">
        <v>291</v>
      </c>
      <c r="D38" s="124">
        <v>284</v>
      </c>
      <c r="E38" s="124">
        <v>230</v>
      </c>
      <c r="F38" s="124">
        <v>357</v>
      </c>
      <c r="G38" s="124">
        <v>326</v>
      </c>
      <c r="H38" s="124">
        <v>276</v>
      </c>
      <c r="I38" s="125">
        <v>295</v>
      </c>
      <c r="J38" s="130">
        <v>2.21206527789986</v>
      </c>
      <c r="K38" s="130">
        <v>2.1314933638041702</v>
      </c>
      <c r="L38" s="130">
        <v>2.0802203275614501</v>
      </c>
      <c r="M38" s="130">
        <v>1.70535853309508</v>
      </c>
      <c r="N38" s="130">
        <v>2.6789332292776602</v>
      </c>
      <c r="O38" s="130">
        <v>2.4711197356053498</v>
      </c>
      <c r="P38" s="130">
        <v>2.1070793284829801</v>
      </c>
      <c r="Q38" s="131">
        <v>2.2519427777523302</v>
      </c>
    </row>
    <row r="39" spans="1:17" s="115" customFormat="1" x14ac:dyDescent="0.25">
      <c r="A39" s="128" t="s">
        <v>331</v>
      </c>
      <c r="B39" s="124">
        <v>294</v>
      </c>
      <c r="C39" s="124">
        <v>350</v>
      </c>
      <c r="D39" s="124">
        <v>396</v>
      </c>
      <c r="E39" s="124">
        <v>380</v>
      </c>
      <c r="F39" s="124">
        <v>448</v>
      </c>
      <c r="G39" s="124">
        <v>523</v>
      </c>
      <c r="H39" s="124">
        <v>512</v>
      </c>
      <c r="I39" s="125">
        <v>382</v>
      </c>
      <c r="J39" s="130">
        <v>1.3710895965079199</v>
      </c>
      <c r="K39" s="130">
        <v>1.6322495196522799</v>
      </c>
      <c r="L39" s="130">
        <v>1.84677374223516</v>
      </c>
      <c r="M39" s="130">
        <v>1.77766966219598</v>
      </c>
      <c r="N39" s="130">
        <v>2.1092477330295001</v>
      </c>
      <c r="O39" s="130">
        <v>2.4829917439337601</v>
      </c>
      <c r="P39" s="130">
        <v>2.47757120597714</v>
      </c>
      <c r="Q39" s="131">
        <v>1.8651979453526299</v>
      </c>
    </row>
    <row r="40" spans="1:17" s="115" customFormat="1" x14ac:dyDescent="0.25">
      <c r="A40" s="128" t="s">
        <v>332</v>
      </c>
      <c r="B40" s="124">
        <v>278</v>
      </c>
      <c r="C40" s="124">
        <v>276</v>
      </c>
      <c r="D40" s="124">
        <v>270</v>
      </c>
      <c r="E40" s="124">
        <v>276</v>
      </c>
      <c r="F40" s="124">
        <v>367</v>
      </c>
      <c r="G40" s="124">
        <v>379</v>
      </c>
      <c r="H40" s="124">
        <v>424</v>
      </c>
      <c r="I40" s="125">
        <v>408</v>
      </c>
      <c r="J40" s="130">
        <v>1.42667994129058</v>
      </c>
      <c r="K40" s="130">
        <v>1.4164160568208599</v>
      </c>
      <c r="L40" s="130">
        <v>1.38562440341172</v>
      </c>
      <c r="M40" s="130">
        <v>1.4233113648318301</v>
      </c>
      <c r="N40" s="130">
        <v>1.89870143307983</v>
      </c>
      <c r="O40" s="130">
        <v>1.9659205851077599</v>
      </c>
      <c r="P40" s="130">
        <v>2.1972782770021699</v>
      </c>
      <c r="Q40" s="131">
        <v>2.1062195424134802</v>
      </c>
    </row>
    <row r="41" spans="1:17" s="115" customFormat="1" x14ac:dyDescent="0.25">
      <c r="A41" s="128" t="s">
        <v>333</v>
      </c>
      <c r="B41" s="124">
        <v>261</v>
      </c>
      <c r="C41" s="124">
        <v>312</v>
      </c>
      <c r="D41" s="124">
        <v>209</v>
      </c>
      <c r="E41" s="124">
        <v>209</v>
      </c>
      <c r="F41" s="124">
        <v>277</v>
      </c>
      <c r="G41" s="124">
        <v>254</v>
      </c>
      <c r="H41" s="124">
        <v>252</v>
      </c>
      <c r="I41" s="125">
        <v>169</v>
      </c>
      <c r="J41" s="130">
        <v>1.4367657906615701</v>
      </c>
      <c r="K41" s="130">
        <v>1.7175131290667101</v>
      </c>
      <c r="L41" s="130">
        <v>1.1505136024837901</v>
      </c>
      <c r="M41" s="130">
        <v>1.1482443947543399</v>
      </c>
      <c r="N41" s="130">
        <v>1.5213678030240601</v>
      </c>
      <c r="O41" s="130">
        <v>1.40405185041873</v>
      </c>
      <c r="P41" s="130">
        <v>1.39368197504646</v>
      </c>
      <c r="Q41" s="131">
        <v>0.93910801409217703</v>
      </c>
    </row>
    <row r="42" spans="1:17" s="115" customFormat="1" x14ac:dyDescent="0.25">
      <c r="A42" s="128" t="s">
        <v>334</v>
      </c>
      <c r="B42" s="124">
        <v>253</v>
      </c>
      <c r="C42" s="124">
        <v>210</v>
      </c>
      <c r="D42" s="124">
        <v>236</v>
      </c>
      <c r="E42" s="124">
        <v>172</v>
      </c>
      <c r="F42" s="124">
        <v>291</v>
      </c>
      <c r="G42" s="124">
        <v>249</v>
      </c>
      <c r="H42" s="124">
        <v>246</v>
      </c>
      <c r="I42" s="125">
        <v>270</v>
      </c>
      <c r="J42" s="130">
        <v>0.85165685970888805</v>
      </c>
      <c r="K42" s="130">
        <v>0.70690885588484798</v>
      </c>
      <c r="L42" s="130">
        <v>0.79443090470868605</v>
      </c>
      <c r="M42" s="130">
        <v>0.57961442161557397</v>
      </c>
      <c r="N42" s="130">
        <v>0.98259689215745905</v>
      </c>
      <c r="O42" s="130">
        <v>0.84142657285943101</v>
      </c>
      <c r="P42" s="130">
        <v>0.83385873212796702</v>
      </c>
      <c r="Q42" s="131">
        <v>0.916266789740527</v>
      </c>
    </row>
    <row r="43" spans="1:17" s="115" customFormat="1" x14ac:dyDescent="0.25">
      <c r="A43" s="129" t="s">
        <v>335</v>
      </c>
      <c r="B43" s="126">
        <v>249</v>
      </c>
      <c r="C43" s="126">
        <v>232</v>
      </c>
      <c r="D43" s="126">
        <v>255</v>
      </c>
      <c r="E43" s="126">
        <v>301</v>
      </c>
      <c r="F43" s="126">
        <v>331</v>
      </c>
      <c r="G43" s="126">
        <v>325</v>
      </c>
      <c r="H43" s="126">
        <v>268</v>
      </c>
      <c r="I43" s="127">
        <v>276</v>
      </c>
      <c r="J43" s="132">
        <v>1.17497168742922</v>
      </c>
      <c r="K43" s="132">
        <v>1.0947527368818399</v>
      </c>
      <c r="L43" s="132">
        <v>1.20328425821065</v>
      </c>
      <c r="M43" s="132">
        <v>1.4254863702665299</v>
      </c>
      <c r="N43" s="132">
        <v>1.5675614237814699</v>
      </c>
      <c r="O43" s="132">
        <v>1.54727275324094</v>
      </c>
      <c r="P43" s="132">
        <v>1.2778821487493</v>
      </c>
      <c r="Q43" s="133">
        <v>1.32101660843345</v>
      </c>
    </row>
    <row r="44" spans="1:17" s="115" customFormat="1" x14ac:dyDescent="0.25">
      <c r="A44" s="167"/>
      <c r="B44" s="124"/>
      <c r="C44" s="124"/>
      <c r="D44" s="124"/>
      <c r="E44" s="124"/>
      <c r="F44" s="124"/>
      <c r="G44" s="124"/>
      <c r="H44" s="124"/>
      <c r="I44" s="124"/>
      <c r="J44" s="130"/>
      <c r="K44" s="130"/>
      <c r="L44" s="130"/>
      <c r="M44" s="130"/>
      <c r="N44" s="130"/>
      <c r="O44" s="130"/>
      <c r="P44" s="130"/>
      <c r="Q44" s="130"/>
    </row>
    <row r="45" spans="1:17" ht="21.75" customHeight="1" x14ac:dyDescent="0.25">
      <c r="A45" s="188" t="s">
        <v>310</v>
      </c>
      <c r="B45" s="188"/>
      <c r="C45" s="188"/>
      <c r="D45" s="188"/>
      <c r="E45" s="188"/>
      <c r="F45" s="188"/>
      <c r="G45" s="188"/>
      <c r="H45" s="188"/>
      <c r="I45" s="188"/>
      <c r="J45" s="188"/>
    </row>
    <row r="46" spans="1:17" ht="18" customHeight="1" x14ac:dyDescent="0.25">
      <c r="A46" s="197" t="s">
        <v>305</v>
      </c>
      <c r="B46" s="197"/>
      <c r="C46" s="197"/>
      <c r="D46" s="197"/>
      <c r="E46" s="197"/>
      <c r="F46" s="197"/>
      <c r="G46" s="197"/>
      <c r="H46" s="197"/>
      <c r="I46" s="197"/>
      <c r="J46" s="197"/>
    </row>
    <row r="47" spans="1:17" x14ac:dyDescent="0.25">
      <c r="A47" s="172" t="s">
        <v>308</v>
      </c>
      <c r="B47" s="172"/>
      <c r="C47" s="172"/>
      <c r="D47" s="172"/>
      <c r="E47" s="172"/>
      <c r="F47" s="172"/>
    </row>
    <row r="48" spans="1:17" ht="22.5" customHeight="1" x14ac:dyDescent="0.25">
      <c r="A48" s="198" t="s">
        <v>299</v>
      </c>
      <c r="B48" s="198"/>
      <c r="C48" s="198"/>
      <c r="D48" s="198"/>
      <c r="E48" s="198"/>
      <c r="F48" s="198"/>
      <c r="G48" s="198"/>
      <c r="H48" s="198"/>
      <c r="I48" s="198"/>
      <c r="J48" s="198"/>
    </row>
  </sheetData>
  <mergeCells count="6">
    <mergeCell ref="B3:I3"/>
    <mergeCell ref="J3:Q3"/>
    <mergeCell ref="A46:J46"/>
    <mergeCell ref="A48:J48"/>
    <mergeCell ref="A47:F47"/>
    <mergeCell ref="A45:J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workbookViewId="0">
      <selection activeCell="D18" sqref="D18"/>
    </sheetView>
  </sheetViews>
  <sheetFormatPr baseColWidth="10" defaultRowHeight="15" x14ac:dyDescent="0.25"/>
  <cols>
    <col min="1" max="1" width="14.85546875" customWidth="1"/>
    <col min="2" max="2" width="17.5703125" customWidth="1"/>
    <col min="4" max="4" width="11.140625" bestFit="1" customWidth="1"/>
    <col min="6" max="7" width="13.5703125" customWidth="1"/>
    <col min="8" max="8" width="11.5703125" bestFit="1" customWidth="1"/>
    <col min="10" max="10" width="16.140625" customWidth="1"/>
    <col min="12" max="13" width="14.85546875" customWidth="1"/>
    <col min="14" max="14" width="11.5703125" bestFit="1" customWidth="1"/>
  </cols>
  <sheetData>
    <row r="1" spans="1:15" x14ac:dyDescent="0.25">
      <c r="A1" s="27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" customHeight="1" x14ac:dyDescent="0.25">
      <c r="A3" s="44"/>
      <c r="B3" s="45"/>
      <c r="C3" s="180" t="s">
        <v>0</v>
      </c>
      <c r="D3" s="180"/>
      <c r="E3" s="180"/>
      <c r="F3" s="180"/>
      <c r="G3" s="180"/>
      <c r="H3" s="181"/>
      <c r="I3" s="180" t="s">
        <v>8</v>
      </c>
      <c r="J3" s="180"/>
      <c r="K3" s="180"/>
      <c r="L3" s="180"/>
      <c r="M3" s="180"/>
      <c r="N3" s="180"/>
      <c r="O3" s="1"/>
    </row>
    <row r="4" spans="1:15" ht="72" x14ac:dyDescent="0.25">
      <c r="A4" s="46"/>
      <c r="B4" s="48"/>
      <c r="C4" s="46" t="s">
        <v>2</v>
      </c>
      <c r="D4" s="46" t="s">
        <v>1</v>
      </c>
      <c r="E4" s="46" t="s">
        <v>9</v>
      </c>
      <c r="F4" s="46" t="s">
        <v>3</v>
      </c>
      <c r="G4" s="46" t="s">
        <v>49</v>
      </c>
      <c r="H4" s="47" t="s">
        <v>24</v>
      </c>
      <c r="I4" s="46" t="s">
        <v>2</v>
      </c>
      <c r="J4" s="46" t="s">
        <v>1</v>
      </c>
      <c r="K4" s="46" t="s">
        <v>9</v>
      </c>
      <c r="L4" s="46" t="s">
        <v>3</v>
      </c>
      <c r="M4" s="46" t="s">
        <v>49</v>
      </c>
      <c r="N4" s="47" t="s">
        <v>24</v>
      </c>
      <c r="O4" s="1"/>
    </row>
    <row r="5" spans="1:15" x14ac:dyDescent="0.25">
      <c r="A5" s="175" t="s">
        <v>16</v>
      </c>
      <c r="B5" s="49">
        <v>2023</v>
      </c>
      <c r="C5" s="64">
        <v>90952</v>
      </c>
      <c r="D5" s="64">
        <v>6430</v>
      </c>
      <c r="E5" s="64">
        <v>7684</v>
      </c>
      <c r="F5" s="64">
        <v>3174</v>
      </c>
      <c r="G5" s="64">
        <v>4308</v>
      </c>
      <c r="H5" s="65">
        <v>5888</v>
      </c>
      <c r="I5" s="71">
        <v>0.146095895911975</v>
      </c>
      <c r="J5" s="71">
        <v>0.101541279767545</v>
      </c>
      <c r="K5" s="71">
        <v>2.2944847561886E-2</v>
      </c>
      <c r="L5" s="71">
        <v>2.7824531874605499E-2</v>
      </c>
      <c r="M5" s="71">
        <v>3.80824412365302E-2</v>
      </c>
      <c r="N5" s="72">
        <v>1.5670952579931698E-2</v>
      </c>
    </row>
    <row r="6" spans="1:15" ht="15.75" customHeight="1" x14ac:dyDescent="0.25">
      <c r="A6" s="176"/>
      <c r="B6" s="52">
        <v>2022</v>
      </c>
      <c r="C6" s="66">
        <v>101554</v>
      </c>
      <c r="D6" s="66">
        <v>8175</v>
      </c>
      <c r="E6" s="66">
        <v>7784</v>
      </c>
      <c r="F6" s="66">
        <v>3084</v>
      </c>
      <c r="G6" s="66">
        <v>4767</v>
      </c>
      <c r="H6" s="67">
        <v>7398</v>
      </c>
      <c r="I6" s="73">
        <v>0.158121980347247</v>
      </c>
      <c r="J6" s="73">
        <v>0.120111075196145</v>
      </c>
      <c r="K6" s="73">
        <v>2.4313147340671401E-2</v>
      </c>
      <c r="L6" s="73">
        <v>2.9063356987362499E-2</v>
      </c>
      <c r="M6" s="73">
        <v>4.2289506134506702E-2</v>
      </c>
      <c r="N6" s="74">
        <v>2.0873127611609699E-2</v>
      </c>
    </row>
    <row r="7" spans="1:15" x14ac:dyDescent="0.25">
      <c r="A7" s="178" t="s">
        <v>22</v>
      </c>
      <c r="B7" s="179"/>
      <c r="C7" s="55">
        <f>(C5-C6)/C6</f>
        <v>-0.10439766035803612</v>
      </c>
      <c r="D7" s="55">
        <f t="shared" ref="D7:H7" si="0">(D5-D6)/D6</f>
        <v>-0.21345565749235473</v>
      </c>
      <c r="E7" s="55">
        <f t="shared" si="0"/>
        <v>-1.2846865364850977E-2</v>
      </c>
      <c r="F7" s="55">
        <f t="shared" si="0"/>
        <v>2.9182879377431907E-2</v>
      </c>
      <c r="G7" s="55">
        <f t="shared" si="0"/>
        <v>-9.6286972938955315E-2</v>
      </c>
      <c r="H7" s="56">
        <f t="shared" si="0"/>
        <v>-0.20410921870775886</v>
      </c>
      <c r="I7" s="75"/>
      <c r="J7" s="75"/>
      <c r="K7" s="75"/>
      <c r="L7" s="75"/>
      <c r="M7" s="75"/>
      <c r="N7" s="76"/>
    </row>
    <row r="8" spans="1:15" x14ac:dyDescent="0.25">
      <c r="A8" s="177" t="s">
        <v>11</v>
      </c>
      <c r="B8" s="59">
        <v>2023</v>
      </c>
      <c r="C8" s="68">
        <v>58069</v>
      </c>
      <c r="D8" s="68">
        <v>4580</v>
      </c>
      <c r="E8" s="68">
        <v>3401</v>
      </c>
      <c r="F8" s="68">
        <v>1361</v>
      </c>
      <c r="G8" s="68">
        <v>1776</v>
      </c>
      <c r="H8" s="69">
        <v>3131</v>
      </c>
      <c r="I8" s="77">
        <v>0.27536905399830203</v>
      </c>
      <c r="J8" s="77">
        <v>0.19266363789332</v>
      </c>
      <c r="K8" s="77">
        <v>5.2013397158456598E-2</v>
      </c>
      <c r="L8" s="77">
        <v>6.9360921414738597E-2</v>
      </c>
      <c r="M8" s="77">
        <v>7.6318164238752095E-2</v>
      </c>
      <c r="N8" s="78">
        <v>3.90852235135506E-2</v>
      </c>
    </row>
    <row r="9" spans="1:15" x14ac:dyDescent="0.25">
      <c r="A9" s="177"/>
      <c r="B9" s="59">
        <v>2022</v>
      </c>
      <c r="C9" s="68">
        <v>64829</v>
      </c>
      <c r="D9" s="68">
        <v>5894</v>
      </c>
      <c r="E9" s="68">
        <v>3425</v>
      </c>
      <c r="F9" s="68">
        <v>1378</v>
      </c>
      <c r="G9" s="68">
        <v>1984</v>
      </c>
      <c r="H9" s="69">
        <v>3997</v>
      </c>
      <c r="I9" s="77">
        <v>0.29286153123362402</v>
      </c>
      <c r="J9" s="77">
        <v>0.21100490459313401</v>
      </c>
      <c r="K9" s="77">
        <v>5.3447145844386902E-2</v>
      </c>
      <c r="L9" s="77">
        <v>7.2263883790445196E-2</v>
      </c>
      <c r="M9" s="77">
        <v>8.1605791378743006E-2</v>
      </c>
      <c r="N9" s="78">
        <v>5.1153742785108203E-2</v>
      </c>
    </row>
    <row r="10" spans="1:15" x14ac:dyDescent="0.25">
      <c r="A10" s="178" t="s">
        <v>23</v>
      </c>
      <c r="B10" s="179"/>
      <c r="C10" s="62">
        <f>(C8-C9)/C9</f>
        <v>-0.10427432167702726</v>
      </c>
      <c r="D10" s="62">
        <f t="shared" ref="D10:H10" si="1">(D8-D9)/D9</f>
        <v>-0.22293858160841534</v>
      </c>
      <c r="E10" s="62">
        <f t="shared" si="1"/>
        <v>-7.0072992700729924E-3</v>
      </c>
      <c r="F10" s="62">
        <f t="shared" si="1"/>
        <v>-1.2336719883889695E-2</v>
      </c>
      <c r="G10" s="62">
        <f t="shared" si="1"/>
        <v>-0.10483870967741936</v>
      </c>
      <c r="H10" s="63">
        <f t="shared" si="1"/>
        <v>-0.21666249687265449</v>
      </c>
      <c r="I10" s="57"/>
      <c r="J10" s="57"/>
      <c r="K10" s="57"/>
      <c r="L10" s="57"/>
      <c r="M10" s="57"/>
      <c r="N10" s="58"/>
    </row>
    <row r="11" spans="1:15" ht="30" customHeight="1" x14ac:dyDescent="0.25">
      <c r="A11" s="182" t="s">
        <v>21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</row>
    <row r="12" spans="1:15" s="2" customFormat="1" x14ac:dyDescent="0.25">
      <c r="A12" s="172" t="s">
        <v>308</v>
      </c>
      <c r="B12" s="172"/>
      <c r="C12" s="172"/>
      <c r="D12" s="172"/>
      <c r="E12" s="172"/>
      <c r="F12" s="172"/>
      <c r="G12" s="172"/>
      <c r="H12" s="172"/>
      <c r="I12" s="23"/>
      <c r="J12" s="23"/>
      <c r="K12" s="23"/>
      <c r="L12" s="23"/>
      <c r="M12" s="23"/>
      <c r="N12" s="23"/>
    </row>
    <row r="13" spans="1:15" s="2" customFormat="1" x14ac:dyDescent="0.25">
      <c r="A13" s="174" t="s">
        <v>20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43"/>
      <c r="N13" s="23"/>
    </row>
    <row r="15" spans="1:15" x14ac:dyDescent="0.25">
      <c r="B15" s="16"/>
      <c r="C15" s="15"/>
      <c r="D15" s="15"/>
      <c r="E15" s="15"/>
      <c r="F15" s="17"/>
      <c r="G15" s="17"/>
      <c r="H15" s="20"/>
    </row>
    <row r="16" spans="1:15" x14ac:dyDescent="0.25">
      <c r="C16" s="15"/>
      <c r="F16" s="17"/>
      <c r="G16" s="17"/>
    </row>
    <row r="17" spans="2:8" x14ac:dyDescent="0.25">
      <c r="C17" s="16"/>
      <c r="E17" s="17"/>
      <c r="F17" s="17"/>
      <c r="G17" s="17"/>
      <c r="H17" s="18"/>
    </row>
    <row r="18" spans="2:8" x14ac:dyDescent="0.25">
      <c r="C18" s="15"/>
      <c r="E18" s="17"/>
      <c r="F18" s="19"/>
      <c r="G18" s="19"/>
    </row>
    <row r="19" spans="2:8" x14ac:dyDescent="0.25">
      <c r="B19" s="17"/>
      <c r="C19" s="19"/>
      <c r="D19" s="19"/>
      <c r="E19" s="17"/>
      <c r="F19" s="18"/>
      <c r="G19" s="18"/>
    </row>
    <row r="20" spans="2:8" x14ac:dyDescent="0.25">
      <c r="B20" s="17"/>
      <c r="C20" s="19"/>
      <c r="D20" s="81"/>
      <c r="E20" s="17"/>
      <c r="F20" s="17"/>
    </row>
    <row r="21" spans="2:8" x14ac:dyDescent="0.25">
      <c r="B21" s="17"/>
      <c r="C21" s="19"/>
      <c r="D21" s="19"/>
    </row>
    <row r="22" spans="2:8" x14ac:dyDescent="0.25">
      <c r="B22" s="17"/>
      <c r="C22" s="19"/>
      <c r="D22" s="19"/>
    </row>
    <row r="23" spans="2:8" x14ac:dyDescent="0.25">
      <c r="B23" s="17"/>
      <c r="C23" s="19"/>
      <c r="D23" s="19"/>
    </row>
    <row r="24" spans="2:8" x14ac:dyDescent="0.25">
      <c r="B24" s="17"/>
      <c r="D24" s="19"/>
    </row>
    <row r="25" spans="2:8" x14ac:dyDescent="0.25">
      <c r="C25" s="15"/>
    </row>
    <row r="26" spans="2:8" x14ac:dyDescent="0.25">
      <c r="C26" s="15"/>
    </row>
    <row r="27" spans="2:8" x14ac:dyDescent="0.25">
      <c r="C27" s="15"/>
    </row>
    <row r="28" spans="2:8" x14ac:dyDescent="0.25">
      <c r="C28" s="15"/>
    </row>
    <row r="29" spans="2:8" x14ac:dyDescent="0.25">
      <c r="C29" s="15"/>
    </row>
    <row r="30" spans="2:8" x14ac:dyDescent="0.25">
      <c r="C30" s="15"/>
    </row>
    <row r="31" spans="2:8" x14ac:dyDescent="0.25">
      <c r="C31" s="15"/>
    </row>
    <row r="32" spans="2:8" x14ac:dyDescent="0.25">
      <c r="C32" s="15"/>
    </row>
    <row r="33" spans="3:4" x14ac:dyDescent="0.25">
      <c r="C33" s="15"/>
    </row>
    <row r="34" spans="3:4" x14ac:dyDescent="0.25">
      <c r="C34" s="15"/>
    </row>
    <row r="35" spans="3:4" x14ac:dyDescent="0.25">
      <c r="C35" s="15"/>
      <c r="D35" s="15"/>
    </row>
  </sheetData>
  <mergeCells count="9">
    <mergeCell ref="A13:L13"/>
    <mergeCell ref="A5:A6"/>
    <mergeCell ref="A8:A9"/>
    <mergeCell ref="A10:B10"/>
    <mergeCell ref="C3:H3"/>
    <mergeCell ref="I3:N3"/>
    <mergeCell ref="A7:B7"/>
    <mergeCell ref="A11:N11"/>
    <mergeCell ref="A12:H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zoomScaleNormal="100" workbookViewId="0">
      <selection activeCell="E19" sqref="E19"/>
    </sheetView>
  </sheetViews>
  <sheetFormatPr baseColWidth="10" defaultRowHeight="15" x14ac:dyDescent="0.25"/>
  <cols>
    <col min="1" max="1" width="14.85546875" customWidth="1"/>
    <col min="2" max="2" width="17.5703125" customWidth="1"/>
    <col min="4" max="4" width="11.140625" bestFit="1" customWidth="1"/>
    <col min="6" max="7" width="13.5703125" customWidth="1"/>
    <col min="8" max="8" width="11.5703125" bestFit="1" customWidth="1"/>
    <col min="9" max="9" width="12.7109375" bestFit="1" customWidth="1"/>
    <col min="10" max="10" width="11.140625" bestFit="1" customWidth="1"/>
    <col min="12" max="13" width="13.140625" customWidth="1"/>
    <col min="14" max="14" width="11.5703125" bestFit="1" customWidth="1"/>
    <col min="16" max="16" width="16.140625" customWidth="1"/>
    <col min="18" max="19" width="14.85546875" customWidth="1"/>
    <col min="20" max="20" width="11.5703125" bestFit="1" customWidth="1"/>
  </cols>
  <sheetData>
    <row r="1" spans="1:21" x14ac:dyDescent="0.25">
      <c r="A1" s="27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1" x14ac:dyDescent="0.25">
      <c r="A3" s="83"/>
      <c r="B3" s="70"/>
      <c r="C3" s="180" t="s">
        <v>0</v>
      </c>
      <c r="D3" s="180"/>
      <c r="E3" s="180"/>
      <c r="F3" s="180"/>
      <c r="G3" s="180"/>
      <c r="H3" s="181"/>
      <c r="I3" s="180" t="s">
        <v>17</v>
      </c>
      <c r="J3" s="180"/>
      <c r="K3" s="180"/>
      <c r="L3" s="180"/>
      <c r="M3" s="180"/>
      <c r="N3" s="181"/>
      <c r="O3" s="180" t="s">
        <v>8</v>
      </c>
      <c r="P3" s="180"/>
      <c r="Q3" s="180"/>
      <c r="R3" s="180"/>
      <c r="S3" s="180"/>
      <c r="T3" s="180"/>
      <c r="U3" s="1"/>
    </row>
    <row r="4" spans="1:21" ht="72" x14ac:dyDescent="0.25">
      <c r="A4" s="46"/>
      <c r="B4" s="48"/>
      <c r="C4" s="46" t="s">
        <v>2</v>
      </c>
      <c r="D4" s="46" t="s">
        <v>1</v>
      </c>
      <c r="E4" s="46" t="s">
        <v>9</v>
      </c>
      <c r="F4" s="46" t="s">
        <v>3</v>
      </c>
      <c r="G4" s="46" t="s">
        <v>49</v>
      </c>
      <c r="H4" s="47" t="s">
        <v>19</v>
      </c>
      <c r="I4" s="46" t="s">
        <v>2</v>
      </c>
      <c r="J4" s="46" t="s">
        <v>1</v>
      </c>
      <c r="K4" s="46" t="s">
        <v>9</v>
      </c>
      <c r="L4" s="46" t="s">
        <v>3</v>
      </c>
      <c r="M4" s="46" t="s">
        <v>49</v>
      </c>
      <c r="N4" s="47" t="s">
        <v>19</v>
      </c>
      <c r="O4" s="46" t="s">
        <v>2</v>
      </c>
      <c r="P4" s="46" t="s">
        <v>1</v>
      </c>
      <c r="Q4" s="46" t="s">
        <v>9</v>
      </c>
      <c r="R4" s="46" t="s">
        <v>3</v>
      </c>
      <c r="S4" s="46" t="s">
        <v>49</v>
      </c>
      <c r="T4" s="46" t="s">
        <v>19</v>
      </c>
      <c r="U4" s="1"/>
    </row>
    <row r="5" spans="1:21" x14ac:dyDescent="0.25">
      <c r="A5" s="175" t="s">
        <v>16</v>
      </c>
      <c r="B5" s="49">
        <v>2023</v>
      </c>
      <c r="C5" s="64">
        <v>90952</v>
      </c>
      <c r="D5" s="64">
        <v>6430</v>
      </c>
      <c r="E5" s="64">
        <v>7684</v>
      </c>
      <c r="F5" s="64">
        <v>3174</v>
      </c>
      <c r="G5" s="64">
        <v>4308</v>
      </c>
      <c r="H5" s="65">
        <v>5888</v>
      </c>
      <c r="I5" s="64">
        <v>531598</v>
      </c>
      <c r="J5" s="64">
        <v>56894</v>
      </c>
      <c r="K5" s="64">
        <v>327206</v>
      </c>
      <c r="L5" s="64">
        <v>110898</v>
      </c>
      <c r="M5" s="64">
        <v>108815</v>
      </c>
      <c r="N5" s="65">
        <v>369839</v>
      </c>
      <c r="O5" s="50">
        <f t="shared" ref="O5:T6" si="0">C5/(C5+I5)</f>
        <v>0.14609589591197494</v>
      </c>
      <c r="P5" s="50">
        <f t="shared" si="0"/>
        <v>0.10154127976754469</v>
      </c>
      <c r="Q5" s="50">
        <f t="shared" si="0"/>
        <v>2.2944847561885993E-2</v>
      </c>
      <c r="R5" s="50">
        <f t="shared" si="0"/>
        <v>2.7824531874605513E-2</v>
      </c>
      <c r="S5" s="50">
        <f t="shared" si="0"/>
        <v>3.8082441236530151E-2</v>
      </c>
      <c r="T5" s="51">
        <f t="shared" si="0"/>
        <v>1.5670952579931705E-2</v>
      </c>
    </row>
    <row r="6" spans="1:21" ht="15.75" customHeight="1" x14ac:dyDescent="0.25">
      <c r="A6" s="176"/>
      <c r="B6" s="52">
        <v>2022</v>
      </c>
      <c r="C6" s="66">
        <v>101554</v>
      </c>
      <c r="D6" s="66">
        <v>8175</v>
      </c>
      <c r="E6" s="66">
        <v>7784</v>
      </c>
      <c r="F6" s="66">
        <v>3084</v>
      </c>
      <c r="G6" s="66">
        <v>4767</v>
      </c>
      <c r="H6" s="67">
        <v>7398</v>
      </c>
      <c r="I6" s="66">
        <v>540697</v>
      </c>
      <c r="J6" s="66">
        <v>59887</v>
      </c>
      <c r="K6" s="66">
        <v>312372</v>
      </c>
      <c r="L6" s="66">
        <v>103029</v>
      </c>
      <c r="M6" s="66">
        <v>107956</v>
      </c>
      <c r="N6" s="67">
        <v>347029</v>
      </c>
      <c r="O6" s="53">
        <f t="shared" si="0"/>
        <v>0.15812198034724742</v>
      </c>
      <c r="P6" s="53">
        <f t="shared" si="0"/>
        <v>0.1201110751961447</v>
      </c>
      <c r="Q6" s="53">
        <f t="shared" si="0"/>
        <v>2.4313147340671422E-2</v>
      </c>
      <c r="R6" s="53">
        <f t="shared" si="0"/>
        <v>2.9063356987362527E-2</v>
      </c>
      <c r="S6" s="53">
        <f t="shared" si="0"/>
        <v>4.2289506134506709E-2</v>
      </c>
      <c r="T6" s="54">
        <f t="shared" si="0"/>
        <v>2.0873127611609726E-2</v>
      </c>
    </row>
    <row r="7" spans="1:21" x14ac:dyDescent="0.25">
      <c r="A7" s="178" t="s">
        <v>22</v>
      </c>
      <c r="B7" s="179"/>
      <c r="C7" s="55">
        <f t="shared" ref="C7:N7" si="1">(C5-C6)/C6</f>
        <v>-0.10439766035803612</v>
      </c>
      <c r="D7" s="55">
        <f t="shared" si="1"/>
        <v>-0.21345565749235473</v>
      </c>
      <c r="E7" s="55">
        <f t="shared" si="1"/>
        <v>-1.2846865364850977E-2</v>
      </c>
      <c r="F7" s="55">
        <f t="shared" si="1"/>
        <v>2.9182879377431907E-2</v>
      </c>
      <c r="G7" s="55">
        <f t="shared" si="1"/>
        <v>-9.6286972938955315E-2</v>
      </c>
      <c r="H7" s="56">
        <f t="shared" si="1"/>
        <v>-0.20410921870775886</v>
      </c>
      <c r="I7" s="55">
        <f t="shared" si="1"/>
        <v>-1.6828279054627637E-2</v>
      </c>
      <c r="J7" s="55">
        <f t="shared" si="1"/>
        <v>-4.9977457545043166E-2</v>
      </c>
      <c r="K7" s="55">
        <f t="shared" si="1"/>
        <v>4.748825118768648E-2</v>
      </c>
      <c r="L7" s="55">
        <f t="shared" si="1"/>
        <v>7.6376554174067496E-2</v>
      </c>
      <c r="M7" s="55">
        <f t="shared" si="1"/>
        <v>7.956945422209049E-3</v>
      </c>
      <c r="N7" s="56">
        <f t="shared" si="1"/>
        <v>6.5729377083759574E-2</v>
      </c>
      <c r="O7" s="57"/>
      <c r="P7" s="57"/>
      <c r="Q7" s="57"/>
      <c r="R7" s="57"/>
      <c r="S7" s="57"/>
      <c r="T7" s="58"/>
    </row>
    <row r="8" spans="1:21" x14ac:dyDescent="0.25">
      <c r="A8" s="177" t="s">
        <v>11</v>
      </c>
      <c r="B8" s="59">
        <v>2023</v>
      </c>
      <c r="C8" s="68">
        <v>58069</v>
      </c>
      <c r="D8" s="68">
        <v>4580</v>
      </c>
      <c r="E8" s="68">
        <v>3401</v>
      </c>
      <c r="F8" s="68">
        <v>1361</v>
      </c>
      <c r="G8" s="68">
        <v>1776</v>
      </c>
      <c r="H8" s="69">
        <v>3131</v>
      </c>
      <c r="I8" s="68">
        <v>152808</v>
      </c>
      <c r="J8" s="68">
        <v>19192</v>
      </c>
      <c r="K8" s="68">
        <v>61986</v>
      </c>
      <c r="L8" s="68">
        <v>18261</v>
      </c>
      <c r="M8" s="68">
        <v>21495</v>
      </c>
      <c r="N8" s="69">
        <v>76976</v>
      </c>
      <c r="O8" s="60">
        <f t="shared" ref="O8:T9" si="2">C8/(C8+I8)</f>
        <v>0.2753690539983023</v>
      </c>
      <c r="P8" s="60">
        <f t="shared" si="2"/>
        <v>0.19266363789331986</v>
      </c>
      <c r="Q8" s="60">
        <f t="shared" si="2"/>
        <v>5.2013397158456577E-2</v>
      </c>
      <c r="R8" s="60">
        <f t="shared" si="2"/>
        <v>6.9360921414738555E-2</v>
      </c>
      <c r="S8" s="60">
        <f t="shared" si="2"/>
        <v>7.6318164238752095E-2</v>
      </c>
      <c r="T8" s="61">
        <f t="shared" si="2"/>
        <v>3.9085223513550628E-2</v>
      </c>
    </row>
    <row r="9" spans="1:21" x14ac:dyDescent="0.25">
      <c r="A9" s="177"/>
      <c r="B9" s="59">
        <v>2022</v>
      </c>
      <c r="C9" s="68">
        <v>64829</v>
      </c>
      <c r="D9" s="68">
        <v>5894</v>
      </c>
      <c r="E9" s="68">
        <v>3425</v>
      </c>
      <c r="F9" s="68">
        <v>1378</v>
      </c>
      <c r="G9" s="68">
        <v>1984</v>
      </c>
      <c r="H9" s="69">
        <v>3997</v>
      </c>
      <c r="I9" s="68">
        <v>156535</v>
      </c>
      <c r="J9" s="68">
        <v>22039</v>
      </c>
      <c r="K9" s="68">
        <v>60657</v>
      </c>
      <c r="L9" s="68">
        <v>17691</v>
      </c>
      <c r="M9" s="68">
        <v>22328</v>
      </c>
      <c r="N9" s="69">
        <v>74140</v>
      </c>
      <c r="O9" s="60">
        <f t="shared" si="2"/>
        <v>0.29286153123362424</v>
      </c>
      <c r="P9" s="60">
        <f t="shared" si="2"/>
        <v>0.21100490459313356</v>
      </c>
      <c r="Q9" s="60">
        <f t="shared" si="2"/>
        <v>5.3447145844386881E-2</v>
      </c>
      <c r="R9" s="60">
        <f t="shared" si="2"/>
        <v>7.2263883790445224E-2</v>
      </c>
      <c r="S9" s="60">
        <f t="shared" si="2"/>
        <v>8.1605791378743006E-2</v>
      </c>
      <c r="T9" s="61">
        <f t="shared" si="2"/>
        <v>5.115374278510821E-2</v>
      </c>
    </row>
    <row r="10" spans="1:21" x14ac:dyDescent="0.25">
      <c r="A10" s="178" t="s">
        <v>23</v>
      </c>
      <c r="B10" s="179"/>
      <c r="C10" s="62">
        <f t="shared" ref="C10:N10" si="3">(C8-C9)/C9</f>
        <v>-0.10427432167702726</v>
      </c>
      <c r="D10" s="62">
        <f t="shared" si="3"/>
        <v>-0.22293858160841534</v>
      </c>
      <c r="E10" s="62">
        <f t="shared" si="3"/>
        <v>-7.0072992700729924E-3</v>
      </c>
      <c r="F10" s="62">
        <f t="shared" si="3"/>
        <v>-1.2336719883889695E-2</v>
      </c>
      <c r="G10" s="62">
        <f t="shared" si="3"/>
        <v>-0.10483870967741936</v>
      </c>
      <c r="H10" s="63">
        <f t="shared" si="3"/>
        <v>-0.21666249687265449</v>
      </c>
      <c r="I10" s="62">
        <f t="shared" si="3"/>
        <v>-2.3809371706008241E-2</v>
      </c>
      <c r="J10" s="62">
        <f t="shared" si="3"/>
        <v>-0.12918008984073687</v>
      </c>
      <c r="K10" s="62">
        <f t="shared" si="3"/>
        <v>2.1910084573915623E-2</v>
      </c>
      <c r="L10" s="62">
        <f t="shared" si="3"/>
        <v>3.2219772765813122E-2</v>
      </c>
      <c r="M10" s="62">
        <f t="shared" si="3"/>
        <v>-3.7307416696524542E-2</v>
      </c>
      <c r="N10" s="63">
        <f t="shared" si="3"/>
        <v>3.8251955759374158E-2</v>
      </c>
      <c r="O10" s="57"/>
      <c r="P10" s="57"/>
      <c r="Q10" s="57"/>
      <c r="R10" s="57"/>
      <c r="S10" s="57"/>
      <c r="T10" s="58"/>
    </row>
    <row r="11" spans="1:21" ht="21.75" customHeight="1" x14ac:dyDescent="0.25">
      <c r="A11" s="182" t="s">
        <v>21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</row>
    <row r="12" spans="1:21" s="2" customFormat="1" x14ac:dyDescent="0.25">
      <c r="A12" s="172" t="s">
        <v>308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1" s="2" customFormat="1" x14ac:dyDescent="0.25">
      <c r="A13" s="174" t="s">
        <v>20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82"/>
      <c r="T13" s="23"/>
    </row>
    <row r="15" spans="1:21" x14ac:dyDescent="0.25">
      <c r="B15" s="16"/>
      <c r="C15" s="15"/>
      <c r="D15" s="15"/>
      <c r="E15" s="15"/>
      <c r="F15" s="17"/>
      <c r="G15" s="17"/>
      <c r="H15" s="20"/>
    </row>
    <row r="16" spans="1:21" x14ac:dyDescent="0.25">
      <c r="C16" s="15"/>
      <c r="F16" s="17"/>
      <c r="G16" s="17"/>
      <c r="I16" s="19"/>
      <c r="J16" s="19"/>
    </row>
    <row r="17" spans="2:9" x14ac:dyDescent="0.25">
      <c r="C17" s="16"/>
      <c r="E17" s="17"/>
      <c r="F17" s="17"/>
      <c r="G17" s="17"/>
      <c r="H17" s="18"/>
    </row>
    <row r="18" spans="2:9" x14ac:dyDescent="0.25">
      <c r="C18" s="15"/>
      <c r="E18" s="17"/>
      <c r="F18" s="19"/>
      <c r="G18" s="19"/>
      <c r="I18" s="19"/>
    </row>
    <row r="19" spans="2:9" x14ac:dyDescent="0.25">
      <c r="B19" s="17"/>
      <c r="C19" s="19"/>
      <c r="D19" s="19"/>
      <c r="E19" s="17"/>
      <c r="F19" s="18"/>
      <c r="G19" s="18"/>
    </row>
    <row r="20" spans="2:9" x14ac:dyDescent="0.25">
      <c r="B20" s="17"/>
      <c r="C20" s="19"/>
      <c r="D20" s="19"/>
    </row>
    <row r="21" spans="2:9" x14ac:dyDescent="0.25">
      <c r="B21" s="17"/>
      <c r="C21" s="19"/>
      <c r="D21" s="19"/>
    </row>
    <row r="22" spans="2:9" x14ac:dyDescent="0.25">
      <c r="B22" s="17"/>
      <c r="C22" s="19"/>
      <c r="D22" s="19"/>
    </row>
    <row r="23" spans="2:9" x14ac:dyDescent="0.25">
      <c r="B23" s="17"/>
      <c r="C23" s="19"/>
      <c r="D23" s="19"/>
    </row>
    <row r="24" spans="2:9" x14ac:dyDescent="0.25">
      <c r="B24" s="17"/>
      <c r="D24" s="19"/>
    </row>
    <row r="25" spans="2:9" x14ac:dyDescent="0.25">
      <c r="C25" s="15"/>
    </row>
    <row r="26" spans="2:9" x14ac:dyDescent="0.25">
      <c r="C26" s="15"/>
    </row>
    <row r="27" spans="2:9" x14ac:dyDescent="0.25">
      <c r="C27" s="15"/>
    </row>
    <row r="28" spans="2:9" x14ac:dyDescent="0.25">
      <c r="C28" s="15"/>
    </row>
    <row r="29" spans="2:9" x14ac:dyDescent="0.25">
      <c r="C29" s="15"/>
    </row>
    <row r="30" spans="2:9" x14ac:dyDescent="0.25">
      <c r="C30" s="15"/>
    </row>
    <row r="31" spans="2:9" x14ac:dyDescent="0.25">
      <c r="C31" s="15"/>
    </row>
    <row r="32" spans="2:9" x14ac:dyDescent="0.25">
      <c r="C32" s="15"/>
    </row>
    <row r="33" spans="3:4" x14ac:dyDescent="0.25">
      <c r="C33" s="15"/>
    </row>
    <row r="34" spans="3:4" x14ac:dyDescent="0.25">
      <c r="C34" s="15"/>
    </row>
    <row r="35" spans="3:4" x14ac:dyDescent="0.25">
      <c r="C35" s="15"/>
      <c r="D35" s="15"/>
    </row>
  </sheetData>
  <mergeCells count="10">
    <mergeCell ref="A10:B10"/>
    <mergeCell ref="A11:T11"/>
    <mergeCell ref="A12:J12"/>
    <mergeCell ref="A13:R13"/>
    <mergeCell ref="C3:H3"/>
    <mergeCell ref="I3:N3"/>
    <mergeCell ref="O3:T3"/>
    <mergeCell ref="A5:A6"/>
    <mergeCell ref="A7:B7"/>
    <mergeCell ref="A8:A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Normal="100" workbookViewId="0">
      <selection activeCell="K10" sqref="K10"/>
    </sheetView>
  </sheetViews>
  <sheetFormatPr baseColWidth="10" defaultRowHeight="15" x14ac:dyDescent="0.25"/>
  <cols>
    <col min="1" max="1" width="22" customWidth="1"/>
    <col min="6" max="6" width="14.7109375" customWidth="1"/>
    <col min="7" max="8" width="24" customWidth="1"/>
    <col min="10" max="10" width="20.5703125" customWidth="1"/>
    <col min="11" max="11" width="11.7109375" customWidth="1"/>
    <col min="12" max="12" width="5.85546875" customWidth="1"/>
    <col min="13" max="13" width="18.5703125" customWidth="1"/>
  </cols>
  <sheetData>
    <row r="1" spans="1:12" x14ac:dyDescent="0.25">
      <c r="A1" s="184" t="s">
        <v>54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ht="36" x14ac:dyDescent="0.25">
      <c r="A3" s="30" t="s">
        <v>4</v>
      </c>
      <c r="B3" s="30" t="s">
        <v>6</v>
      </c>
      <c r="C3" s="30" t="s">
        <v>2</v>
      </c>
      <c r="D3" s="31" t="s">
        <v>1</v>
      </c>
      <c r="E3" s="30" t="s">
        <v>5</v>
      </c>
      <c r="F3" s="30" t="s">
        <v>3</v>
      </c>
      <c r="G3" s="32" t="s">
        <v>49</v>
      </c>
      <c r="H3" s="30" t="s">
        <v>24</v>
      </c>
      <c r="I3" s="21"/>
      <c r="J3" s="21"/>
    </row>
    <row r="4" spans="1:12" ht="15" customHeight="1" x14ac:dyDescent="0.25">
      <c r="A4" s="185" t="s">
        <v>10</v>
      </c>
      <c r="B4" s="30">
        <v>2023</v>
      </c>
      <c r="C4" s="33">
        <v>13.935445164386849</v>
      </c>
      <c r="D4" s="33">
        <v>1.0991120710343172</v>
      </c>
      <c r="E4" s="33">
        <v>0.81617470602351816</v>
      </c>
      <c r="F4" s="33">
        <v>0.32661387089032878</v>
      </c>
      <c r="G4" s="33">
        <v>0.42620590352771776</v>
      </c>
      <c r="H4" s="33">
        <v>0.75137988960883129</v>
      </c>
      <c r="I4" s="21"/>
      <c r="J4" s="21"/>
    </row>
    <row r="5" spans="1:12" x14ac:dyDescent="0.25">
      <c r="A5" s="186"/>
      <c r="B5" s="30">
        <v>2022</v>
      </c>
      <c r="C5" s="33">
        <v>16.106583850931678</v>
      </c>
      <c r="D5" s="33">
        <v>1.4643478260869565</v>
      </c>
      <c r="E5" s="33">
        <v>0.85093167701863359</v>
      </c>
      <c r="F5" s="33">
        <v>0.34236024844720497</v>
      </c>
      <c r="G5" s="33">
        <v>0.4929192546583851</v>
      </c>
      <c r="H5" s="33">
        <v>0.99304347826086958</v>
      </c>
      <c r="I5" s="21"/>
      <c r="J5" s="21"/>
    </row>
    <row r="6" spans="1:12" x14ac:dyDescent="0.25">
      <c r="A6" s="80"/>
      <c r="B6" s="30"/>
      <c r="C6" s="33"/>
      <c r="D6" s="33"/>
      <c r="E6" s="33"/>
      <c r="F6" s="33"/>
      <c r="G6" s="33"/>
      <c r="H6" s="33"/>
      <c r="I6" s="21"/>
      <c r="J6" s="21"/>
    </row>
    <row r="7" spans="1:12" ht="15" customHeight="1" x14ac:dyDescent="0.25">
      <c r="A7" s="185" t="s">
        <v>25</v>
      </c>
      <c r="B7" s="30">
        <v>2023</v>
      </c>
      <c r="C7" s="33">
        <v>19.914245216158754</v>
      </c>
      <c r="D7" s="33">
        <v>1.6484762579730687</v>
      </c>
      <c r="E7" s="33">
        <v>0.60878809355067331</v>
      </c>
      <c r="F7" s="33">
        <v>0.28065201984408222</v>
      </c>
      <c r="G7" s="33">
        <v>0.24238128986534374</v>
      </c>
      <c r="H7" s="33">
        <v>0.9808646350106307</v>
      </c>
      <c r="I7" s="21"/>
      <c r="J7" s="21"/>
    </row>
    <row r="8" spans="1:12" x14ac:dyDescent="0.25">
      <c r="A8" s="186"/>
      <c r="B8" s="30">
        <v>2022</v>
      </c>
      <c r="C8" s="33">
        <v>23.391336818521285</v>
      </c>
      <c r="D8" s="33">
        <v>2.2591486183719192</v>
      </c>
      <c r="E8" s="33">
        <v>0.65571321882001499</v>
      </c>
      <c r="F8" s="33">
        <v>0.31217326362957432</v>
      </c>
      <c r="G8" s="33">
        <v>0.32262882748319643</v>
      </c>
      <c r="H8" s="33">
        <v>1.3898431665421958</v>
      </c>
      <c r="I8" s="21"/>
      <c r="J8" s="21"/>
    </row>
    <row r="9" spans="1:12" x14ac:dyDescent="0.25">
      <c r="A9" s="79"/>
      <c r="B9" s="30"/>
      <c r="C9" s="33"/>
      <c r="D9" s="33"/>
      <c r="E9" s="33"/>
      <c r="F9" s="33"/>
      <c r="G9" s="33"/>
      <c r="H9" s="33"/>
      <c r="I9" s="21"/>
      <c r="J9" s="21"/>
    </row>
    <row r="10" spans="1:12" ht="15" customHeight="1" x14ac:dyDescent="0.25">
      <c r="A10" s="185" t="s">
        <v>43</v>
      </c>
      <c r="B10" s="30">
        <v>2023</v>
      </c>
      <c r="C10" s="33">
        <v>8.1390194761584951</v>
      </c>
      <c r="D10" s="33">
        <v>0.55607790463398254</v>
      </c>
      <c r="E10" s="33">
        <v>0.79382135661517794</v>
      </c>
      <c r="F10" s="33">
        <v>0.26729348556077903</v>
      </c>
      <c r="G10" s="33">
        <v>0.18334452652787106</v>
      </c>
      <c r="H10" s="33">
        <v>0.44257891202149091</v>
      </c>
      <c r="I10" s="21"/>
      <c r="J10" s="21"/>
    </row>
    <row r="11" spans="1:12" x14ac:dyDescent="0.25">
      <c r="A11" s="186"/>
      <c r="B11" s="30">
        <v>2022</v>
      </c>
      <c r="C11" s="33">
        <v>9.231027535258562</v>
      </c>
      <c r="D11" s="33">
        <v>0.638683680322364</v>
      </c>
      <c r="E11" s="33">
        <v>0.73337810611148424</v>
      </c>
      <c r="F11" s="33">
        <v>0.27468099395567497</v>
      </c>
      <c r="G11" s="33">
        <v>0.2196104768300873</v>
      </c>
      <c r="H11" s="33">
        <v>0.52719946272666218</v>
      </c>
      <c r="I11" s="21"/>
      <c r="J11" s="21"/>
    </row>
    <row r="12" spans="1:12" x14ac:dyDescent="0.25">
      <c r="A12" s="34"/>
      <c r="B12" s="35"/>
      <c r="C12" s="41"/>
      <c r="D12" s="42"/>
      <c r="E12" s="42"/>
      <c r="F12" s="42"/>
      <c r="G12" s="42"/>
      <c r="H12" s="33"/>
      <c r="I12" s="24"/>
      <c r="J12" s="21"/>
    </row>
    <row r="13" spans="1:12" ht="15" customHeight="1" x14ac:dyDescent="0.25">
      <c r="A13" s="183" t="s">
        <v>44</v>
      </c>
      <c r="B13" s="30">
        <v>2023</v>
      </c>
      <c r="C13" s="33">
        <v>14.089187056037884</v>
      </c>
      <c r="D13" s="33">
        <v>1.1254932912391475</v>
      </c>
      <c r="E13" s="33">
        <v>1.0734017363851618</v>
      </c>
      <c r="F13" s="33">
        <v>0.44751381215469616</v>
      </c>
      <c r="G13" s="33">
        <v>0.91633780584056823</v>
      </c>
      <c r="H13" s="33">
        <v>0.85872138910812945</v>
      </c>
      <c r="I13" s="21"/>
      <c r="J13" s="21"/>
    </row>
    <row r="14" spans="1:12" x14ac:dyDescent="0.25">
      <c r="A14" s="183"/>
      <c r="B14" s="30">
        <v>2022</v>
      </c>
      <c r="C14" s="33">
        <v>16.510442773600669</v>
      </c>
      <c r="D14" s="33">
        <v>1.6023391812865497</v>
      </c>
      <c r="E14" s="33">
        <v>1.2155388471177946</v>
      </c>
      <c r="F14" s="33">
        <v>0.46031746031746029</v>
      </c>
      <c r="G14" s="33">
        <v>1.0233918128654971</v>
      </c>
      <c r="H14" s="33">
        <v>1.128654970760234</v>
      </c>
      <c r="I14" s="21"/>
      <c r="J14" s="21"/>
    </row>
    <row r="15" spans="1:12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2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15" customHeight="1" x14ac:dyDescent="0.25">
      <c r="A41" s="171" t="s">
        <v>26</v>
      </c>
      <c r="B41" s="171"/>
      <c r="C41" s="171"/>
      <c r="D41" s="171"/>
      <c r="E41" s="171"/>
      <c r="F41" s="171"/>
      <c r="G41" s="171"/>
      <c r="H41" s="171"/>
      <c r="I41" s="171"/>
      <c r="J41" s="21"/>
    </row>
    <row r="42" spans="1:10" s="2" customFormat="1" x14ac:dyDescent="0.25">
      <c r="A42" s="172" t="s">
        <v>309</v>
      </c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10" ht="21" customHeight="1" x14ac:dyDescent="0.25">
      <c r="A43" s="173" t="s">
        <v>53</v>
      </c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</sheetData>
  <mergeCells count="8">
    <mergeCell ref="A13:A14"/>
    <mergeCell ref="A43:J43"/>
    <mergeCell ref="A42:J42"/>
    <mergeCell ref="A41:I41"/>
    <mergeCell ref="A1:L1"/>
    <mergeCell ref="A4:A5"/>
    <mergeCell ref="A7:A8"/>
    <mergeCell ref="A10:A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zoomScaleNormal="100" workbookViewId="0">
      <selection activeCell="I5" sqref="I5"/>
    </sheetView>
  </sheetViews>
  <sheetFormatPr baseColWidth="10" defaultRowHeight="15" x14ac:dyDescent="0.25"/>
  <cols>
    <col min="1" max="1" width="17.42578125" customWidth="1"/>
    <col min="6" max="6" width="23" customWidth="1"/>
    <col min="7" max="7" width="18.140625" customWidth="1"/>
  </cols>
  <sheetData>
    <row r="1" spans="1:10" x14ac:dyDescent="0.25">
      <c r="A1" s="27" t="s">
        <v>52</v>
      </c>
    </row>
    <row r="3" spans="1:10" x14ac:dyDescent="0.25">
      <c r="A3" s="28" t="s">
        <v>47</v>
      </c>
      <c r="B3" s="29"/>
      <c r="C3" s="29"/>
      <c r="D3" s="29"/>
      <c r="E3" s="29"/>
      <c r="F3" s="29"/>
      <c r="G3" s="29"/>
    </row>
    <row r="4" spans="1:10" ht="36" x14ac:dyDescent="0.25">
      <c r="A4" s="29"/>
      <c r="B4" s="98" t="s">
        <v>2</v>
      </c>
      <c r="C4" s="97" t="s">
        <v>1</v>
      </c>
      <c r="D4" s="97" t="s">
        <v>5</v>
      </c>
      <c r="E4" s="97" t="s">
        <v>3</v>
      </c>
      <c r="F4" s="97" t="s">
        <v>50</v>
      </c>
      <c r="G4" s="32" t="s">
        <v>24</v>
      </c>
    </row>
    <row r="5" spans="1:10" x14ac:dyDescent="0.25">
      <c r="A5" s="86" t="s">
        <v>15</v>
      </c>
      <c r="B5" s="93">
        <v>48.3889855172295</v>
      </c>
      <c r="C5" s="93">
        <v>50.786026200873401</v>
      </c>
      <c r="D5" s="93">
        <v>25.257277271390802</v>
      </c>
      <c r="E5" s="93">
        <v>29.096252755327001</v>
      </c>
      <c r="F5" s="95">
        <v>19.256756756756801</v>
      </c>
      <c r="G5" s="103">
        <v>44</v>
      </c>
      <c r="J5" s="1"/>
    </row>
    <row r="6" spans="1:10" x14ac:dyDescent="0.25">
      <c r="A6" s="85" t="s">
        <v>14</v>
      </c>
      <c r="B6" s="93">
        <v>20.869999483373199</v>
      </c>
      <c r="C6" s="93">
        <v>18.078602620087299</v>
      </c>
      <c r="D6" s="93">
        <v>34.754483975301397</v>
      </c>
      <c r="E6" s="93">
        <v>29</v>
      </c>
      <c r="F6" s="92">
        <v>15.3716216216216</v>
      </c>
      <c r="G6" s="91">
        <v>21</v>
      </c>
    </row>
    <row r="7" spans="1:10" x14ac:dyDescent="0.25">
      <c r="A7" s="84" t="s">
        <v>13</v>
      </c>
      <c r="B7" s="89">
        <v>30.741014999397301</v>
      </c>
      <c r="C7" s="88">
        <v>31.1353711790393</v>
      </c>
      <c r="D7" s="88">
        <v>39.988238753307897</v>
      </c>
      <c r="E7" s="88">
        <v>41.660543717854502</v>
      </c>
      <c r="F7" s="88">
        <v>65.3716216216216</v>
      </c>
      <c r="G7" s="87">
        <v>35</v>
      </c>
    </row>
    <row r="8" spans="1:10" x14ac:dyDescent="0.25">
      <c r="A8" s="102"/>
      <c r="B8" s="101"/>
      <c r="C8" s="101"/>
      <c r="D8" s="101"/>
      <c r="E8" s="101"/>
      <c r="F8" s="101"/>
      <c r="G8" s="101"/>
    </row>
    <row r="9" spans="1:10" x14ac:dyDescent="0.25">
      <c r="A9" s="100" t="s">
        <v>46</v>
      </c>
      <c r="B9" s="29"/>
      <c r="C9" s="29"/>
      <c r="D9" s="29"/>
      <c r="E9" s="29"/>
      <c r="F9" s="29"/>
      <c r="G9" s="29"/>
    </row>
    <row r="10" spans="1:10" ht="36" x14ac:dyDescent="0.25">
      <c r="A10" s="99"/>
      <c r="B10" s="98" t="s">
        <v>2</v>
      </c>
      <c r="C10" s="97" t="s">
        <v>1</v>
      </c>
      <c r="D10" s="97" t="s">
        <v>5</v>
      </c>
      <c r="E10" s="97" t="s">
        <v>3</v>
      </c>
      <c r="F10" s="97" t="s">
        <v>50</v>
      </c>
      <c r="G10" s="96" t="s">
        <v>24</v>
      </c>
    </row>
    <row r="11" spans="1:10" x14ac:dyDescent="0.25">
      <c r="A11" s="94" t="s">
        <v>15</v>
      </c>
      <c r="B11" s="93">
        <v>17.9393607639206</v>
      </c>
      <c r="C11" s="93">
        <v>22.054054054054099</v>
      </c>
      <c r="D11" s="93">
        <v>15.993462526266599</v>
      </c>
      <c r="E11" s="93">
        <v>20.794263651406499</v>
      </c>
      <c r="F11" s="95">
        <v>8.3333333333333304</v>
      </c>
      <c r="G11" s="91">
        <v>21.726514327167202</v>
      </c>
    </row>
    <row r="12" spans="1:10" x14ac:dyDescent="0.25">
      <c r="A12" s="94" t="s">
        <v>14</v>
      </c>
      <c r="B12" s="93">
        <v>49.572727549189601</v>
      </c>
      <c r="C12" s="93">
        <v>59.135135135135101</v>
      </c>
      <c r="D12" s="93">
        <v>56.992762082652298</v>
      </c>
      <c r="E12" s="93">
        <v>59.238830667402098</v>
      </c>
      <c r="F12" s="92">
        <v>32.938388625592403</v>
      </c>
      <c r="G12" s="91">
        <v>50.779833151976803</v>
      </c>
    </row>
    <row r="13" spans="1:10" x14ac:dyDescent="0.25">
      <c r="A13" s="90" t="s">
        <v>13</v>
      </c>
      <c r="B13" s="89">
        <v>32.487911686889902</v>
      </c>
      <c r="C13" s="88">
        <v>18.8108108108108</v>
      </c>
      <c r="D13" s="88">
        <v>27.013775391081001</v>
      </c>
      <c r="E13" s="88">
        <v>19.966905681191399</v>
      </c>
      <c r="F13" s="88">
        <v>58.728278041074198</v>
      </c>
      <c r="G13" s="87">
        <v>27.493652520855999</v>
      </c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6" x14ac:dyDescent="0.25">
      <c r="A35" s="172" t="s">
        <v>45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6" x14ac:dyDescent="0.25">
      <c r="A36" s="172" t="s">
        <v>308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6"/>
    </row>
    <row r="37" spans="1:16" x14ac:dyDescent="0.25">
      <c r="A37" s="174" t="s">
        <v>301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</row>
  </sheetData>
  <mergeCells count="3">
    <mergeCell ref="A37:K37"/>
    <mergeCell ref="A36:J36"/>
    <mergeCell ref="A35:P3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J6" sqref="J6"/>
    </sheetView>
  </sheetViews>
  <sheetFormatPr baseColWidth="10" defaultRowHeight="15" x14ac:dyDescent="0.25"/>
  <cols>
    <col min="1" max="1" width="44.42578125" customWidth="1"/>
    <col min="2" max="4" width="17.28515625" customWidth="1"/>
    <col min="5" max="5" width="19.42578125" customWidth="1"/>
    <col min="6" max="6" width="18.85546875" customWidth="1"/>
  </cols>
  <sheetData>
    <row r="1" spans="1:8" x14ac:dyDescent="0.25">
      <c r="A1" s="27" t="s">
        <v>55</v>
      </c>
      <c r="B1" s="25"/>
      <c r="C1" s="25"/>
      <c r="D1" s="25"/>
      <c r="E1" s="25"/>
      <c r="F1" s="25"/>
      <c r="G1" s="25"/>
      <c r="H1" s="29"/>
    </row>
    <row r="2" spans="1:8" x14ac:dyDescent="0.25">
      <c r="A2" s="28"/>
      <c r="B2" s="29"/>
      <c r="C2" s="29"/>
      <c r="D2" s="29"/>
      <c r="E2" s="29"/>
      <c r="F2" s="29"/>
      <c r="G2" s="29"/>
      <c r="H2" s="29"/>
    </row>
    <row r="3" spans="1:8" ht="36" x14ac:dyDescent="0.25">
      <c r="A3" s="134" t="s">
        <v>62</v>
      </c>
      <c r="B3" s="46" t="s">
        <v>27</v>
      </c>
      <c r="C3" s="46" t="s">
        <v>28</v>
      </c>
      <c r="D3" s="47" t="s">
        <v>7</v>
      </c>
      <c r="E3" s="46" t="s">
        <v>65</v>
      </c>
      <c r="F3" s="48" t="s">
        <v>300</v>
      </c>
      <c r="G3" s="29"/>
      <c r="H3" s="29"/>
    </row>
    <row r="4" spans="1:8" x14ac:dyDescent="0.25">
      <c r="A4" s="104" t="s">
        <v>48</v>
      </c>
      <c r="B4" s="142">
        <v>72318</v>
      </c>
      <c r="C4" s="143">
        <v>5.9</v>
      </c>
      <c r="D4" s="144">
        <v>61</v>
      </c>
      <c r="E4" s="145">
        <v>-11</v>
      </c>
      <c r="F4" s="146">
        <v>-19</v>
      </c>
      <c r="G4" s="29"/>
      <c r="H4" s="29"/>
    </row>
    <row r="5" spans="1:8" x14ac:dyDescent="0.25">
      <c r="A5" s="135" t="s">
        <v>29</v>
      </c>
      <c r="B5" s="136">
        <v>64958</v>
      </c>
      <c r="C5" s="39">
        <v>9.1441187612096702</v>
      </c>
      <c r="D5" s="140">
        <v>54.84649937519</v>
      </c>
      <c r="E5" s="147">
        <v>-12</v>
      </c>
      <c r="F5" s="148">
        <v>-20</v>
      </c>
      <c r="G5" s="29"/>
      <c r="H5" s="29"/>
    </row>
    <row r="6" spans="1:8" x14ac:dyDescent="0.25">
      <c r="A6" s="135" t="s">
        <v>30</v>
      </c>
      <c r="B6" s="136">
        <v>8435</v>
      </c>
      <c r="C6" s="39">
        <v>5.7706898214883102</v>
      </c>
      <c r="D6" s="140">
        <v>7.1219899354925902</v>
      </c>
      <c r="E6" s="147">
        <v>-18</v>
      </c>
      <c r="F6" s="148">
        <v>17</v>
      </c>
      <c r="G6" s="29"/>
      <c r="H6" s="29"/>
    </row>
    <row r="7" spans="1:8" x14ac:dyDescent="0.25">
      <c r="A7" s="135" t="s">
        <v>31</v>
      </c>
      <c r="B7" s="136">
        <v>3586</v>
      </c>
      <c r="C7" s="39">
        <v>1.8761991114999099</v>
      </c>
      <c r="D7" s="140">
        <v>3.0277956026883701</v>
      </c>
      <c r="E7" s="147">
        <v>-14</v>
      </c>
      <c r="F7" s="148">
        <v>-22</v>
      </c>
      <c r="G7" s="29"/>
      <c r="H7" s="29"/>
    </row>
    <row r="8" spans="1:8" x14ac:dyDescent="0.25">
      <c r="A8" s="135" t="s">
        <v>32</v>
      </c>
      <c r="B8" s="136">
        <v>2655</v>
      </c>
      <c r="C8" s="39">
        <v>3.1928940969341002</v>
      </c>
      <c r="D8" s="140">
        <v>2.2417170454929201</v>
      </c>
      <c r="E8" s="147">
        <v>6</v>
      </c>
      <c r="F8" s="148">
        <v>6</v>
      </c>
      <c r="G8" s="29"/>
      <c r="H8" s="29"/>
    </row>
    <row r="9" spans="1:8" x14ac:dyDescent="0.25">
      <c r="A9" s="135" t="s">
        <v>33</v>
      </c>
      <c r="B9" s="136">
        <v>2270</v>
      </c>
      <c r="C9" s="39">
        <v>2.7733964087570899</v>
      </c>
      <c r="D9" s="140">
        <v>1.91664696544969</v>
      </c>
      <c r="E9" s="92">
        <v>-26</v>
      </c>
      <c r="F9" s="148">
        <v>-12</v>
      </c>
      <c r="G9" s="29"/>
      <c r="H9" s="29"/>
    </row>
    <row r="10" spans="1:8" x14ac:dyDescent="0.25">
      <c r="A10" s="135" t="s">
        <v>34</v>
      </c>
      <c r="B10" s="136">
        <v>1958</v>
      </c>
      <c r="C10" s="39">
        <v>1.6482771799475899</v>
      </c>
      <c r="D10" s="140">
        <v>1.65321354993414</v>
      </c>
      <c r="E10" s="147">
        <v>-12</v>
      </c>
      <c r="F10" s="148">
        <v>-8</v>
      </c>
      <c r="G10" s="29"/>
      <c r="H10" s="29"/>
    </row>
    <row r="11" spans="1:8" x14ac:dyDescent="0.25">
      <c r="A11" s="135" t="s">
        <v>35</v>
      </c>
      <c r="B11" s="136">
        <v>1913</v>
      </c>
      <c r="C11" s="39">
        <v>2.8220375612756801</v>
      </c>
      <c r="D11" s="140">
        <v>1.6152183457732401</v>
      </c>
      <c r="E11" s="147">
        <v>-22</v>
      </c>
      <c r="F11" s="148">
        <v>-5</v>
      </c>
      <c r="G11" s="29"/>
      <c r="H11" s="29"/>
    </row>
    <row r="12" spans="1:8" x14ac:dyDescent="0.25">
      <c r="A12" s="135" t="s">
        <v>36</v>
      </c>
      <c r="B12" s="136">
        <v>1860</v>
      </c>
      <c r="C12" s="39">
        <v>3.3193480514891598</v>
      </c>
      <c r="D12" s="140">
        <v>1.57046843865041</v>
      </c>
      <c r="E12" s="147">
        <v>-19</v>
      </c>
      <c r="F12" s="148">
        <v>-36</v>
      </c>
      <c r="G12" s="29"/>
      <c r="H12" s="29"/>
    </row>
    <row r="13" spans="1:8" x14ac:dyDescent="0.25">
      <c r="A13" s="135" t="s">
        <v>37</v>
      </c>
      <c r="B13" s="136">
        <v>1520</v>
      </c>
      <c r="C13" s="39">
        <v>2.99492045727707</v>
      </c>
      <c r="D13" s="140">
        <v>1.2833935627680799</v>
      </c>
      <c r="E13" s="147">
        <v>-15</v>
      </c>
      <c r="F13" s="148">
        <v>-62</v>
      </c>
      <c r="G13" s="29"/>
      <c r="H13" s="29"/>
    </row>
    <row r="14" spans="1:8" x14ac:dyDescent="0.25">
      <c r="A14" s="135" t="s">
        <v>38</v>
      </c>
      <c r="B14" s="136">
        <v>1493</v>
      </c>
      <c r="C14" s="39">
        <v>4.1471070248048703</v>
      </c>
      <c r="D14" s="140">
        <v>1.2605964402715399</v>
      </c>
      <c r="E14" s="147">
        <v>8</v>
      </c>
      <c r="F14" s="148">
        <v>9</v>
      </c>
      <c r="G14" s="29"/>
      <c r="H14" s="29"/>
    </row>
    <row r="15" spans="1:8" x14ac:dyDescent="0.25">
      <c r="A15" s="137" t="s">
        <v>39</v>
      </c>
      <c r="B15" s="138">
        <v>1368</v>
      </c>
      <c r="C15" s="139">
        <v>2.6581120021140499</v>
      </c>
      <c r="D15" s="141">
        <v>1.1550542064912701</v>
      </c>
      <c r="E15" s="88" t="s">
        <v>12</v>
      </c>
      <c r="F15" s="149">
        <v>28</v>
      </c>
      <c r="G15" s="29"/>
      <c r="H15" s="29"/>
    </row>
    <row r="16" spans="1:8" ht="6" customHeight="1" x14ac:dyDescent="0.25">
      <c r="A16" s="29"/>
      <c r="B16" s="29"/>
      <c r="C16" s="38"/>
      <c r="D16" s="39"/>
      <c r="E16" s="40"/>
      <c r="F16" s="37"/>
      <c r="G16" s="29"/>
      <c r="H16" s="29"/>
    </row>
    <row r="17" spans="1:9" x14ac:dyDescent="0.25">
      <c r="A17" s="187" t="s">
        <v>18</v>
      </c>
      <c r="B17" s="187"/>
      <c r="C17" s="187"/>
      <c r="D17" s="187"/>
      <c r="E17" s="187"/>
      <c r="F17" s="187"/>
      <c r="G17" s="187"/>
      <c r="H17" s="26"/>
      <c r="I17" s="26"/>
    </row>
    <row r="18" spans="1:9" ht="18.75" customHeight="1" x14ac:dyDescent="0.25">
      <c r="A18" s="188" t="s">
        <v>306</v>
      </c>
      <c r="B18" s="188"/>
      <c r="C18" s="188"/>
      <c r="D18" s="188"/>
      <c r="E18" s="188"/>
      <c r="F18" s="188"/>
      <c r="G18" s="188"/>
      <c r="H18" s="188"/>
      <c r="I18" s="26"/>
    </row>
    <row r="19" spans="1:9" x14ac:dyDescent="0.25">
      <c r="A19" s="172" t="s">
        <v>308</v>
      </c>
      <c r="B19" s="172"/>
      <c r="C19" s="172"/>
      <c r="D19" s="172"/>
      <c r="E19" s="172"/>
      <c r="F19" s="172"/>
      <c r="G19" s="172"/>
      <c r="H19" s="172"/>
      <c r="I19" s="172"/>
    </row>
    <row r="20" spans="1:9" ht="24" customHeight="1" x14ac:dyDescent="0.25">
      <c r="A20" s="189" t="s">
        <v>304</v>
      </c>
      <c r="B20" s="189"/>
      <c r="C20" s="189"/>
      <c r="D20" s="189"/>
      <c r="E20" s="189"/>
      <c r="F20" s="189"/>
      <c r="G20" s="189"/>
      <c r="H20" s="189"/>
      <c r="I20" s="36"/>
    </row>
    <row r="21" spans="1:9" ht="25.5" customHeight="1" x14ac:dyDescent="0.25">
      <c r="A21" s="173" t="s">
        <v>61</v>
      </c>
      <c r="B21" s="173"/>
      <c r="C21" s="173"/>
      <c r="D21" s="173"/>
      <c r="E21" s="173"/>
      <c r="F21" s="173"/>
      <c r="G21" s="173"/>
      <c r="H21" s="173"/>
      <c r="I21" s="26"/>
    </row>
    <row r="22" spans="1:9" x14ac:dyDescent="0.25">
      <c r="A22" s="6"/>
      <c r="B22" s="3"/>
      <c r="C22" s="7"/>
      <c r="D22" s="4"/>
      <c r="E22" s="8"/>
      <c r="F22" s="5"/>
    </row>
    <row r="23" spans="1:9" x14ac:dyDescent="0.25">
      <c r="A23" s="9"/>
      <c r="B23" s="10"/>
      <c r="C23" s="11"/>
      <c r="D23" s="12"/>
      <c r="E23" s="13"/>
      <c r="F23" s="14"/>
    </row>
  </sheetData>
  <mergeCells count="5">
    <mergeCell ref="A17:G17"/>
    <mergeCell ref="A18:H18"/>
    <mergeCell ref="A19:I19"/>
    <mergeCell ref="A20:H20"/>
    <mergeCell ref="A21:H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O27" sqref="O27"/>
    </sheetView>
  </sheetViews>
  <sheetFormatPr baseColWidth="10" defaultRowHeight="15" x14ac:dyDescent="0.25"/>
  <cols>
    <col min="1" max="1" width="42.28515625" bestFit="1" customWidth="1"/>
  </cols>
  <sheetData>
    <row r="1" spans="1:12" ht="18" customHeight="1" x14ac:dyDescent="0.25">
      <c r="A1" s="169" t="s">
        <v>302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3" spans="1:12" x14ac:dyDescent="0.25">
      <c r="A3" s="104" t="s">
        <v>56</v>
      </c>
      <c r="B3" s="105">
        <v>2016</v>
      </c>
      <c r="C3" s="105">
        <v>2017</v>
      </c>
      <c r="D3" s="105">
        <v>2018</v>
      </c>
      <c r="E3" s="105">
        <v>2019</v>
      </c>
      <c r="F3" s="105">
        <v>2020</v>
      </c>
      <c r="G3" s="105">
        <v>2021</v>
      </c>
      <c r="H3" s="105">
        <v>2022</v>
      </c>
      <c r="I3" s="105">
        <v>2023</v>
      </c>
    </row>
    <row r="4" spans="1:12" x14ac:dyDescent="0.25">
      <c r="A4" s="106" t="s">
        <v>2</v>
      </c>
      <c r="B4" s="108">
        <v>100</v>
      </c>
      <c r="C4" s="107">
        <v>102.054250683211</v>
      </c>
      <c r="D4" s="107">
        <v>105.874695324618</v>
      </c>
      <c r="E4" s="107">
        <v>122.882044464141</v>
      </c>
      <c r="F4" s="107">
        <v>86.699534677598095</v>
      </c>
      <c r="G4" s="107">
        <v>89.216337986557306</v>
      </c>
      <c r="H4" s="107">
        <v>93.760617475441293</v>
      </c>
      <c r="I4" s="107">
        <v>83.972228377280402</v>
      </c>
    </row>
    <row r="5" spans="1:12" x14ac:dyDescent="0.25">
      <c r="A5" s="106" t="s">
        <v>1</v>
      </c>
      <c r="B5" s="108">
        <v>100</v>
      </c>
      <c r="C5" s="107">
        <v>103.497366688611</v>
      </c>
      <c r="D5" s="107">
        <v>97.185648452929598</v>
      </c>
      <c r="E5" s="107">
        <v>97.078670177748506</v>
      </c>
      <c r="F5" s="107">
        <v>92.256418696510906</v>
      </c>
      <c r="G5" s="107">
        <v>88.717906517445698</v>
      </c>
      <c r="H5" s="107">
        <v>67.272876892692594</v>
      </c>
      <c r="I5" s="107">
        <v>52.9131007241606</v>
      </c>
    </row>
    <row r="6" spans="1:12" x14ac:dyDescent="0.25">
      <c r="A6" s="106" t="s">
        <v>5</v>
      </c>
      <c r="B6" s="108">
        <v>100</v>
      </c>
      <c r="C6" s="107">
        <v>106.752893124575</v>
      </c>
      <c r="D6" s="107">
        <v>106.79373723621499</v>
      </c>
      <c r="E6" s="107">
        <v>111.62695711368301</v>
      </c>
      <c r="F6" s="107">
        <v>84.220558202859095</v>
      </c>
      <c r="G6" s="107">
        <v>96.650782845473103</v>
      </c>
      <c r="H6" s="107">
        <v>105.976855003404</v>
      </c>
      <c r="I6" s="107">
        <v>104.615384615385</v>
      </c>
    </row>
    <row r="7" spans="1:12" x14ac:dyDescent="0.25">
      <c r="A7" s="106" t="s">
        <v>3</v>
      </c>
      <c r="B7" s="108">
        <v>100</v>
      </c>
      <c r="C7" s="107">
        <v>107.107438016529</v>
      </c>
      <c r="D7" s="107">
        <v>143.52617079889799</v>
      </c>
      <c r="E7" s="107">
        <v>162.64462809917401</v>
      </c>
      <c r="F7" s="107">
        <v>124.738292011019</v>
      </c>
      <c r="G7" s="107">
        <v>156.52892561983501</v>
      </c>
      <c r="H7" s="107">
        <v>169.91735537190101</v>
      </c>
      <c r="I7" s="107">
        <v>174.876033057851</v>
      </c>
    </row>
    <row r="8" spans="1:12" x14ac:dyDescent="0.25">
      <c r="A8" s="106" t="s">
        <v>303</v>
      </c>
      <c r="B8" s="108">
        <v>100</v>
      </c>
      <c r="C8" s="107">
        <v>99.898456539398893</v>
      </c>
      <c r="D8" s="107">
        <v>95.207148659626299</v>
      </c>
      <c r="E8" s="107">
        <v>108.24532900081201</v>
      </c>
      <c r="F8" s="107">
        <v>106.620633631194</v>
      </c>
      <c r="G8" s="107">
        <v>114.459788789602</v>
      </c>
      <c r="H8" s="107">
        <v>96.811535337124297</v>
      </c>
      <c r="I8" s="107">
        <v>87.489845653939895</v>
      </c>
    </row>
    <row r="9" spans="1:12" x14ac:dyDescent="0.25">
      <c r="A9" s="106" t="s">
        <v>24</v>
      </c>
      <c r="B9" s="108">
        <v>100</v>
      </c>
      <c r="C9" s="107">
        <v>93.077125559357697</v>
      </c>
      <c r="D9" s="107">
        <v>107.73887865227699</v>
      </c>
      <c r="E9" s="107">
        <v>144.169518294288</v>
      </c>
      <c r="F9" s="107">
        <v>170.229007633588</v>
      </c>
      <c r="G9" s="107">
        <v>226.138457488813</v>
      </c>
      <c r="H9" s="107">
        <v>194.73545669913099</v>
      </c>
      <c r="I9" s="107">
        <v>154.98815477757299</v>
      </c>
    </row>
    <row r="36" spans="1:10" ht="9.75" customHeight="1" x14ac:dyDescent="0.25"/>
    <row r="37" spans="1:10" ht="20.25" customHeight="1" x14ac:dyDescent="0.25">
      <c r="J37" s="21"/>
    </row>
    <row r="38" spans="1:10" ht="27" customHeight="1" x14ac:dyDescent="0.25">
      <c r="A38" s="171" t="s">
        <v>307</v>
      </c>
      <c r="B38" s="171"/>
      <c r="C38" s="171"/>
      <c r="D38" s="171"/>
      <c r="E38" s="171"/>
      <c r="F38" s="171"/>
      <c r="G38" s="171"/>
      <c r="H38" s="171"/>
      <c r="I38" s="171"/>
    </row>
    <row r="39" spans="1:10" x14ac:dyDescent="0.25">
      <c r="A39" s="166" t="s">
        <v>308</v>
      </c>
      <c r="B39" s="166"/>
      <c r="C39" s="166"/>
      <c r="D39" s="166"/>
      <c r="E39" s="166"/>
      <c r="F39" s="166"/>
      <c r="G39" s="166"/>
      <c r="H39" s="166"/>
      <c r="I39" s="166"/>
    </row>
    <row r="40" spans="1:10" ht="33.75" customHeight="1" x14ac:dyDescent="0.25">
      <c r="A40" s="190" t="s">
        <v>51</v>
      </c>
      <c r="B40" s="190"/>
      <c r="C40" s="190"/>
      <c r="D40" s="190"/>
      <c r="E40" s="190"/>
      <c r="F40" s="190"/>
      <c r="G40" s="190"/>
      <c r="H40" s="190"/>
      <c r="I40" s="190"/>
    </row>
  </sheetData>
  <mergeCells count="3">
    <mergeCell ref="A1:L1"/>
    <mergeCell ref="A38:I38"/>
    <mergeCell ref="A40:I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GridLines="0" zoomScaleNormal="100" workbookViewId="0">
      <selection activeCell="H64" sqref="H64"/>
    </sheetView>
  </sheetViews>
  <sheetFormatPr baseColWidth="10" defaultRowHeight="15" x14ac:dyDescent="0.25"/>
  <cols>
    <col min="1" max="1" width="5.5703125" customWidth="1"/>
    <col min="2" max="2" width="26.7109375" customWidth="1"/>
    <col min="3" max="3" width="12.7109375" bestFit="1" customWidth="1"/>
    <col min="4" max="4" width="19.42578125" customWidth="1"/>
    <col min="5" max="5" width="9.28515625" customWidth="1"/>
    <col min="6" max="6" width="10.7109375" customWidth="1"/>
  </cols>
  <sheetData>
    <row r="1" spans="1:10" x14ac:dyDescent="0.25">
      <c r="A1" s="184" t="s">
        <v>63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14.25" customHeight="1" x14ac:dyDescent="0.25">
      <c r="A2" s="109"/>
      <c r="B2" s="24"/>
      <c r="C2" s="24"/>
      <c r="D2" s="24"/>
      <c r="E2" s="24"/>
      <c r="F2" s="24"/>
      <c r="G2" s="24"/>
      <c r="H2" s="21"/>
    </row>
    <row r="3" spans="1:10" hidden="1" x14ac:dyDescent="0.25">
      <c r="A3" s="109"/>
      <c r="B3" s="24"/>
      <c r="C3" s="24"/>
      <c r="D3" s="24"/>
      <c r="E3" s="24"/>
      <c r="F3" s="110"/>
      <c r="G3" s="21"/>
      <c r="H3" s="21"/>
    </row>
    <row r="4" spans="1:10" s="113" customFormat="1" ht="36" x14ac:dyDescent="0.25">
      <c r="A4" s="191" t="s">
        <v>64</v>
      </c>
      <c r="B4" s="192"/>
      <c r="C4" s="83" t="s">
        <v>27</v>
      </c>
      <c r="D4" s="83" t="s">
        <v>28</v>
      </c>
      <c r="E4" s="83" t="s">
        <v>7</v>
      </c>
      <c r="F4" s="158" t="s">
        <v>65</v>
      </c>
      <c r="G4" s="111"/>
      <c r="H4" s="112"/>
    </row>
    <row r="5" spans="1:10" s="115" customFormat="1" x14ac:dyDescent="0.25">
      <c r="A5" s="150" t="s">
        <v>66</v>
      </c>
      <c r="B5" s="162" t="s">
        <v>67</v>
      </c>
      <c r="C5" s="151">
        <v>48982</v>
      </c>
      <c r="D5" s="39">
        <v>22.962705644478898</v>
      </c>
      <c r="E5" s="101">
        <v>41.357357560201301</v>
      </c>
      <c r="F5" s="159">
        <v>-13</v>
      </c>
      <c r="G5" s="114"/>
      <c r="H5" s="114"/>
    </row>
    <row r="6" spans="1:10" s="115" customFormat="1" x14ac:dyDescent="0.25">
      <c r="A6" s="150" t="s">
        <v>68</v>
      </c>
      <c r="B6" s="162" t="s">
        <v>69</v>
      </c>
      <c r="C6" s="151">
        <v>8580</v>
      </c>
      <c r="D6" s="39">
        <v>4.5308318353776604</v>
      </c>
      <c r="E6" s="101">
        <v>7.2444189266777004</v>
      </c>
      <c r="F6" s="159">
        <v>-18</v>
      </c>
      <c r="G6" s="114"/>
      <c r="H6" s="114"/>
    </row>
    <row r="7" spans="1:10" s="115" customFormat="1" x14ac:dyDescent="0.25">
      <c r="A7" s="150" t="s">
        <v>70</v>
      </c>
      <c r="B7" s="162" t="s">
        <v>71</v>
      </c>
      <c r="C7" s="151">
        <v>7853</v>
      </c>
      <c r="D7" s="39">
        <v>4.7061432158545404</v>
      </c>
      <c r="E7" s="101">
        <v>6.6305852950116497</v>
      </c>
      <c r="F7" s="159" t="s">
        <v>12</v>
      </c>
      <c r="G7" s="114"/>
      <c r="H7" s="114"/>
    </row>
    <row r="8" spans="1:10" s="115" customFormat="1" x14ac:dyDescent="0.25">
      <c r="A8" s="150" t="s">
        <v>72</v>
      </c>
      <c r="B8" s="162" t="s">
        <v>73</v>
      </c>
      <c r="C8" s="151">
        <v>4091</v>
      </c>
      <c r="D8" s="39">
        <v>2.5016954169013301</v>
      </c>
      <c r="E8" s="101">
        <v>3.45418622716066</v>
      </c>
      <c r="F8" s="159">
        <v>-13</v>
      </c>
      <c r="G8" s="114"/>
      <c r="H8" s="114"/>
    </row>
    <row r="9" spans="1:10" s="115" customFormat="1" x14ac:dyDescent="0.25">
      <c r="A9" s="150" t="s">
        <v>74</v>
      </c>
      <c r="B9" s="162" t="s">
        <v>75</v>
      </c>
      <c r="C9" s="151">
        <v>3640</v>
      </c>
      <c r="D9" s="39">
        <v>1.7696163675901599</v>
      </c>
      <c r="E9" s="101">
        <v>3.0733898476814501</v>
      </c>
      <c r="F9" s="159">
        <v>-14</v>
      </c>
      <c r="G9" s="114"/>
      <c r="H9" s="114"/>
    </row>
    <row r="10" spans="1:10" s="115" customFormat="1" x14ac:dyDescent="0.25">
      <c r="A10" s="150" t="s">
        <v>76</v>
      </c>
      <c r="B10" s="162" t="s">
        <v>77</v>
      </c>
      <c r="C10" s="151">
        <v>3410</v>
      </c>
      <c r="D10" s="39">
        <v>2.40926911536019</v>
      </c>
      <c r="E10" s="101">
        <v>2.8791921375257501</v>
      </c>
      <c r="F10" s="159">
        <v>-18</v>
      </c>
      <c r="G10" s="114"/>
      <c r="H10" s="114"/>
    </row>
    <row r="11" spans="1:10" s="115" customFormat="1" x14ac:dyDescent="0.25">
      <c r="A11" s="150" t="s">
        <v>78</v>
      </c>
      <c r="B11" s="162" t="s">
        <v>79</v>
      </c>
      <c r="C11" s="151">
        <v>2826</v>
      </c>
      <c r="D11" s="39">
        <v>1.70758382327172</v>
      </c>
      <c r="E11" s="101">
        <v>2.3860988213043299</v>
      </c>
      <c r="F11" s="159">
        <v>5</v>
      </c>
      <c r="G11" s="114"/>
      <c r="H11" s="114"/>
    </row>
    <row r="12" spans="1:10" s="115" customFormat="1" x14ac:dyDescent="0.25">
      <c r="A12" s="150" t="s">
        <v>80</v>
      </c>
      <c r="B12" s="162" t="s">
        <v>81</v>
      </c>
      <c r="C12" s="151">
        <v>2612</v>
      </c>
      <c r="D12" s="39">
        <v>2.0786132816385701</v>
      </c>
      <c r="E12" s="101">
        <v>2.2054105170725098</v>
      </c>
      <c r="F12" s="159" t="s">
        <v>12</v>
      </c>
      <c r="G12" s="114"/>
      <c r="H12" s="114"/>
    </row>
    <row r="13" spans="1:10" s="115" customFormat="1" x14ac:dyDescent="0.25">
      <c r="A13" s="150" t="s">
        <v>82</v>
      </c>
      <c r="B13" s="162" t="s">
        <v>83</v>
      </c>
      <c r="C13" s="151">
        <v>2394</v>
      </c>
      <c r="D13" s="39">
        <v>0.91678720082349996</v>
      </c>
      <c r="E13" s="101">
        <v>2.02134486135972</v>
      </c>
      <c r="F13" s="159">
        <v>-12</v>
      </c>
      <c r="G13" s="114"/>
      <c r="H13" s="114"/>
    </row>
    <row r="14" spans="1:10" s="115" customFormat="1" x14ac:dyDescent="0.25">
      <c r="A14" s="150" t="s">
        <v>84</v>
      </c>
      <c r="B14" s="162" t="s">
        <v>85</v>
      </c>
      <c r="C14" s="151">
        <v>2371</v>
      </c>
      <c r="D14" s="39">
        <v>1.6529939687680999</v>
      </c>
      <c r="E14" s="101">
        <v>2.0019250903441499</v>
      </c>
      <c r="F14" s="159">
        <v>-26</v>
      </c>
      <c r="G14" s="114"/>
      <c r="H14" s="114"/>
    </row>
    <row r="15" spans="1:10" s="115" customFormat="1" x14ac:dyDescent="0.25">
      <c r="A15" s="150" t="s">
        <v>86</v>
      </c>
      <c r="B15" s="162" t="s">
        <v>87</v>
      </c>
      <c r="C15" s="151">
        <v>2359</v>
      </c>
      <c r="D15" s="39">
        <v>2.1368895620327502</v>
      </c>
      <c r="E15" s="101">
        <v>1.9917930359012499</v>
      </c>
      <c r="F15" s="159">
        <v>-20</v>
      </c>
      <c r="G15" s="114"/>
      <c r="H15" s="114"/>
    </row>
    <row r="16" spans="1:10" s="115" customFormat="1" x14ac:dyDescent="0.25">
      <c r="A16" s="150" t="s">
        <v>88</v>
      </c>
      <c r="B16" s="162" t="s">
        <v>89</v>
      </c>
      <c r="C16" s="151">
        <v>2123</v>
      </c>
      <c r="D16" s="39">
        <v>1.4562980259376099</v>
      </c>
      <c r="E16" s="101">
        <v>1.7925292985240999</v>
      </c>
      <c r="F16" s="159">
        <v>-19</v>
      </c>
      <c r="G16" s="114"/>
      <c r="H16" s="114"/>
    </row>
    <row r="17" spans="1:8" s="115" customFormat="1" x14ac:dyDescent="0.25">
      <c r="A17" s="150" t="s">
        <v>90</v>
      </c>
      <c r="B17" s="162" t="s">
        <v>91</v>
      </c>
      <c r="C17" s="151">
        <v>1966</v>
      </c>
      <c r="D17" s="39">
        <v>1.3670815659550799</v>
      </c>
      <c r="E17" s="101">
        <v>1.65996825289608</v>
      </c>
      <c r="F17" s="159">
        <v>-8</v>
      </c>
      <c r="G17" s="114"/>
      <c r="H17" s="114"/>
    </row>
    <row r="18" spans="1:8" s="115" customFormat="1" x14ac:dyDescent="0.25">
      <c r="A18" s="150" t="s">
        <v>92</v>
      </c>
      <c r="B18" s="162" t="s">
        <v>93</v>
      </c>
      <c r="C18" s="151">
        <v>1812</v>
      </c>
      <c r="D18" s="39">
        <v>1.50763427055712</v>
      </c>
      <c r="E18" s="101">
        <v>1.52994022087879</v>
      </c>
      <c r="F18" s="159">
        <v>-16</v>
      </c>
      <c r="G18" s="114"/>
      <c r="H18" s="114"/>
    </row>
    <row r="19" spans="1:8" s="115" customFormat="1" x14ac:dyDescent="0.25">
      <c r="A19" s="150" t="s">
        <v>94</v>
      </c>
      <c r="B19" s="162" t="s">
        <v>95</v>
      </c>
      <c r="C19" s="151">
        <v>1765</v>
      </c>
      <c r="D19" s="39">
        <v>1.3434639905980399</v>
      </c>
      <c r="E19" s="101">
        <v>1.4902563409774101</v>
      </c>
      <c r="F19" s="159">
        <v>-6</v>
      </c>
      <c r="G19" s="114"/>
      <c r="H19" s="114"/>
    </row>
    <row r="20" spans="1:8" s="115" customFormat="1" x14ac:dyDescent="0.25">
      <c r="A20" s="150" t="s">
        <v>96</v>
      </c>
      <c r="B20" s="162" t="s">
        <v>97</v>
      </c>
      <c r="C20" s="151">
        <v>1639</v>
      </c>
      <c r="D20" s="39">
        <v>1.1254046890717599</v>
      </c>
      <c r="E20" s="101">
        <v>1.38386976932689</v>
      </c>
      <c r="F20" s="159">
        <v>-14</v>
      </c>
      <c r="G20" s="114"/>
      <c r="H20" s="114"/>
    </row>
    <row r="21" spans="1:8" s="115" customFormat="1" x14ac:dyDescent="0.25">
      <c r="A21" s="150" t="s">
        <v>98</v>
      </c>
      <c r="B21" s="162" t="s">
        <v>99</v>
      </c>
      <c r="C21" s="151">
        <v>1526</v>
      </c>
      <c r="D21" s="39">
        <v>1.3238919995627501</v>
      </c>
      <c r="E21" s="101">
        <v>1.2884595899895299</v>
      </c>
      <c r="F21" s="159">
        <v>5</v>
      </c>
      <c r="G21" s="114"/>
      <c r="H21" s="114"/>
    </row>
    <row r="22" spans="1:8" s="115" customFormat="1" x14ac:dyDescent="0.25">
      <c r="A22" s="150" t="s">
        <v>100</v>
      </c>
      <c r="B22" s="162" t="s">
        <v>101</v>
      </c>
      <c r="C22" s="151">
        <v>1211</v>
      </c>
      <c r="D22" s="39">
        <v>0.942450589440195</v>
      </c>
      <c r="E22" s="101">
        <v>1.0224931608632499</v>
      </c>
      <c r="F22" s="159">
        <v>-5</v>
      </c>
      <c r="G22" s="114"/>
      <c r="H22" s="114"/>
    </row>
    <row r="23" spans="1:8" s="115" customFormat="1" x14ac:dyDescent="0.25">
      <c r="A23" s="150" t="s">
        <v>102</v>
      </c>
      <c r="B23" s="162" t="s">
        <v>103</v>
      </c>
      <c r="C23" s="151">
        <v>995</v>
      </c>
      <c r="D23" s="39">
        <v>0.79224917550349605</v>
      </c>
      <c r="E23" s="101">
        <v>0.84011618089094497</v>
      </c>
      <c r="F23" s="159" t="s">
        <v>12</v>
      </c>
      <c r="G23" s="114"/>
      <c r="H23" s="114"/>
    </row>
    <row r="24" spans="1:8" s="115" customFormat="1" x14ac:dyDescent="0.25">
      <c r="A24" s="150" t="s">
        <v>104</v>
      </c>
      <c r="B24" s="162" t="s">
        <v>105</v>
      </c>
      <c r="C24" s="151">
        <v>987</v>
      </c>
      <c r="D24" s="39">
        <v>0.89864111260328206</v>
      </c>
      <c r="E24" s="101">
        <v>0.83336147792900805</v>
      </c>
      <c r="F24" s="159" t="s">
        <v>12</v>
      </c>
      <c r="G24" s="114"/>
      <c r="H24" s="114"/>
    </row>
    <row r="25" spans="1:8" s="115" customFormat="1" x14ac:dyDescent="0.25">
      <c r="A25" s="150" t="s">
        <v>106</v>
      </c>
      <c r="B25" s="162" t="s">
        <v>107</v>
      </c>
      <c r="C25" s="151">
        <v>925</v>
      </c>
      <c r="D25" s="39">
        <v>1.2028154985052599</v>
      </c>
      <c r="E25" s="101">
        <v>0.78101252997399395</v>
      </c>
      <c r="F25" s="159">
        <v>-14</v>
      </c>
      <c r="G25" s="114"/>
      <c r="H25" s="114"/>
    </row>
    <row r="26" spans="1:8" s="115" customFormat="1" x14ac:dyDescent="0.25">
      <c r="A26" s="150" t="s">
        <v>108</v>
      </c>
      <c r="B26" s="162" t="s">
        <v>109</v>
      </c>
      <c r="C26" s="151">
        <v>772</v>
      </c>
      <c r="D26" s="39">
        <v>0.70480591817860605</v>
      </c>
      <c r="E26" s="101">
        <v>0.65182883582694495</v>
      </c>
      <c r="F26" s="159" t="s">
        <v>12</v>
      </c>
      <c r="G26" s="114"/>
      <c r="H26" s="114"/>
    </row>
    <row r="27" spans="1:8" s="115" customFormat="1" x14ac:dyDescent="0.25">
      <c r="A27" s="150" t="s">
        <v>110</v>
      </c>
      <c r="B27" s="162" t="s">
        <v>111</v>
      </c>
      <c r="C27" s="151">
        <v>723</v>
      </c>
      <c r="D27" s="39">
        <v>0.942531642599301</v>
      </c>
      <c r="E27" s="101">
        <v>0.61045628018507903</v>
      </c>
      <c r="F27" s="159" t="s">
        <v>12</v>
      </c>
      <c r="G27" s="114"/>
      <c r="H27" s="114"/>
    </row>
    <row r="28" spans="1:8" s="115" customFormat="1" x14ac:dyDescent="0.25">
      <c r="A28" s="150" t="s">
        <v>112</v>
      </c>
      <c r="B28" s="162" t="s">
        <v>113</v>
      </c>
      <c r="C28" s="151">
        <v>588</v>
      </c>
      <c r="D28" s="39">
        <v>0.56003093504212598</v>
      </c>
      <c r="E28" s="101">
        <v>0.49647066770238801</v>
      </c>
      <c r="F28" s="159" t="s">
        <v>12</v>
      </c>
      <c r="G28" s="114"/>
      <c r="H28" s="114"/>
    </row>
    <row r="29" spans="1:8" s="115" customFormat="1" x14ac:dyDescent="0.25">
      <c r="A29" s="150" t="s">
        <v>114</v>
      </c>
      <c r="B29" s="162" t="s">
        <v>115</v>
      </c>
      <c r="C29" s="151">
        <v>505</v>
      </c>
      <c r="D29" s="39">
        <v>0.68943297209776</v>
      </c>
      <c r="E29" s="101">
        <v>0.42639062447228898</v>
      </c>
      <c r="F29" s="159" t="s">
        <v>12</v>
      </c>
      <c r="G29" s="114"/>
      <c r="H29" s="114"/>
    </row>
    <row r="30" spans="1:8" s="115" customFormat="1" x14ac:dyDescent="0.25">
      <c r="A30" s="150" t="s">
        <v>116</v>
      </c>
      <c r="B30" s="162" t="s">
        <v>117</v>
      </c>
      <c r="C30" s="151">
        <v>456</v>
      </c>
      <c r="D30" s="39">
        <v>0.54190107453278902</v>
      </c>
      <c r="E30" s="101">
        <v>0.385018068830423</v>
      </c>
      <c r="F30" s="159">
        <v>24</v>
      </c>
      <c r="G30" s="114"/>
      <c r="H30" s="114"/>
    </row>
    <row r="31" spans="1:8" s="115" customFormat="1" x14ac:dyDescent="0.25">
      <c r="A31" s="150" t="s">
        <v>119</v>
      </c>
      <c r="B31" s="162" t="s">
        <v>120</v>
      </c>
      <c r="C31" s="151">
        <v>439</v>
      </c>
      <c r="D31" s="39">
        <v>0.64128689773446002</v>
      </c>
      <c r="E31" s="101">
        <v>0.37066432503630697</v>
      </c>
      <c r="F31" s="159">
        <v>-9</v>
      </c>
      <c r="G31" s="114"/>
      <c r="H31" s="114"/>
    </row>
    <row r="32" spans="1:8" s="115" customFormat="1" x14ac:dyDescent="0.25">
      <c r="A32" s="150" t="s">
        <v>121</v>
      </c>
      <c r="B32" s="162" t="s">
        <v>122</v>
      </c>
      <c r="C32" s="151">
        <v>430</v>
      </c>
      <c r="D32" s="39">
        <v>0.64926730939097199</v>
      </c>
      <c r="E32" s="101">
        <v>0.36306528420412698</v>
      </c>
      <c r="F32" s="159" t="s">
        <v>12</v>
      </c>
      <c r="G32" s="114"/>
      <c r="H32" s="114"/>
    </row>
    <row r="33" spans="1:8" s="115" customFormat="1" x14ac:dyDescent="0.25">
      <c r="A33" s="150" t="s">
        <v>123</v>
      </c>
      <c r="B33" s="162" t="s">
        <v>124</v>
      </c>
      <c r="C33" s="151">
        <v>420</v>
      </c>
      <c r="D33" s="39">
        <v>0.555156811972353</v>
      </c>
      <c r="E33" s="101">
        <v>0.35462190550170603</v>
      </c>
      <c r="F33" s="159">
        <v>9</v>
      </c>
      <c r="G33" s="114"/>
      <c r="H33" s="114"/>
    </row>
    <row r="34" spans="1:8" s="115" customFormat="1" x14ac:dyDescent="0.25">
      <c r="A34" s="150" t="s">
        <v>125</v>
      </c>
      <c r="B34" s="162" t="s">
        <v>126</v>
      </c>
      <c r="C34" s="151">
        <v>408</v>
      </c>
      <c r="D34" s="39">
        <v>0.76190049355465805</v>
      </c>
      <c r="E34" s="101">
        <v>0.34448985105879998</v>
      </c>
      <c r="F34" s="159">
        <v>14</v>
      </c>
      <c r="G34" s="114"/>
      <c r="H34" s="114"/>
    </row>
    <row r="35" spans="1:8" s="115" customFormat="1" x14ac:dyDescent="0.25">
      <c r="A35" s="150" t="s">
        <v>128</v>
      </c>
      <c r="B35" s="162" t="s">
        <v>129</v>
      </c>
      <c r="C35" s="151">
        <v>408</v>
      </c>
      <c r="D35" s="39">
        <v>0.66649242028227895</v>
      </c>
      <c r="E35" s="101">
        <v>0.34448985105879998</v>
      </c>
      <c r="F35" s="159">
        <v>-29</v>
      </c>
      <c r="G35" s="114"/>
      <c r="H35" s="114"/>
    </row>
    <row r="36" spans="1:8" s="115" customFormat="1" x14ac:dyDescent="0.25">
      <c r="A36" s="150" t="s">
        <v>130</v>
      </c>
      <c r="B36" s="162" t="s">
        <v>131</v>
      </c>
      <c r="C36" s="151">
        <v>373</v>
      </c>
      <c r="D36" s="39">
        <v>0.40471421534268298</v>
      </c>
      <c r="E36" s="101">
        <v>0.31493802560032402</v>
      </c>
      <c r="F36" s="159">
        <v>11</v>
      </c>
      <c r="G36" s="114"/>
      <c r="H36" s="114"/>
    </row>
    <row r="37" spans="1:8" s="115" customFormat="1" x14ac:dyDescent="0.25">
      <c r="A37" s="150" t="s">
        <v>133</v>
      </c>
      <c r="B37" s="162" t="s">
        <v>134</v>
      </c>
      <c r="C37" s="151">
        <v>372</v>
      </c>
      <c r="D37" s="39">
        <v>0.44882112065325203</v>
      </c>
      <c r="E37" s="101">
        <v>0.31409368773008201</v>
      </c>
      <c r="F37" s="159" t="s">
        <v>12</v>
      </c>
      <c r="G37" s="114"/>
      <c r="H37" s="114"/>
    </row>
    <row r="38" spans="1:8" s="115" customFormat="1" x14ac:dyDescent="0.25">
      <c r="A38" s="150" t="s">
        <v>135</v>
      </c>
      <c r="B38" s="162" t="s">
        <v>136</v>
      </c>
      <c r="C38" s="151">
        <v>365</v>
      </c>
      <c r="D38" s="39">
        <v>0.24975349672001801</v>
      </c>
      <c r="E38" s="101">
        <v>0.30818332263838699</v>
      </c>
      <c r="F38" s="159" t="s">
        <v>12</v>
      </c>
      <c r="G38" s="114"/>
      <c r="H38" s="114"/>
    </row>
    <row r="39" spans="1:8" s="115" customFormat="1" x14ac:dyDescent="0.25">
      <c r="A39" s="150" t="s">
        <v>137</v>
      </c>
      <c r="B39" s="162" t="s">
        <v>138</v>
      </c>
      <c r="C39" s="151">
        <v>345</v>
      </c>
      <c r="D39" s="39">
        <v>0.61108887180595395</v>
      </c>
      <c r="E39" s="101">
        <v>0.29129656523354402</v>
      </c>
      <c r="F39" s="159" t="s">
        <v>12</v>
      </c>
      <c r="G39" s="114"/>
      <c r="H39" s="114"/>
    </row>
    <row r="40" spans="1:8" s="115" customFormat="1" x14ac:dyDescent="0.25">
      <c r="A40" s="150" t="s">
        <v>139</v>
      </c>
      <c r="B40" s="162" t="s">
        <v>140</v>
      </c>
      <c r="C40" s="151">
        <v>319</v>
      </c>
      <c r="D40" s="39">
        <v>0.61410162130528401</v>
      </c>
      <c r="E40" s="101">
        <v>0.26934378060724801</v>
      </c>
      <c r="F40" s="159">
        <v>-15</v>
      </c>
      <c r="G40" s="114"/>
      <c r="H40" s="114"/>
    </row>
    <row r="41" spans="1:8" s="115" customFormat="1" x14ac:dyDescent="0.25">
      <c r="A41" s="150" t="s">
        <v>141</v>
      </c>
      <c r="B41" s="162" t="s">
        <v>142</v>
      </c>
      <c r="C41" s="151">
        <v>315</v>
      </c>
      <c r="D41" s="39">
        <v>0.36158809491285698</v>
      </c>
      <c r="E41" s="101">
        <v>0.26596642912627899</v>
      </c>
      <c r="F41" s="159" t="s">
        <v>12</v>
      </c>
      <c r="G41" s="114"/>
      <c r="H41" s="114"/>
    </row>
    <row r="42" spans="1:8" s="115" customFormat="1" x14ac:dyDescent="0.25">
      <c r="A42" s="150" t="s">
        <v>143</v>
      </c>
      <c r="B42" s="162" t="s">
        <v>144</v>
      </c>
      <c r="C42" s="151">
        <v>300</v>
      </c>
      <c r="D42" s="39">
        <v>0.61562834106630904</v>
      </c>
      <c r="E42" s="101">
        <v>0.253301361072647</v>
      </c>
      <c r="F42" s="159" t="s">
        <v>12</v>
      </c>
      <c r="G42" s="114"/>
      <c r="H42" s="114"/>
    </row>
    <row r="43" spans="1:8" s="115" customFormat="1" x14ac:dyDescent="0.25">
      <c r="A43" s="150" t="s">
        <v>145</v>
      </c>
      <c r="B43" s="162" t="s">
        <v>146</v>
      </c>
      <c r="C43" s="151">
        <v>293</v>
      </c>
      <c r="D43" s="39">
        <v>0.517437466004535</v>
      </c>
      <c r="E43" s="101">
        <v>0.24739099598095199</v>
      </c>
      <c r="F43" s="159">
        <v>-18</v>
      </c>
      <c r="G43" s="114"/>
      <c r="H43" s="114"/>
    </row>
    <row r="44" spans="1:8" s="115" customFormat="1" x14ac:dyDescent="0.25">
      <c r="A44" s="150" t="s">
        <v>147</v>
      </c>
      <c r="B44" s="162" t="s">
        <v>148</v>
      </c>
      <c r="C44" s="151">
        <v>291</v>
      </c>
      <c r="D44" s="39">
        <v>0.51477820312334199</v>
      </c>
      <c r="E44" s="101">
        <v>0.24570232024046701</v>
      </c>
      <c r="F44" s="159" t="s">
        <v>12</v>
      </c>
      <c r="G44" s="114"/>
      <c r="H44" s="114"/>
    </row>
    <row r="45" spans="1:8" s="115" customFormat="1" x14ac:dyDescent="0.25">
      <c r="A45" s="150" t="s">
        <v>149</v>
      </c>
      <c r="B45" s="162" t="s">
        <v>150</v>
      </c>
      <c r="C45" s="151">
        <v>276</v>
      </c>
      <c r="D45" s="39">
        <v>0.39825288192234898</v>
      </c>
      <c r="E45" s="101">
        <v>0.23303725218683499</v>
      </c>
      <c r="F45" s="159" t="s">
        <v>12</v>
      </c>
      <c r="G45" s="114"/>
      <c r="H45" s="114"/>
    </row>
    <row r="46" spans="1:8" s="115" customFormat="1" x14ac:dyDescent="0.25">
      <c r="A46" s="150" t="s">
        <v>151</v>
      </c>
      <c r="B46" s="162" t="s">
        <v>152</v>
      </c>
      <c r="C46" s="151">
        <v>275</v>
      </c>
      <c r="D46" s="39">
        <v>0.62151387218962695</v>
      </c>
      <c r="E46" s="101">
        <v>0.232192914316593</v>
      </c>
      <c r="F46" s="159">
        <v>10</v>
      </c>
      <c r="G46" s="114"/>
      <c r="H46" s="114"/>
    </row>
    <row r="47" spans="1:8" s="115" customFormat="1" x14ac:dyDescent="0.25">
      <c r="A47" s="150" t="s">
        <v>154</v>
      </c>
      <c r="B47" s="162" t="s">
        <v>155</v>
      </c>
      <c r="C47" s="151">
        <v>271</v>
      </c>
      <c r="D47" s="39">
        <v>0.47874952743358501</v>
      </c>
      <c r="E47" s="101">
        <v>0.22881556283562399</v>
      </c>
      <c r="F47" s="159">
        <v>-16</v>
      </c>
      <c r="G47" s="114"/>
      <c r="H47" s="114"/>
    </row>
    <row r="48" spans="1:8" s="115" customFormat="1" x14ac:dyDescent="0.25">
      <c r="A48" s="150" t="s">
        <v>127</v>
      </c>
      <c r="B48" s="162" t="s">
        <v>156</v>
      </c>
      <c r="C48" s="151">
        <v>262</v>
      </c>
      <c r="D48" s="39">
        <v>0.37394755885035402</v>
      </c>
      <c r="E48" s="101">
        <v>0.22121652200344499</v>
      </c>
      <c r="F48" s="159" t="s">
        <v>12</v>
      </c>
      <c r="G48" s="114"/>
      <c r="H48" s="114"/>
    </row>
    <row r="49" spans="1:8" s="115" customFormat="1" x14ac:dyDescent="0.25">
      <c r="A49" s="150" t="s">
        <v>157</v>
      </c>
      <c r="B49" s="162" t="s">
        <v>158</v>
      </c>
      <c r="C49" s="151">
        <v>261</v>
      </c>
      <c r="D49" s="39">
        <v>0.31646221913978101</v>
      </c>
      <c r="E49" s="101">
        <v>0.220372184133203</v>
      </c>
      <c r="F49" s="159">
        <v>-23</v>
      </c>
      <c r="G49" s="114"/>
      <c r="H49" s="114"/>
    </row>
    <row r="50" spans="1:8" s="115" customFormat="1" x14ac:dyDescent="0.25">
      <c r="A50" s="150" t="s">
        <v>159</v>
      </c>
      <c r="B50" s="162" t="s">
        <v>160</v>
      </c>
      <c r="C50" s="151">
        <v>255</v>
      </c>
      <c r="D50" s="39">
        <v>0.46609735768493998</v>
      </c>
      <c r="E50" s="101">
        <v>0.21530615691175001</v>
      </c>
      <c r="F50" s="159">
        <v>-15</v>
      </c>
      <c r="G50" s="114"/>
      <c r="H50" s="114"/>
    </row>
    <row r="51" spans="1:8" s="115" customFormat="1" x14ac:dyDescent="0.25">
      <c r="A51" s="150" t="s">
        <v>132</v>
      </c>
      <c r="B51" s="162" t="s">
        <v>161</v>
      </c>
      <c r="C51" s="151">
        <v>250</v>
      </c>
      <c r="D51" s="39">
        <v>0.66484410735370802</v>
      </c>
      <c r="E51" s="101">
        <v>0.211084467560539</v>
      </c>
      <c r="F51" s="159">
        <v>-16</v>
      </c>
      <c r="G51" s="114"/>
      <c r="H51" s="114"/>
    </row>
    <row r="52" spans="1:8" s="115" customFormat="1" x14ac:dyDescent="0.25">
      <c r="A52" s="150" t="s">
        <v>162</v>
      </c>
      <c r="B52" s="162" t="s">
        <v>163</v>
      </c>
      <c r="C52" s="151">
        <v>182</v>
      </c>
      <c r="D52" s="39">
        <v>0.414215323691068</v>
      </c>
      <c r="E52" s="101">
        <v>0.15366949238407199</v>
      </c>
      <c r="F52" s="159" t="s">
        <v>12</v>
      </c>
      <c r="G52" s="114"/>
      <c r="H52" s="114"/>
    </row>
    <row r="53" spans="1:8" s="115" customFormat="1" x14ac:dyDescent="0.25">
      <c r="A53" s="150" t="s">
        <v>164</v>
      </c>
      <c r="B53" s="162" t="s">
        <v>165</v>
      </c>
      <c r="C53" s="151">
        <v>178</v>
      </c>
      <c r="D53" s="39">
        <v>0.41272778284026301</v>
      </c>
      <c r="E53" s="101">
        <v>0.150292140903104</v>
      </c>
      <c r="F53" s="159" t="s">
        <v>12</v>
      </c>
      <c r="G53" s="114"/>
      <c r="H53" s="114"/>
    </row>
    <row r="54" spans="1:8" s="115" customFormat="1" x14ac:dyDescent="0.25">
      <c r="A54" s="150" t="s">
        <v>166</v>
      </c>
      <c r="B54" s="162" t="s">
        <v>167</v>
      </c>
      <c r="C54" s="151">
        <v>173</v>
      </c>
      <c r="D54" s="39">
        <v>0.31495317574751303</v>
      </c>
      <c r="E54" s="101">
        <v>0.14607045155189299</v>
      </c>
      <c r="F54" s="159">
        <v>42</v>
      </c>
      <c r="G54" s="114"/>
      <c r="H54" s="114"/>
    </row>
    <row r="55" spans="1:8" s="115" customFormat="1" x14ac:dyDescent="0.25">
      <c r="A55" s="150" t="s">
        <v>168</v>
      </c>
      <c r="B55" s="162" t="s">
        <v>169</v>
      </c>
      <c r="C55" s="151">
        <v>169</v>
      </c>
      <c r="D55" s="39">
        <v>0.28216798512023</v>
      </c>
      <c r="E55" s="101">
        <v>0.14269310007092401</v>
      </c>
      <c r="F55" s="159">
        <v>26</v>
      </c>
      <c r="G55" s="114"/>
      <c r="H55" s="114"/>
    </row>
    <row r="56" spans="1:8" s="115" customFormat="1" x14ac:dyDescent="0.25">
      <c r="A56" s="150" t="s">
        <v>170</v>
      </c>
      <c r="B56" s="162" t="s">
        <v>171</v>
      </c>
      <c r="C56" s="151">
        <v>169</v>
      </c>
      <c r="D56" s="39">
        <v>0.21985541579342399</v>
      </c>
      <c r="E56" s="101">
        <v>0.14269310007092401</v>
      </c>
      <c r="F56" s="159">
        <v>-26</v>
      </c>
      <c r="G56" s="114"/>
      <c r="H56" s="114"/>
    </row>
    <row r="57" spans="1:8" s="115" customFormat="1" x14ac:dyDescent="0.25">
      <c r="A57" s="150" t="s">
        <v>172</v>
      </c>
      <c r="B57" s="162" t="s">
        <v>173</v>
      </c>
      <c r="C57" s="151">
        <v>159</v>
      </c>
      <c r="D57" s="39">
        <v>0.240397699439374</v>
      </c>
      <c r="E57" s="101">
        <v>0.13424972136850299</v>
      </c>
      <c r="F57" s="159">
        <v>25</v>
      </c>
      <c r="G57" s="114"/>
      <c r="H57" s="114"/>
    </row>
    <row r="58" spans="1:8" s="115" customFormat="1" x14ac:dyDescent="0.25">
      <c r="A58" s="150" t="s">
        <v>174</v>
      </c>
      <c r="B58" s="162" t="s">
        <v>175</v>
      </c>
      <c r="C58" s="151">
        <v>148</v>
      </c>
      <c r="D58" s="39">
        <v>0.28058574169428302</v>
      </c>
      <c r="E58" s="101">
        <v>0.12496200479583899</v>
      </c>
      <c r="F58" s="159" t="s">
        <v>12</v>
      </c>
      <c r="G58" s="114"/>
      <c r="H58" s="114"/>
    </row>
    <row r="59" spans="1:8" s="115" customFormat="1" x14ac:dyDescent="0.25">
      <c r="A59" s="150" t="s">
        <v>176</v>
      </c>
      <c r="B59" s="162" t="s">
        <v>177</v>
      </c>
      <c r="C59" s="151">
        <v>145</v>
      </c>
      <c r="D59" s="39">
        <v>0.39010898838013303</v>
      </c>
      <c r="E59" s="101">
        <v>0.122428991185113</v>
      </c>
      <c r="F59" s="159">
        <v>-13</v>
      </c>
      <c r="G59" s="114"/>
      <c r="H59" s="114"/>
    </row>
    <row r="60" spans="1:8" s="115" customFormat="1" x14ac:dyDescent="0.25">
      <c r="A60" s="150" t="s">
        <v>178</v>
      </c>
      <c r="B60" s="162" t="s">
        <v>179</v>
      </c>
      <c r="C60" s="151">
        <v>136</v>
      </c>
      <c r="D60" s="39">
        <v>0.205065726581042</v>
      </c>
      <c r="E60" s="101">
        <v>0.114829950352933</v>
      </c>
      <c r="F60" s="159">
        <v>-26</v>
      </c>
      <c r="G60" s="114"/>
      <c r="H60" s="114"/>
    </row>
    <row r="61" spans="1:8" s="115" customFormat="1" x14ac:dyDescent="0.25">
      <c r="A61" s="150" t="s">
        <v>180</v>
      </c>
      <c r="B61" s="162" t="s">
        <v>181</v>
      </c>
      <c r="C61" s="151">
        <v>127</v>
      </c>
      <c r="D61" s="39">
        <v>0.38660107639480801</v>
      </c>
      <c r="E61" s="101">
        <v>0.10723090952075399</v>
      </c>
      <c r="F61" s="159">
        <v>84</v>
      </c>
      <c r="G61" s="114"/>
      <c r="H61" s="114"/>
    </row>
    <row r="62" spans="1:8" s="115" customFormat="1" x14ac:dyDescent="0.25">
      <c r="A62" s="150" t="s">
        <v>182</v>
      </c>
      <c r="B62" s="162" t="s">
        <v>183</v>
      </c>
      <c r="C62" s="151">
        <v>117</v>
      </c>
      <c r="D62" s="39">
        <v>0.83778481103298197</v>
      </c>
      <c r="E62" s="101">
        <v>9.8787530818332303E-2</v>
      </c>
      <c r="F62" s="159">
        <v>36</v>
      </c>
      <c r="G62" s="114"/>
      <c r="H62" s="114"/>
    </row>
    <row r="63" spans="1:8" s="115" customFormat="1" x14ac:dyDescent="0.25">
      <c r="A63" s="150" t="s">
        <v>153</v>
      </c>
      <c r="B63" s="162" t="s">
        <v>185</v>
      </c>
      <c r="C63" s="151">
        <v>116</v>
      </c>
      <c r="D63" s="39">
        <v>0.37259619245235698</v>
      </c>
      <c r="E63" s="101">
        <v>9.7943192948090105E-2</v>
      </c>
      <c r="F63" s="159">
        <v>-12</v>
      </c>
      <c r="G63" s="114"/>
      <c r="H63" s="114"/>
    </row>
    <row r="64" spans="1:8" s="115" customFormat="1" x14ac:dyDescent="0.25">
      <c r="A64" s="150" t="s">
        <v>186</v>
      </c>
      <c r="B64" s="162" t="s">
        <v>187</v>
      </c>
      <c r="C64" s="151">
        <v>113</v>
      </c>
      <c r="D64" s="39">
        <v>0.32205935582428702</v>
      </c>
      <c r="E64" s="101">
        <v>9.5410179337363593E-2</v>
      </c>
      <c r="F64" s="159" t="s">
        <v>12</v>
      </c>
      <c r="G64" s="114"/>
      <c r="H64" s="114"/>
    </row>
    <row r="65" spans="1:8" s="115" customFormat="1" x14ac:dyDescent="0.25">
      <c r="A65" s="150" t="s">
        <v>188</v>
      </c>
      <c r="B65" s="162" t="s">
        <v>189</v>
      </c>
      <c r="C65" s="164">
        <v>107</v>
      </c>
      <c r="D65" s="139">
        <v>0.32095025271083</v>
      </c>
      <c r="E65" s="156">
        <v>9.0344152115910695E-2</v>
      </c>
      <c r="F65" s="165" t="s">
        <v>12</v>
      </c>
      <c r="G65" s="114"/>
      <c r="H65" s="114"/>
    </row>
    <row r="66" spans="1:8" s="115" customFormat="1" x14ac:dyDescent="0.25">
      <c r="A66" s="150" t="s">
        <v>190</v>
      </c>
      <c r="B66" s="162" t="s">
        <v>191</v>
      </c>
      <c r="C66" s="151" t="s">
        <v>192</v>
      </c>
      <c r="D66" s="39"/>
      <c r="E66" s="101"/>
      <c r="F66" s="152"/>
      <c r="G66" s="114"/>
      <c r="H66" s="114"/>
    </row>
    <row r="67" spans="1:8" s="115" customFormat="1" x14ac:dyDescent="0.25">
      <c r="A67" s="150" t="s">
        <v>193</v>
      </c>
      <c r="B67" s="162" t="s">
        <v>194</v>
      </c>
      <c r="C67" s="151" t="s">
        <v>192</v>
      </c>
      <c r="D67" s="39"/>
      <c r="E67" s="101"/>
      <c r="F67" s="152"/>
      <c r="G67" s="114"/>
      <c r="H67" s="114"/>
    </row>
    <row r="68" spans="1:8" s="115" customFormat="1" x14ac:dyDescent="0.25">
      <c r="A68" s="150" t="s">
        <v>195</v>
      </c>
      <c r="B68" s="162" t="s">
        <v>196</v>
      </c>
      <c r="C68" s="151" t="s">
        <v>192</v>
      </c>
      <c r="D68" s="39"/>
      <c r="E68" s="101"/>
      <c r="F68" s="152"/>
      <c r="G68" s="114"/>
      <c r="H68" s="114"/>
    </row>
    <row r="69" spans="1:8" s="115" customFormat="1" x14ac:dyDescent="0.25">
      <c r="A69" s="150" t="s">
        <v>197</v>
      </c>
      <c r="B69" s="162" t="s">
        <v>198</v>
      </c>
      <c r="C69" s="151" t="s">
        <v>192</v>
      </c>
      <c r="D69" s="39"/>
      <c r="E69" s="101"/>
      <c r="F69" s="152"/>
      <c r="G69" s="114"/>
      <c r="H69" s="114"/>
    </row>
    <row r="70" spans="1:8" s="115" customFormat="1" x14ac:dyDescent="0.25">
      <c r="A70" s="150" t="s">
        <v>199</v>
      </c>
      <c r="B70" s="162" t="s">
        <v>200</v>
      </c>
      <c r="C70" s="151" t="s">
        <v>192</v>
      </c>
      <c r="D70" s="39"/>
      <c r="E70" s="101"/>
      <c r="F70" s="152"/>
      <c r="G70" s="114"/>
      <c r="H70" s="114"/>
    </row>
    <row r="71" spans="1:8" s="115" customFormat="1" x14ac:dyDescent="0.25">
      <c r="A71" s="150" t="s">
        <v>201</v>
      </c>
      <c r="B71" s="162" t="s">
        <v>202</v>
      </c>
      <c r="C71" s="151" t="s">
        <v>192</v>
      </c>
      <c r="D71" s="39"/>
      <c r="E71" s="101"/>
      <c r="F71" s="152"/>
      <c r="G71" s="114"/>
      <c r="H71" s="114"/>
    </row>
    <row r="72" spans="1:8" s="115" customFormat="1" x14ac:dyDescent="0.25">
      <c r="A72" s="150" t="s">
        <v>203</v>
      </c>
      <c r="B72" s="162" t="s">
        <v>204</v>
      </c>
      <c r="C72" s="151" t="s">
        <v>192</v>
      </c>
      <c r="D72" s="39"/>
      <c r="E72" s="101"/>
      <c r="F72" s="152"/>
      <c r="G72" s="114"/>
      <c r="H72" s="114"/>
    </row>
    <row r="73" spans="1:8" s="115" customFormat="1" x14ac:dyDescent="0.25">
      <c r="A73" s="150" t="s">
        <v>205</v>
      </c>
      <c r="B73" s="162" t="s">
        <v>206</v>
      </c>
      <c r="C73" s="151" t="s">
        <v>192</v>
      </c>
      <c r="D73" s="39"/>
      <c r="E73" s="101"/>
      <c r="F73" s="152"/>
      <c r="G73" s="114"/>
      <c r="H73" s="114"/>
    </row>
    <row r="74" spans="1:8" s="115" customFormat="1" x14ac:dyDescent="0.25">
      <c r="A74" s="150" t="s">
        <v>207</v>
      </c>
      <c r="B74" s="162" t="s">
        <v>208</v>
      </c>
      <c r="C74" s="151" t="s">
        <v>192</v>
      </c>
      <c r="D74" s="39"/>
      <c r="E74" s="101"/>
      <c r="F74" s="152"/>
      <c r="G74" s="114"/>
      <c r="H74" s="114"/>
    </row>
    <row r="75" spans="1:8" s="115" customFormat="1" x14ac:dyDescent="0.25">
      <c r="A75" s="150" t="s">
        <v>209</v>
      </c>
      <c r="B75" s="162" t="s">
        <v>210</v>
      </c>
      <c r="C75" s="151" t="s">
        <v>192</v>
      </c>
      <c r="D75" s="39"/>
      <c r="E75" s="101"/>
      <c r="F75" s="152"/>
      <c r="G75" s="114"/>
      <c r="H75" s="114"/>
    </row>
    <row r="76" spans="1:8" s="115" customFormat="1" x14ac:dyDescent="0.25">
      <c r="A76" s="150" t="s">
        <v>211</v>
      </c>
      <c r="B76" s="162" t="s">
        <v>212</v>
      </c>
      <c r="C76" s="151" t="s">
        <v>192</v>
      </c>
      <c r="D76" s="39"/>
      <c r="E76" s="101"/>
      <c r="F76" s="152"/>
      <c r="G76" s="114"/>
      <c r="H76" s="114"/>
    </row>
    <row r="77" spans="1:8" s="115" customFormat="1" x14ac:dyDescent="0.25">
      <c r="A77" s="150" t="s">
        <v>213</v>
      </c>
      <c r="B77" s="162" t="s">
        <v>214</v>
      </c>
      <c r="C77" s="151" t="s">
        <v>192</v>
      </c>
      <c r="D77" s="39"/>
      <c r="E77" s="101"/>
      <c r="F77" s="152"/>
      <c r="G77" s="114"/>
      <c r="H77" s="114"/>
    </row>
    <row r="78" spans="1:8" s="115" customFormat="1" x14ac:dyDescent="0.25">
      <c r="A78" s="150" t="s">
        <v>215</v>
      </c>
      <c r="B78" s="162" t="s">
        <v>216</v>
      </c>
      <c r="C78" s="151" t="s">
        <v>192</v>
      </c>
      <c r="D78" s="39"/>
      <c r="E78" s="101"/>
      <c r="F78" s="152"/>
      <c r="G78" s="114"/>
      <c r="H78" s="114"/>
    </row>
    <row r="79" spans="1:8" s="115" customFormat="1" x14ac:dyDescent="0.25">
      <c r="A79" s="150" t="s">
        <v>217</v>
      </c>
      <c r="B79" s="162" t="s">
        <v>218</v>
      </c>
      <c r="C79" s="151" t="s">
        <v>192</v>
      </c>
      <c r="D79" s="39"/>
      <c r="E79" s="101"/>
      <c r="F79" s="152"/>
      <c r="G79" s="114"/>
      <c r="H79" s="114"/>
    </row>
    <row r="80" spans="1:8" s="115" customFormat="1" x14ac:dyDescent="0.25">
      <c r="A80" s="150" t="s">
        <v>219</v>
      </c>
      <c r="B80" s="162" t="s">
        <v>220</v>
      </c>
      <c r="C80" s="151" t="s">
        <v>192</v>
      </c>
      <c r="D80" s="39"/>
      <c r="E80" s="101"/>
      <c r="F80" s="152"/>
      <c r="G80" s="114"/>
      <c r="H80" s="114"/>
    </row>
    <row r="81" spans="1:8" s="115" customFormat="1" x14ac:dyDescent="0.25">
      <c r="A81" s="150" t="s">
        <v>221</v>
      </c>
      <c r="B81" s="162" t="s">
        <v>222</v>
      </c>
      <c r="C81" s="151" t="s">
        <v>192</v>
      </c>
      <c r="D81" s="39"/>
      <c r="E81" s="101"/>
      <c r="F81" s="152"/>
      <c r="G81" s="114"/>
      <c r="H81" s="114"/>
    </row>
    <row r="82" spans="1:8" s="115" customFormat="1" x14ac:dyDescent="0.25">
      <c r="A82" s="150" t="s">
        <v>223</v>
      </c>
      <c r="B82" s="162" t="s">
        <v>224</v>
      </c>
      <c r="C82" s="151" t="s">
        <v>192</v>
      </c>
      <c r="D82" s="39"/>
      <c r="E82" s="101"/>
      <c r="F82" s="152"/>
      <c r="G82" s="114"/>
      <c r="H82" s="114"/>
    </row>
    <row r="83" spans="1:8" s="115" customFormat="1" x14ac:dyDescent="0.25">
      <c r="A83" s="150" t="s">
        <v>118</v>
      </c>
      <c r="B83" s="162" t="s">
        <v>225</v>
      </c>
      <c r="C83" s="151" t="s">
        <v>192</v>
      </c>
      <c r="D83" s="39"/>
      <c r="E83" s="101"/>
      <c r="F83" s="152"/>
      <c r="G83" s="114"/>
      <c r="H83" s="114"/>
    </row>
    <row r="84" spans="1:8" s="115" customFormat="1" x14ac:dyDescent="0.25">
      <c r="A84" s="150" t="s">
        <v>226</v>
      </c>
      <c r="B84" s="162" t="s">
        <v>227</v>
      </c>
      <c r="C84" s="151" t="s">
        <v>192</v>
      </c>
      <c r="D84" s="39"/>
      <c r="E84" s="101"/>
      <c r="F84" s="152"/>
      <c r="G84" s="114"/>
      <c r="H84" s="114"/>
    </row>
    <row r="85" spans="1:8" s="115" customFormat="1" x14ac:dyDescent="0.25">
      <c r="A85" s="150" t="s">
        <v>228</v>
      </c>
      <c r="B85" s="162" t="s">
        <v>229</v>
      </c>
      <c r="C85" s="151" t="s">
        <v>192</v>
      </c>
      <c r="D85" s="39"/>
      <c r="E85" s="101"/>
      <c r="F85" s="152"/>
      <c r="G85" s="114"/>
      <c r="H85" s="114"/>
    </row>
    <row r="86" spans="1:8" s="115" customFormat="1" x14ac:dyDescent="0.25">
      <c r="A86" s="150" t="s">
        <v>184</v>
      </c>
      <c r="B86" s="162" t="s">
        <v>230</v>
      </c>
      <c r="C86" s="151" t="s">
        <v>192</v>
      </c>
      <c r="D86" s="39"/>
      <c r="E86" s="101"/>
      <c r="F86" s="152"/>
      <c r="G86" s="114"/>
      <c r="H86" s="114"/>
    </row>
    <row r="87" spans="1:8" s="115" customFormat="1" x14ac:dyDescent="0.25">
      <c r="A87" s="150" t="s">
        <v>231</v>
      </c>
      <c r="B87" s="162" t="s">
        <v>232</v>
      </c>
      <c r="C87" s="151" t="s">
        <v>192</v>
      </c>
      <c r="D87" s="39"/>
      <c r="E87" s="101"/>
      <c r="F87" s="152"/>
      <c r="G87" s="114"/>
      <c r="H87" s="114"/>
    </row>
    <row r="88" spans="1:8" s="115" customFormat="1" x14ac:dyDescent="0.25">
      <c r="A88" s="150" t="s">
        <v>233</v>
      </c>
      <c r="B88" s="162" t="s">
        <v>234</v>
      </c>
      <c r="C88" s="151" t="s">
        <v>192</v>
      </c>
      <c r="D88" s="39"/>
      <c r="E88" s="101"/>
      <c r="F88" s="152"/>
      <c r="G88" s="114"/>
      <c r="H88" s="114"/>
    </row>
    <row r="89" spans="1:8" s="115" customFormat="1" x14ac:dyDescent="0.25">
      <c r="A89" s="150" t="s">
        <v>235</v>
      </c>
      <c r="B89" s="162" t="s">
        <v>236</v>
      </c>
      <c r="C89" s="151" t="s">
        <v>192</v>
      </c>
      <c r="D89" s="39"/>
      <c r="E89" s="101"/>
      <c r="F89" s="152"/>
      <c r="G89" s="114"/>
      <c r="H89" s="114"/>
    </row>
    <row r="90" spans="1:8" s="115" customFormat="1" x14ac:dyDescent="0.25">
      <c r="A90" s="150" t="s">
        <v>237</v>
      </c>
      <c r="B90" s="162" t="s">
        <v>238</v>
      </c>
      <c r="C90" s="151" t="s">
        <v>192</v>
      </c>
      <c r="D90" s="39"/>
      <c r="E90" s="101"/>
      <c r="F90" s="152"/>
      <c r="G90" s="114"/>
      <c r="H90" s="114"/>
    </row>
    <row r="91" spans="1:8" s="115" customFormat="1" x14ac:dyDescent="0.25">
      <c r="A91" s="150" t="s">
        <v>239</v>
      </c>
      <c r="B91" s="162" t="s">
        <v>240</v>
      </c>
      <c r="C91" s="151" t="s">
        <v>192</v>
      </c>
      <c r="D91" s="39"/>
      <c r="E91" s="101"/>
      <c r="F91" s="152"/>
      <c r="G91" s="114"/>
      <c r="H91" s="114"/>
    </row>
    <row r="92" spans="1:8" s="115" customFormat="1" x14ac:dyDescent="0.25">
      <c r="A92" s="150" t="s">
        <v>241</v>
      </c>
      <c r="B92" s="162" t="s">
        <v>242</v>
      </c>
      <c r="C92" s="151" t="s">
        <v>192</v>
      </c>
      <c r="D92" s="39"/>
      <c r="E92" s="101"/>
      <c r="F92" s="152"/>
      <c r="G92" s="114"/>
      <c r="H92" s="114"/>
    </row>
    <row r="93" spans="1:8" s="115" customFormat="1" x14ac:dyDescent="0.25">
      <c r="A93" s="150" t="s">
        <v>243</v>
      </c>
      <c r="B93" s="162" t="s">
        <v>244</v>
      </c>
      <c r="C93" s="151" t="s">
        <v>192</v>
      </c>
      <c r="D93" s="39"/>
      <c r="E93" s="101"/>
      <c r="F93" s="152"/>
      <c r="G93" s="114"/>
      <c r="H93" s="114"/>
    </row>
    <row r="94" spans="1:8" s="115" customFormat="1" x14ac:dyDescent="0.25">
      <c r="A94" s="150" t="s">
        <v>245</v>
      </c>
      <c r="B94" s="162" t="s">
        <v>246</v>
      </c>
      <c r="C94" s="151" t="s">
        <v>192</v>
      </c>
      <c r="D94" s="39"/>
      <c r="E94" s="101"/>
      <c r="F94" s="152"/>
      <c r="G94" s="114"/>
      <c r="H94" s="114"/>
    </row>
    <row r="95" spans="1:8" s="115" customFormat="1" x14ac:dyDescent="0.25">
      <c r="A95" s="150" t="s">
        <v>247</v>
      </c>
      <c r="B95" s="162" t="s">
        <v>248</v>
      </c>
      <c r="C95" s="151" t="s">
        <v>192</v>
      </c>
      <c r="D95" s="39"/>
      <c r="E95" s="101"/>
      <c r="F95" s="152"/>
      <c r="G95" s="114"/>
      <c r="H95" s="114"/>
    </row>
    <row r="96" spans="1:8" s="115" customFormat="1" x14ac:dyDescent="0.25">
      <c r="A96" s="150" t="s">
        <v>249</v>
      </c>
      <c r="B96" s="162" t="s">
        <v>250</v>
      </c>
      <c r="C96" s="151" t="s">
        <v>192</v>
      </c>
      <c r="D96" s="39"/>
      <c r="E96" s="101"/>
      <c r="F96" s="152"/>
      <c r="G96" s="114"/>
      <c r="H96" s="114"/>
    </row>
    <row r="97" spans="1:9" s="115" customFormat="1" x14ac:dyDescent="0.25">
      <c r="A97" s="150" t="s">
        <v>251</v>
      </c>
      <c r="B97" s="162" t="s">
        <v>252</v>
      </c>
      <c r="C97" s="151" t="s">
        <v>192</v>
      </c>
      <c r="D97" s="39"/>
      <c r="E97" s="101"/>
      <c r="F97" s="152"/>
      <c r="G97" s="114"/>
      <c r="H97" s="114"/>
    </row>
    <row r="98" spans="1:9" s="115" customFormat="1" x14ac:dyDescent="0.25">
      <c r="A98" s="150" t="s">
        <v>253</v>
      </c>
      <c r="B98" s="162" t="s">
        <v>254</v>
      </c>
      <c r="C98" s="151" t="s">
        <v>192</v>
      </c>
      <c r="D98" s="39"/>
      <c r="E98" s="101"/>
      <c r="F98" s="152"/>
      <c r="G98" s="114"/>
      <c r="H98" s="114"/>
    </row>
    <row r="99" spans="1:9" s="115" customFormat="1" x14ac:dyDescent="0.25">
      <c r="A99" s="150" t="s">
        <v>255</v>
      </c>
      <c r="B99" s="162" t="s">
        <v>256</v>
      </c>
      <c r="C99" s="151" t="s">
        <v>192</v>
      </c>
      <c r="D99" s="39"/>
      <c r="E99" s="101"/>
      <c r="F99" s="152"/>
      <c r="G99" s="114"/>
      <c r="H99" s="114"/>
    </row>
    <row r="100" spans="1:9" s="115" customFormat="1" x14ac:dyDescent="0.25">
      <c r="A100" s="150" t="s">
        <v>257</v>
      </c>
      <c r="B100" s="162" t="s">
        <v>258</v>
      </c>
      <c r="C100" s="151" t="s">
        <v>192</v>
      </c>
      <c r="D100" s="39"/>
      <c r="E100" s="101"/>
      <c r="F100" s="152"/>
      <c r="G100" s="114"/>
      <c r="H100" s="114"/>
    </row>
    <row r="101" spans="1:9" s="115" customFormat="1" x14ac:dyDescent="0.25">
      <c r="A101" s="150" t="s">
        <v>259</v>
      </c>
      <c r="B101" s="162" t="s">
        <v>260</v>
      </c>
      <c r="C101" s="151" t="s">
        <v>192</v>
      </c>
      <c r="D101" s="39"/>
      <c r="E101" s="101"/>
      <c r="F101" s="152"/>
      <c r="G101" s="114"/>
      <c r="H101" s="114"/>
    </row>
    <row r="102" spans="1:9" s="115" customFormat="1" x14ac:dyDescent="0.25">
      <c r="A102" s="150" t="s">
        <v>261</v>
      </c>
      <c r="B102" s="162" t="s">
        <v>262</v>
      </c>
      <c r="C102" s="151" t="s">
        <v>192</v>
      </c>
      <c r="D102" s="39"/>
      <c r="E102" s="101"/>
      <c r="F102" s="152"/>
      <c r="G102" s="114"/>
      <c r="H102" s="114"/>
    </row>
    <row r="103" spans="1:9" s="115" customFormat="1" x14ac:dyDescent="0.25">
      <c r="A103" s="150" t="s">
        <v>263</v>
      </c>
      <c r="B103" s="162" t="s">
        <v>264</v>
      </c>
      <c r="C103" s="151" t="s">
        <v>192</v>
      </c>
      <c r="D103" s="39"/>
      <c r="E103" s="101"/>
      <c r="F103" s="152"/>
      <c r="G103" s="114"/>
      <c r="H103" s="114"/>
    </row>
    <row r="104" spans="1:9" s="115" customFormat="1" x14ac:dyDescent="0.25">
      <c r="A104" s="150" t="s">
        <v>265</v>
      </c>
      <c r="B104" s="162" t="s">
        <v>266</v>
      </c>
      <c r="C104" s="151" t="s">
        <v>192</v>
      </c>
      <c r="D104" s="39"/>
      <c r="E104" s="101"/>
      <c r="F104" s="152"/>
      <c r="G104" s="114"/>
      <c r="H104" s="114"/>
    </row>
    <row r="105" spans="1:9" s="115" customFormat="1" ht="15.75" customHeight="1" x14ac:dyDescent="0.25">
      <c r="A105" s="153" t="s">
        <v>267</v>
      </c>
      <c r="B105" s="163" t="s">
        <v>268</v>
      </c>
      <c r="C105" s="154" t="s">
        <v>192</v>
      </c>
      <c r="D105" s="139"/>
      <c r="E105" s="156"/>
      <c r="F105" s="161"/>
      <c r="G105" s="114"/>
      <c r="H105" s="114"/>
    </row>
    <row r="106" spans="1:9" x14ac:dyDescent="0.25">
      <c r="A106" s="187" t="s">
        <v>18</v>
      </c>
      <c r="B106" s="187"/>
      <c r="C106" s="187"/>
      <c r="D106" s="187"/>
      <c r="E106" s="187"/>
      <c r="F106" s="187"/>
      <c r="G106" s="187"/>
      <c r="H106" s="116"/>
      <c r="I106" s="116"/>
    </row>
    <row r="107" spans="1:9" x14ac:dyDescent="0.25">
      <c r="A107" s="188" t="s">
        <v>269</v>
      </c>
      <c r="B107" s="188"/>
      <c r="C107" s="188"/>
      <c r="D107" s="188"/>
      <c r="E107" s="188"/>
      <c r="F107" s="188"/>
      <c r="G107" s="188"/>
      <c r="H107" s="188"/>
      <c r="I107" s="116"/>
    </row>
    <row r="108" spans="1:9" ht="35.25" customHeight="1" x14ac:dyDescent="0.25">
      <c r="A108" s="171" t="s">
        <v>270</v>
      </c>
      <c r="B108" s="171"/>
      <c r="C108" s="171"/>
      <c r="D108" s="171"/>
      <c r="E108" s="171"/>
      <c r="F108" s="171"/>
      <c r="G108" s="171"/>
      <c r="H108" s="171"/>
      <c r="I108" s="116"/>
    </row>
    <row r="109" spans="1:9" x14ac:dyDescent="0.25">
      <c r="A109" s="172" t="s">
        <v>308</v>
      </c>
      <c r="B109" s="172"/>
      <c r="C109" s="172"/>
      <c r="D109" s="172"/>
      <c r="E109" s="172"/>
      <c r="F109" s="172"/>
      <c r="G109" s="172"/>
      <c r="H109" s="172"/>
      <c r="I109" s="172"/>
    </row>
    <row r="110" spans="1:9" ht="22.5" customHeight="1" x14ac:dyDescent="0.25">
      <c r="A110" s="173" t="s">
        <v>271</v>
      </c>
      <c r="B110" s="173"/>
      <c r="C110" s="173"/>
      <c r="D110" s="173"/>
      <c r="E110" s="173"/>
      <c r="F110" s="173"/>
      <c r="G110" s="173"/>
      <c r="H110" s="173"/>
      <c r="I110" s="26"/>
    </row>
  </sheetData>
  <mergeCells count="7">
    <mergeCell ref="A110:H110"/>
    <mergeCell ref="A1:J1"/>
    <mergeCell ref="A4:B4"/>
    <mergeCell ref="A106:G106"/>
    <mergeCell ref="A107:H107"/>
    <mergeCell ref="A108:H108"/>
    <mergeCell ref="A109:I10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>
      <selection activeCell="J7" sqref="J7"/>
    </sheetView>
  </sheetViews>
  <sheetFormatPr baseColWidth="10" defaultRowHeight="15" x14ac:dyDescent="0.25"/>
  <cols>
    <col min="1" max="1" width="16.85546875" customWidth="1"/>
    <col min="2" max="2" width="14.140625" customWidth="1"/>
    <col min="3" max="3" width="18.140625" customWidth="1"/>
    <col min="4" max="4" width="15.7109375" customWidth="1"/>
    <col min="5" max="5" width="11.140625" customWidth="1"/>
    <col min="6" max="6" width="10.85546875" customWidth="1"/>
  </cols>
  <sheetData>
    <row r="1" spans="1:9" x14ac:dyDescent="0.25">
      <c r="A1" s="27" t="s">
        <v>272</v>
      </c>
      <c r="B1" s="25"/>
      <c r="C1" s="25"/>
      <c r="D1" s="25"/>
      <c r="E1" s="25"/>
      <c r="F1" s="25"/>
      <c r="G1" s="25"/>
      <c r="H1" s="29"/>
      <c r="I1" s="29"/>
    </row>
    <row r="2" spans="1:9" x14ac:dyDescent="0.25">
      <c r="A2" s="28"/>
      <c r="B2" s="29"/>
      <c r="C2" s="29"/>
      <c r="D2" s="29"/>
      <c r="E2" s="29"/>
      <c r="F2" s="29"/>
      <c r="G2" s="29"/>
      <c r="H2" s="29"/>
      <c r="I2" s="29"/>
    </row>
    <row r="3" spans="1:9" ht="36" x14ac:dyDescent="0.25">
      <c r="A3" s="157" t="s">
        <v>273</v>
      </c>
      <c r="B3" s="83" t="s">
        <v>27</v>
      </c>
      <c r="C3" s="83" t="s">
        <v>28</v>
      </c>
      <c r="D3" s="83" t="s">
        <v>7</v>
      </c>
      <c r="E3" s="158" t="s">
        <v>65</v>
      </c>
      <c r="F3" s="29"/>
      <c r="G3" s="29"/>
      <c r="H3" s="29"/>
      <c r="I3" s="29"/>
    </row>
    <row r="4" spans="1:9" x14ac:dyDescent="0.25">
      <c r="A4" s="135" t="s">
        <v>67</v>
      </c>
      <c r="B4" s="151">
        <v>48982</v>
      </c>
      <c r="C4" s="39">
        <v>22.962705644478898</v>
      </c>
      <c r="D4" s="101">
        <v>41.357357560201301</v>
      </c>
      <c r="E4" s="159">
        <v>-13</v>
      </c>
      <c r="F4" s="29"/>
      <c r="G4" s="29"/>
      <c r="H4" s="29"/>
      <c r="I4" s="29"/>
    </row>
    <row r="5" spans="1:9" x14ac:dyDescent="0.25">
      <c r="A5" s="135" t="s">
        <v>274</v>
      </c>
      <c r="B5" s="151">
        <v>6704</v>
      </c>
      <c r="C5" s="39">
        <v>12.836764001914799</v>
      </c>
      <c r="D5" s="101">
        <v>5.6604410821034099</v>
      </c>
      <c r="E5" s="159">
        <v>-18</v>
      </c>
      <c r="F5" s="29"/>
      <c r="G5" s="29"/>
      <c r="H5" s="29"/>
      <c r="I5" s="29"/>
    </row>
    <row r="6" spans="1:9" x14ac:dyDescent="0.25">
      <c r="A6" s="135" t="s">
        <v>275</v>
      </c>
      <c r="B6" s="151">
        <v>3067</v>
      </c>
      <c r="C6" s="39">
        <v>3.5128671501679101</v>
      </c>
      <c r="D6" s="101">
        <v>2.5895842480326898</v>
      </c>
      <c r="E6" s="159">
        <v>-15</v>
      </c>
      <c r="F6" s="29"/>
      <c r="G6" s="29"/>
      <c r="H6" s="29"/>
      <c r="I6" s="29"/>
    </row>
    <row r="7" spans="1:9" x14ac:dyDescent="0.25">
      <c r="A7" s="135" t="s">
        <v>276</v>
      </c>
      <c r="B7" s="151">
        <v>2186</v>
      </c>
      <c r="C7" s="39">
        <v>4.33663044211412</v>
      </c>
      <c r="D7" s="101">
        <v>1.8457225843493501</v>
      </c>
      <c r="E7" s="159">
        <v>-26</v>
      </c>
      <c r="F7" s="29"/>
      <c r="G7" s="29"/>
      <c r="H7" s="29"/>
      <c r="I7" s="29"/>
    </row>
    <row r="8" spans="1:9" x14ac:dyDescent="0.25">
      <c r="A8" s="135" t="s">
        <v>277</v>
      </c>
      <c r="B8" s="151">
        <v>2035</v>
      </c>
      <c r="C8" s="39">
        <v>7.7729904814288604</v>
      </c>
      <c r="D8" s="101">
        <v>1.7182275659427899</v>
      </c>
      <c r="E8" s="159" t="s">
        <v>12</v>
      </c>
      <c r="F8" s="29"/>
      <c r="G8" s="29"/>
      <c r="H8" s="29"/>
      <c r="I8" s="29"/>
    </row>
    <row r="9" spans="1:9" x14ac:dyDescent="0.25">
      <c r="A9" s="135" t="s">
        <v>278</v>
      </c>
      <c r="B9" s="151">
        <v>1838</v>
      </c>
      <c r="C9" s="39">
        <v>16.1310140246792</v>
      </c>
      <c r="D9" s="101">
        <v>1.5518930055050799</v>
      </c>
      <c r="E9" s="159">
        <v>-11</v>
      </c>
      <c r="F9" s="29"/>
      <c r="G9" s="29"/>
      <c r="H9" s="29"/>
      <c r="I9" s="29"/>
    </row>
    <row r="10" spans="1:9" x14ac:dyDescent="0.25">
      <c r="A10" s="135" t="s">
        <v>279</v>
      </c>
      <c r="B10" s="151">
        <v>1743</v>
      </c>
      <c r="C10" s="39">
        <v>5.3928788010049402</v>
      </c>
      <c r="D10" s="101">
        <v>1.4716809078320801</v>
      </c>
      <c r="E10" s="159">
        <v>-22</v>
      </c>
      <c r="F10" s="29"/>
      <c r="G10" s="29"/>
      <c r="H10" s="29"/>
      <c r="I10" s="29"/>
    </row>
    <row r="11" spans="1:9" x14ac:dyDescent="0.25">
      <c r="A11" s="135" t="s">
        <v>280</v>
      </c>
      <c r="B11" s="151">
        <v>1692</v>
      </c>
      <c r="C11" s="39">
        <v>4.8608816811985598</v>
      </c>
      <c r="D11" s="101">
        <v>1.4286196764497301</v>
      </c>
      <c r="E11" s="159">
        <v>-21</v>
      </c>
      <c r="F11" s="29"/>
      <c r="G11" s="29"/>
      <c r="H11" s="29"/>
      <c r="I11" s="29"/>
    </row>
    <row r="12" spans="1:9" x14ac:dyDescent="0.25">
      <c r="A12" s="135" t="s">
        <v>281</v>
      </c>
      <c r="B12" s="151">
        <v>1431</v>
      </c>
      <c r="C12" s="39">
        <v>4.7312979825031203</v>
      </c>
      <c r="D12" s="101">
        <v>1.2082474923165301</v>
      </c>
      <c r="E12" s="159">
        <v>-15</v>
      </c>
      <c r="F12" s="29"/>
      <c r="G12" s="29"/>
      <c r="H12" s="29"/>
      <c r="I12" s="29"/>
    </row>
    <row r="13" spans="1:9" x14ac:dyDescent="0.25">
      <c r="A13" s="135" t="s">
        <v>282</v>
      </c>
      <c r="B13" s="151">
        <v>1274</v>
      </c>
      <c r="C13" s="39">
        <v>5.38211313421486</v>
      </c>
      <c r="D13" s="101">
        <v>1.0756864466885101</v>
      </c>
      <c r="E13" s="159">
        <v>-15</v>
      </c>
      <c r="F13" s="29"/>
      <c r="G13" s="29"/>
      <c r="H13" s="29"/>
      <c r="I13" s="29"/>
    </row>
    <row r="14" spans="1:9" x14ac:dyDescent="0.25">
      <c r="A14" s="135" t="s">
        <v>283</v>
      </c>
      <c r="B14" s="151">
        <v>1268</v>
      </c>
      <c r="C14" s="39">
        <v>4.3527065390147399</v>
      </c>
      <c r="D14" s="101">
        <v>1.0706204194670501</v>
      </c>
      <c r="E14" s="159" t="s">
        <v>12</v>
      </c>
      <c r="F14" s="29"/>
      <c r="G14" s="29"/>
      <c r="H14" s="29"/>
      <c r="I14" s="29"/>
    </row>
    <row r="15" spans="1:9" x14ac:dyDescent="0.25">
      <c r="A15" s="135" t="s">
        <v>284</v>
      </c>
      <c r="B15" s="151">
        <v>835</v>
      </c>
      <c r="C15" s="39">
        <v>5.3209115008156598</v>
      </c>
      <c r="D15" s="101">
        <v>0.70502212165220002</v>
      </c>
      <c r="E15" s="159">
        <v>-18</v>
      </c>
      <c r="F15" s="29"/>
      <c r="G15" s="29"/>
      <c r="H15" s="29"/>
      <c r="I15" s="29"/>
    </row>
    <row r="16" spans="1:9" x14ac:dyDescent="0.25">
      <c r="A16" s="135" t="s">
        <v>285</v>
      </c>
      <c r="B16" s="151">
        <v>830</v>
      </c>
      <c r="C16" s="39">
        <v>3.6875613667968401</v>
      </c>
      <c r="D16" s="101">
        <v>0.70080043230098998</v>
      </c>
      <c r="E16" s="159" t="s">
        <v>12</v>
      </c>
      <c r="F16" s="29"/>
      <c r="G16" s="29"/>
      <c r="H16" s="29"/>
      <c r="I16" s="29"/>
    </row>
    <row r="17" spans="1:9" x14ac:dyDescent="0.25">
      <c r="A17" s="135" t="s">
        <v>286</v>
      </c>
      <c r="B17" s="151">
        <v>821</v>
      </c>
      <c r="C17" s="39">
        <v>5.2134597433275998</v>
      </c>
      <c r="D17" s="101">
        <v>0.69320139146880999</v>
      </c>
      <c r="E17" s="159" t="s">
        <v>12</v>
      </c>
      <c r="F17" s="37"/>
      <c r="G17" s="29"/>
      <c r="H17" s="29"/>
      <c r="I17" s="29"/>
    </row>
    <row r="18" spans="1:9" x14ac:dyDescent="0.25">
      <c r="A18" s="135" t="s">
        <v>287</v>
      </c>
      <c r="B18" s="151">
        <v>810</v>
      </c>
      <c r="C18" s="39">
        <v>18.547352995053998</v>
      </c>
      <c r="D18" s="101">
        <v>0.68391367489614596</v>
      </c>
      <c r="E18" s="159">
        <v>9</v>
      </c>
      <c r="F18" s="37"/>
      <c r="G18" s="29"/>
      <c r="H18" s="29"/>
      <c r="I18" s="29"/>
    </row>
    <row r="19" spans="1:9" x14ac:dyDescent="0.25">
      <c r="A19" s="135" t="s">
        <v>288</v>
      </c>
      <c r="B19" s="151">
        <v>751</v>
      </c>
      <c r="C19" s="39">
        <v>4.3481281626697896</v>
      </c>
      <c r="D19" s="101">
        <v>0.63409774055185897</v>
      </c>
      <c r="E19" s="159">
        <v>-18</v>
      </c>
      <c r="F19" s="37"/>
      <c r="G19" s="29"/>
      <c r="H19" s="29"/>
      <c r="I19" s="29"/>
    </row>
    <row r="20" spans="1:9" x14ac:dyDescent="0.25">
      <c r="A20" s="135" t="s">
        <v>289</v>
      </c>
      <c r="B20" s="151">
        <v>748</v>
      </c>
      <c r="C20" s="39">
        <v>273.19211102994899</v>
      </c>
      <c r="D20" s="101">
        <v>0.63156472694113297</v>
      </c>
      <c r="E20" s="159">
        <v>12</v>
      </c>
      <c r="F20" s="37"/>
      <c r="G20" s="29"/>
      <c r="H20" s="29"/>
      <c r="I20" s="29"/>
    </row>
    <row r="21" spans="1:9" x14ac:dyDescent="0.25">
      <c r="A21" s="135" t="s">
        <v>290</v>
      </c>
      <c r="B21" s="151">
        <v>724</v>
      </c>
      <c r="C21" s="39">
        <v>13.150247021214801</v>
      </c>
      <c r="D21" s="101">
        <v>0.61130061805532099</v>
      </c>
      <c r="E21" s="159">
        <v>43</v>
      </c>
      <c r="F21" s="37"/>
      <c r="G21" s="29"/>
      <c r="H21" s="29"/>
      <c r="I21" s="29"/>
    </row>
    <row r="22" spans="1:9" x14ac:dyDescent="0.25">
      <c r="A22" s="135" t="s">
        <v>291</v>
      </c>
      <c r="B22" s="151">
        <v>645</v>
      </c>
      <c r="C22" s="39">
        <v>7.16101741959121</v>
      </c>
      <c r="D22" s="101">
        <v>0.54459792630619097</v>
      </c>
      <c r="E22" s="159">
        <v>13</v>
      </c>
      <c r="F22" s="37"/>
      <c r="G22" s="29"/>
      <c r="H22" s="29"/>
      <c r="I22" s="29"/>
    </row>
    <row r="23" spans="1:9" x14ac:dyDescent="0.25">
      <c r="A23" s="135" t="s">
        <v>292</v>
      </c>
      <c r="B23" s="151">
        <v>536</v>
      </c>
      <c r="C23" s="39">
        <v>11.3655640373198</v>
      </c>
      <c r="D23" s="101">
        <v>0.45256509844979598</v>
      </c>
      <c r="E23" s="159">
        <v>9</v>
      </c>
      <c r="F23" s="37"/>
      <c r="G23" s="29"/>
      <c r="H23" s="29"/>
      <c r="I23" s="29"/>
    </row>
    <row r="24" spans="1:9" ht="15.75" customHeight="1" x14ac:dyDescent="0.25">
      <c r="A24" s="137" t="s">
        <v>293</v>
      </c>
      <c r="B24" s="154">
        <v>505</v>
      </c>
      <c r="C24" s="155">
        <v>5.4307498736409698</v>
      </c>
      <c r="D24" s="156">
        <v>0.42639062447228898</v>
      </c>
      <c r="E24" s="160">
        <v>-15</v>
      </c>
      <c r="F24" s="37"/>
      <c r="G24" s="29"/>
      <c r="H24" s="29"/>
      <c r="I24" s="29"/>
    </row>
    <row r="25" spans="1:9" x14ac:dyDescent="0.25">
      <c r="A25" s="187" t="s">
        <v>18</v>
      </c>
      <c r="B25" s="187"/>
      <c r="C25" s="187"/>
      <c r="D25" s="187"/>
      <c r="E25" s="187"/>
      <c r="F25" s="187"/>
      <c r="G25" s="187"/>
      <c r="H25" s="26"/>
      <c r="I25" s="26"/>
    </row>
    <row r="26" spans="1:9" ht="28.5" customHeight="1" x14ac:dyDescent="0.25">
      <c r="A26" s="187" t="s">
        <v>294</v>
      </c>
      <c r="B26" s="187"/>
      <c r="C26" s="187"/>
      <c r="D26" s="187"/>
      <c r="E26" s="187"/>
      <c r="F26" s="187"/>
      <c r="G26" s="187"/>
      <c r="H26" s="26"/>
      <c r="I26" s="26"/>
    </row>
    <row r="27" spans="1:9" ht="38.25" customHeight="1" x14ac:dyDescent="0.25">
      <c r="A27" s="189" t="s">
        <v>295</v>
      </c>
      <c r="B27" s="189"/>
      <c r="C27" s="189"/>
      <c r="D27" s="189"/>
      <c r="E27" s="189"/>
      <c r="F27" s="189"/>
      <c r="G27" s="189"/>
      <c r="H27" s="189"/>
      <c r="I27" s="26"/>
    </row>
    <row r="28" spans="1:9" x14ac:dyDescent="0.25">
      <c r="A28" s="172" t="s">
        <v>308</v>
      </c>
      <c r="B28" s="172"/>
      <c r="C28" s="172"/>
      <c r="D28" s="172"/>
      <c r="E28" s="172"/>
      <c r="F28" s="172"/>
      <c r="G28" s="172"/>
      <c r="H28" s="172"/>
      <c r="I28" s="172"/>
    </row>
    <row r="29" spans="1:9" ht="24.75" customHeight="1" x14ac:dyDescent="0.25">
      <c r="A29" s="173" t="s">
        <v>271</v>
      </c>
      <c r="B29" s="173"/>
      <c r="C29" s="173"/>
      <c r="D29" s="173"/>
      <c r="E29" s="173"/>
      <c r="F29" s="173"/>
      <c r="G29" s="173"/>
      <c r="H29" s="173"/>
      <c r="I29" s="26"/>
    </row>
    <row r="30" spans="1:9" x14ac:dyDescent="0.25">
      <c r="A30" s="6"/>
      <c r="B30" s="3"/>
      <c r="C30" s="117"/>
      <c r="D30" s="4"/>
      <c r="E30" s="8"/>
      <c r="F30" s="5"/>
    </row>
    <row r="31" spans="1:9" x14ac:dyDescent="0.25">
      <c r="A31" s="9"/>
      <c r="B31" s="10"/>
      <c r="C31" s="118"/>
      <c r="D31" s="12"/>
      <c r="E31" s="13"/>
      <c r="F31" s="14"/>
    </row>
  </sheetData>
  <mergeCells count="5">
    <mergeCell ref="A25:G25"/>
    <mergeCell ref="A26:G26"/>
    <mergeCell ref="A27:H27"/>
    <mergeCell ref="A28:I28"/>
    <mergeCell ref="A29:H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2 - Internet</vt:lpstr>
      <vt:lpstr>Figure 3</vt:lpstr>
      <vt:lpstr>Figure 4</vt:lpstr>
      <vt:lpstr>Figure 5</vt:lpstr>
      <vt:lpstr>Base 100_Indicateurs - Internet</vt:lpstr>
      <vt:lpstr>Départements - Internet</vt:lpstr>
      <vt:lpstr>Communes - Internet</vt:lpstr>
      <vt:lpstr>EPCI - Internet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PLANTEVIGNES Sylvie</dc:creator>
  <cp:lastModifiedBy>DUVAL Marine</cp:lastModifiedBy>
  <cp:lastPrinted>2019-11-15T16:40:22Z</cp:lastPrinted>
  <dcterms:created xsi:type="dcterms:W3CDTF">2019-10-30T15:56:44Z</dcterms:created>
  <dcterms:modified xsi:type="dcterms:W3CDTF">2024-09-06T13:42:53Z</dcterms:modified>
</cp:coreProperties>
</file>