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3-Analyses\Encours\2024_JOP_suivi hebdomadaire\Publication\S32\"/>
    </mc:Choice>
  </mc:AlternateContent>
  <bookViews>
    <workbookView xWindow="0" yWindow="0" windowWidth="13125" windowHeight="6105"/>
  </bookViews>
  <sheets>
    <sheet name="Lisez-moi" sheetId="8" r:id="rId1"/>
    <sheet name="Interprétation des résultats" sheetId="9" r:id="rId2"/>
    <sheet name="JOP - Ile-de-France" sheetId="1" r:id="rId3"/>
    <sheet name="JOP Province (hors COM)" sheetId="2" r:id="rId4"/>
    <sheet name="JOP total" sheetId="7" r:id="rId5"/>
    <sheet name="Hors JOP" sheetId="5" r:id="rId6"/>
    <sheet name="France"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16" i="8"/>
  <c r="A15" i="8"/>
  <c r="A13" i="8"/>
</calcChain>
</file>

<file path=xl/sharedStrings.xml><?xml version="1.0" encoding="utf-8"?>
<sst xmlns="http://schemas.openxmlformats.org/spreadsheetml/2006/main" count="339" uniqueCount="89">
  <si>
    <t>Escroqueries</t>
  </si>
  <si>
    <t xml:space="preserve">8 juil. - 14 juil. </t>
  </si>
  <si>
    <t xml:space="preserve">15 juil. - 21 juil. </t>
  </si>
  <si>
    <t xml:space="preserve">22 juil. - 28 juil. </t>
  </si>
  <si>
    <t>29 juil. - 4 août</t>
  </si>
  <si>
    <t xml:space="preserve">5 août - 11 août </t>
  </si>
  <si>
    <t xml:space="preserve">12 août - 18 août </t>
  </si>
  <si>
    <t xml:space="preserve">19 août - 25 août </t>
  </si>
  <si>
    <t>26 août - 1er sept.</t>
  </si>
  <si>
    <t xml:space="preserve">2 sept. - 8 sept. </t>
  </si>
  <si>
    <t>9 sept. - 15 sept.</t>
  </si>
  <si>
    <t>Actes commis la semaine du -&gt;</t>
  </si>
  <si>
    <t xml:space="preserve">Liste des indicateurs </t>
  </si>
  <si>
    <t>Évolution par rapport à la semaine précédente (en %)</t>
  </si>
  <si>
    <t>p</t>
  </si>
  <si>
    <t>sd</t>
  </si>
  <si>
    <t>Vols violents</t>
  </si>
  <si>
    <t>Statut de la donnée
p : provisoire
sd : semi-définitive</t>
  </si>
  <si>
    <t>Vols sans violence (VSV)</t>
  </si>
  <si>
    <t>&gt; Dont VSV dans les transports en commun</t>
  </si>
  <si>
    <t>Vols liés aux véhicules</t>
  </si>
  <si>
    <t>Unité de compte</t>
  </si>
  <si>
    <t>Victime</t>
  </si>
  <si>
    <t>Infraction</t>
  </si>
  <si>
    <t>Victime entendue</t>
  </si>
  <si>
    <t>Véhicule</t>
  </si>
  <si>
    <t>Mis en cause</t>
  </si>
  <si>
    <t>Destructions et dégradations volontaires</t>
  </si>
  <si>
    <t>Usage de stupéfiants</t>
  </si>
  <si>
    <r>
      <t xml:space="preserve">Tableau de suivi de la délinquance hebdomadaire - délinquance commise pendant la semaine </t>
    </r>
    <r>
      <rPr>
        <b/>
        <u/>
        <sz val="16"/>
        <color theme="1"/>
        <rFont val="Calibri"/>
        <family val="2"/>
        <scheme val="minor"/>
      </rPr>
      <t xml:space="preserve">et enregistrée au plus tard 9 jours après la fin de la semaine </t>
    </r>
  </si>
  <si>
    <t>ZONE GEOGRAPHIQUE (Zone de commission) : JOP Province (hors COM)</t>
  </si>
  <si>
    <t>ZONE GEOGRAPHIQUE (Zone de commission) : JOP Total</t>
  </si>
  <si>
    <t xml:space="preserve">ZONE GEOGRAPHIQUE (Zone de commission) : France hors JOP </t>
  </si>
  <si>
    <t xml:space="preserve">ZONE GEOGRAPHIQUE (Zone de commission) : France </t>
  </si>
  <si>
    <t>Sources</t>
  </si>
  <si>
    <t>France</t>
  </si>
  <si>
    <t>Contenu des onglets</t>
  </si>
  <si>
    <t>Contact</t>
  </si>
  <si>
    <t>Pour tout renseignement concernant nos statistiques vous pouvez nous contacter par courriel à l'adresse suivante :</t>
  </si>
  <si>
    <t>ssmsi-communication@interieur.gouv.fr</t>
  </si>
  <si>
    <t xml:space="preserve">Champ </t>
  </si>
  <si>
    <t>JOP Province (hors COM)</t>
  </si>
  <si>
    <t>Données de contexte</t>
  </si>
  <si>
    <t>Seuil de significativité des évolutions hebdomadaires</t>
  </si>
  <si>
    <t>&gt; Dont escroqueries liées au numérique</t>
  </si>
  <si>
    <t>&gt; dont escroqueries liées au numérique</t>
  </si>
  <si>
    <t>SSMSI, base statistique des victimes enregistrées par la police et la gendarmerie en 2024.</t>
  </si>
  <si>
    <t>SSMSI, base statistique des mis en cause pour des infractions élucidées par la police et la gendarmerie en 2024.</t>
  </si>
  <si>
    <t>SSMSI, base statistique des infractions enregistrées ou élucidées par la police et la gendarmerie en 2024.</t>
  </si>
  <si>
    <t xml:space="preserve">Source : </t>
  </si>
  <si>
    <r>
      <rPr>
        <b/>
        <sz val="8"/>
        <color rgb="FF000000"/>
        <rFont val="Marianne"/>
        <family val="3"/>
      </rPr>
      <t>Champ :</t>
    </r>
    <r>
      <rPr>
        <sz val="8"/>
        <color rgb="FF000000"/>
        <rFont val="Marianne"/>
        <family val="3"/>
      </rPr>
      <t xml:space="preserve"> France</t>
    </r>
  </si>
  <si>
    <t>Figure A – Part d’infractions enregistrées par la police et la gendarmerie nationales la semaine du 24 juillet 2023 remontées le mercredi 2 août 2023 (J+2) ou le mercredi 9 août 2023 (J+9).</t>
  </si>
  <si>
    <t>Précisions méthodologiques et précautions d'interprétations</t>
  </si>
  <si>
    <t>Coups et blessures volontaires (CBV) sur 15 ans et plus</t>
  </si>
  <si>
    <t>&gt; dont CBV non intrafamiliaux</t>
  </si>
  <si>
    <t>&gt; dont VSV dans les transports en commun</t>
  </si>
  <si>
    <t>Cambriolages de logements</t>
  </si>
  <si>
    <t>Usage de stupefiants</t>
  </si>
  <si>
    <t xml:space="preserve">Escroqueries </t>
  </si>
  <si>
    <t>Violences ou outrages à personne dépositaire de l'autorité publique</t>
  </si>
  <si>
    <t>Extraction à J + 2</t>
  </si>
  <si>
    <t>Extraction à J + 9</t>
  </si>
  <si>
    <t>ZONE GEOGRAPHIQUE (Zone de commission) : JOP - Île-de-France</t>
  </si>
  <si>
    <t>Coups et blessures volontaires  sur personne de 15 ans ou plus (CBV)</t>
  </si>
  <si>
    <t>Violences ou outrages envers PDAP</t>
  </si>
  <si>
    <t>Cambriolages  de logement</t>
  </si>
  <si>
    <t>&gt; dont violences non intrafamiliales</t>
  </si>
  <si>
    <r>
      <rPr>
        <b/>
        <sz val="8"/>
        <color rgb="FF000000"/>
        <rFont val="Marianne"/>
        <family val="3"/>
      </rPr>
      <t>Champ :</t>
    </r>
    <r>
      <rPr>
        <sz val="8"/>
        <color rgb="FF000000"/>
        <rFont val="Marianne"/>
        <family val="3"/>
      </rPr>
      <t xml:space="preserve"> JOP – Île-de-France (métropole du grand Paris, communauté d’agglomération Paris-Vallée de la Marne, communauté d’agglomération de Saint-Quentin-en Yvelines et communauté d’agglomération Versailles Grand Parc)</t>
    </r>
  </si>
  <si>
    <t>Niveau hebdomadaire de référence</t>
  </si>
  <si>
    <t xml:space="preserve">1 juil. - 7 juil. </t>
  </si>
  <si>
    <r>
      <rPr>
        <b/>
        <sz val="8"/>
        <color theme="1"/>
        <rFont val="Marianne"/>
        <family val="3"/>
      </rPr>
      <t xml:space="preserve">Champ : </t>
    </r>
    <r>
      <rPr>
        <sz val="8"/>
        <color theme="1"/>
        <rFont val="Marianne"/>
        <family val="3"/>
      </rPr>
      <t>JOP - Province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</si>
  <si>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Champ :</t>
    </r>
    <r>
      <rPr>
        <sz val="8"/>
        <color theme="1"/>
        <rFont val="Marianne"/>
        <family val="3"/>
      </rPr>
      <t xml:space="preserve"> France hors JOP (hors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</si>
  <si>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 xml:space="preserve">Champ : </t>
    </r>
    <r>
      <rPr>
        <sz val="8"/>
        <color theme="1"/>
        <rFont val="Marianne"/>
        <family val="3"/>
      </rPr>
      <t>France</t>
    </r>
  </si>
  <si>
    <r>
      <t>Les indicateurs présentés dans ce tableau de suivi statistique portent sur la délinquance enregistrée par les services de police et de gendarmerie nationales en France au plus tard 2 jours après la fin de la semaine considérée (chiffres provisoires), ou au plus tard 9 jours après la fin de la semaine considérée (chiffres semi-définitifs). Selon les indicateurs habituellement suivis par le SSMSI, seules 35 % à 75 % des infractions commises sur une semaine sont connues dans les systèmes d’information le mercredi suivant : personnes déposant plainte plusieurs jours après l’infraction, délais de traitement/enregistrement par les services de sécurité pour fiabiliser l’information saisie, etc. Le délai médian de remontée des infractions pour la plupart des indicateurs suivis par le SSMSI est compris entre 2 et 5 jours, c’est-à-dire que 50 % des infractions subies durant une semaine donnée enregistrées par la police et la gendarmerie nationale sont remontées dans un délai supérieur. Les violences sexuelles et les escroqueries ont un délai médian supérieur à 5 jours. Afin de capter un maximum d’infractions, tout en restant dans un suivi hebdomadaire réactif, le choix d’une semaine de référence correspondant à la semaine civile (lundi à dimanche) avec une extraction des données le matin du mercredi suivant (soit à J+2) apparait le plus pertinent. Afin de mettre à disposition des données plus consolidées, le SSMSI révisera chaque semaine les données de la dernière semaine connue, en prenant en compte les infractions remontées depuis la dernière publication. La part des infractions enregistrées une semaine donnée et remontées le mercredi suivant, à J+2, (respectivement le mercredi d’après, à J+9) est présentée en figure A et dans tous les onglets relatifs aux différents champs géographiques. 
Le territoire français n’est pas touché par le déroulé des épreuves des Jeux olympiques de Paris (JOP) de manière homogène. C’est pourquoi plusieurs champs géographiques ont été définis, à partir des établissements publics de coopération intercommunale (EPCI)</t>
    </r>
    <r>
      <rPr>
        <vertAlign val="superscript"/>
        <sz val="11"/>
        <color theme="1"/>
        <rFont val="Calibri"/>
        <family val="2"/>
        <scheme val="minor"/>
      </rPr>
      <t>1</t>
    </r>
    <r>
      <rPr>
        <sz val="11"/>
        <color theme="1"/>
        <rFont val="Calibri"/>
        <family val="2"/>
        <scheme val="minor"/>
      </rPr>
      <t xml:space="preserve"> :
              - la zone « JOP Ile-de-France », constituée de 4 EPCI d’Ile-de-France accueillant des épreuves olympiques (la métropole du grand Paris, La Communauté d’agglomération Paris-Vallée de la Marne, Communauté d’agglomération de Saint-Quentin-en Yvelines et la Communauté d’agglomération Versailles Grand Parc) ;
              - la zone « JOP province », comprenant 8 EPCI d’agglomérations hors Ile-de-France accueillant des épreuves olympiques (Bordeaux Métropole, Métropole d’Aix-Marseille-Provence, Métropole Nice Côte d’Azur, Saint-Etienne Métropole, Métropole de Lyon, Nantes Métropole, Communauté d’agglomération Châteauroux Métropole, Métropole Européenne de Lille) ;
              - la zone « Hors JOP », constituée du reste du territoire, hors COM.  
Le suivi hebdomadaire ainsi que la déclinaison des statistiques de la délinquance par champ géographique peuvent entrainer un faible nombre d’infractions observées, ce qui peut rendre les évolutions hebdomadaires volatiles. Les évolutions présentées doivent donc être interprétées avec prudence, en les remettant en perspective du niveau de significativité, indiqué dans les tableaux. De manière générale, tout commentaire d’une évolution hebdomadaire inférieure à 10 % doit être réalisé avec précaution.  
Ce tableau de suivi statistique ne présente pas l’ensemble des indicateurs habituellement suivis par le SSMSI dans la mesure où certains indicateurs présentent des effectifs trop faibles pour une analyse hebdomadaires pertinentes (homicides, violences sexuelles, trafic de stupéfiants par exemple).
Cette publication hebdomadaire pendant la période des Jeux olympiques et paralympiques sera complétée par une analyse plus détaillée qui sera publiée ultérieurement par le SSMSI. 
1 - https://www.insee.fr/fr/metadonnees/definition/c1160
</t>
    </r>
  </si>
  <si>
    <t>Données arrêtées au 14 août 2024</t>
  </si>
  <si>
    <t>Tableau de suivi statistique hebdomadaire de la délinquance enregistrée pendant les Jeux olympiques et paralympiques de Paris 2024 du 15 août 2024</t>
  </si>
  <si>
    <t>ND</t>
  </si>
  <si>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5 au 11 août 2024, l’évolution calculée pour les violences ou outrages envers PDAP est de -8 %. Le seuil de significativité est de 9 %,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</si>
  <si>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augmentent de 7 % la semaine du 29 juillet au 4 août 2024 par rapport à la semaine précédente.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</si>
  <si>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5 au 11 août 2024, l’évolution calculée pour les CBV est de -5 %. Le seuil de significativité est de 6 %,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</si>
  <si>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augmentent de 6 % la semaine du 29 juillet au 4 août 2024 par rapport à la semaine précédente.</t>
    </r>
  </si>
  <si>
    <r>
      <rPr>
        <b/>
        <sz val="8"/>
        <color theme="1"/>
        <rFont val="Marianne"/>
        <family val="3"/>
      </rPr>
      <t>Champ :</t>
    </r>
    <r>
      <rPr>
        <sz val="8"/>
        <color theme="1"/>
        <rFont val="Marianne"/>
        <family val="3"/>
      </rPr>
      <t xml:space="preserve"> JOP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</si>
  <si>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5 au 11 août 2024, l’évolution calculée pour les violences ou outrages envers PDAP est de -4 %. Le seuil de significativité est de 7 %,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</si>
  <si>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augmentent de 7 % la semaine du 29 juillet au 4 août 2024 par rapport à la semaine précédente.</t>
    </r>
  </si>
  <si>
    <r>
      <rPr>
        <b/>
        <sz val="8"/>
        <color theme="1"/>
        <rFont val="Marianne"/>
        <family val="3"/>
      </rPr>
      <t>Note :</t>
    </r>
    <r>
      <rPr>
        <sz val="8"/>
        <color theme="1"/>
        <rFont val="Marianne"/>
        <family val="3"/>
      </rPr>
      <t xml:space="preserve"> Le niveau de référence, retenu ici, par convention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5 au 11 août 2024, l’évolution calculée pour les vols sans violence (VSV) est de -2 %. Le seuil de significativité est de 3 %, l’évolution n’est pas interprétable. </t>
    </r>
  </si>
  <si>
    <r>
      <rPr>
        <b/>
        <sz val="8"/>
        <color theme="1"/>
        <rFont val="Marianne"/>
        <family val="3"/>
      </rPr>
      <t>Lecture :</t>
    </r>
    <r>
      <rPr>
        <sz val="8"/>
        <color theme="1"/>
        <rFont val="Marianne"/>
        <family val="3"/>
      </rPr>
      <t xml:space="preserve"> Les victimes de cambriolages de logements enregistrées, au plus tard 9 jours après la fin de la semaine sur la zone Hors JOP, diminuent de 10 % la semaine du 29 juillet au 4 août 2024 par rapport à la semaine précédente.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</si>
  <si>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5 au 11 août 2024, l’évolution calculée pour les violences ou outrages envers PDAP est de 1  %. Le seuil de significativité est de 4 %,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</si>
  <si>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en France, augmentent de 5 % entre la semaine du 22 au 28 juillet et celle du 29 juillet au 4 août.</t>
    </r>
  </si>
  <si>
    <t>ND : non diffusé car trop peu fiable. PDAP : personne dépositaire de l'autorité publique.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</si>
</sst>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rgb="FF334F9E"/>
      <name val="Marianne"/>
      <family val="3"/>
    </font>
    <font>
      <u/>
      <sz val="11"/>
      <color theme="10"/>
      <name val="Calibri"/>
      <family val="2"/>
    </font>
    <font>
      <sz val="11"/>
      <color theme="1"/>
      <name val="Calibri"/>
    </font>
    <font>
      <u/>
      <sz val="11"/>
      <color theme="10"/>
      <name val="Calibri"/>
      <family val="2"/>
      <scheme val="minor"/>
    </font>
    <font>
      <sz val="10"/>
      <color theme="1"/>
      <name val="Marianne"/>
      <family val="3"/>
    </font>
    <font>
      <sz val="10"/>
      <color rgb="FF212529"/>
      <name val="Marianne"/>
      <family val="3"/>
    </font>
    <font>
      <sz val="10"/>
      <color rgb="FF000000"/>
      <name val="Marianne"/>
      <family val="3"/>
    </font>
    <font>
      <sz val="8"/>
      <color rgb="FF000000"/>
      <name val="Marianne"/>
      <family val="3"/>
    </font>
    <font>
      <b/>
      <sz val="10"/>
      <color rgb="FF181717"/>
      <name val="Marianne"/>
      <family val="3"/>
    </font>
    <font>
      <b/>
      <sz val="8"/>
      <color rgb="FF000000"/>
      <name val="Marianne"/>
      <family val="3"/>
    </font>
    <font>
      <sz val="11"/>
      <color theme="1"/>
      <name val="Marianne"/>
      <family val="3"/>
    </font>
    <font>
      <b/>
      <sz val="11"/>
      <color theme="1"/>
      <name val="Marianne"/>
      <family val="3"/>
    </font>
    <font>
      <sz val="9.6"/>
      <color rgb="FF212529"/>
      <name val="Marianne"/>
      <family val="3"/>
    </font>
    <font>
      <sz val="9.6"/>
      <color theme="1"/>
      <name val="Marianne"/>
      <family val="3"/>
    </font>
    <font>
      <b/>
      <sz val="16"/>
      <color theme="1"/>
      <name val="Marianne"/>
      <family val="3"/>
    </font>
    <font>
      <b/>
      <sz val="14"/>
      <color theme="1"/>
      <name val="Marianne"/>
      <family val="3"/>
    </font>
    <font>
      <sz val="8"/>
      <color rgb="FF212529"/>
      <name val="Marianne"/>
      <family val="3"/>
    </font>
    <font>
      <sz val="8"/>
      <color theme="1"/>
      <name val="Marianne"/>
      <family val="3"/>
    </font>
    <font>
      <b/>
      <sz val="8"/>
      <color rgb="FF212529"/>
      <name val="Marianne"/>
      <family val="3"/>
    </font>
    <font>
      <b/>
      <sz val="8"/>
      <color theme="1"/>
      <name val="Marianne"/>
      <family val="3"/>
    </font>
    <font>
      <b/>
      <sz val="16"/>
      <color theme="1"/>
      <name val="Calibri"/>
      <family val="2"/>
      <scheme val="minor"/>
    </font>
    <font>
      <sz val="9.5"/>
      <color theme="1"/>
      <name val="Marianne"/>
      <family val="3"/>
    </font>
    <font>
      <b/>
      <u/>
      <sz val="16"/>
      <color theme="1"/>
      <name val="Calibri"/>
      <family val="2"/>
      <scheme val="minor"/>
    </font>
    <font>
      <vertAlign val="superscript"/>
      <sz val="11"/>
      <color theme="1"/>
      <name val="Calibri"/>
      <family val="2"/>
      <scheme val="minor"/>
    </font>
    <font>
      <b/>
      <sz val="9.6"/>
      <color rgb="FF212529"/>
      <name val="Marianne"/>
      <family val="3"/>
    </font>
  </fonts>
  <fills count="4">
    <fill>
      <patternFill patternType="none"/>
    </fill>
    <fill>
      <patternFill patternType="gray125"/>
    </fill>
    <fill>
      <patternFill patternType="solid">
        <fgColor rgb="FFFDF0C9"/>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5">
    <xf numFmtId="0" fontId="0" fillId="0" borderId="0" xfId="0"/>
    <xf numFmtId="0" fontId="1" fillId="2" borderId="0" xfId="0" applyFont="1" applyFill="1"/>
    <xf numFmtId="0" fontId="2" fillId="0" borderId="0" xfId="0" applyFont="1"/>
    <xf numFmtId="15" fontId="3" fillId="0" borderId="0" xfId="0" applyNumberFormat="1" applyFont="1"/>
    <xf numFmtId="0" fontId="4" fillId="0" borderId="0" xfId="0" applyFont="1"/>
    <xf numFmtId="0" fontId="5" fillId="0" borderId="1" xfId="0" applyFont="1" applyBorder="1"/>
    <xf numFmtId="0" fontId="6" fillId="0" borderId="2" xfId="0" applyFont="1" applyBorder="1" applyAlignment="1">
      <alignment horizontal="center" vertical="center" wrapText="1"/>
    </xf>
    <xf numFmtId="0" fontId="6" fillId="0" borderId="2" xfId="0" applyFont="1" applyBorder="1" applyAlignment="1">
      <alignment horizontal="right"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9" fontId="5"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9" fontId="5" fillId="0" borderId="8" xfId="0" applyNumberFormat="1" applyFont="1" applyBorder="1" applyAlignment="1">
      <alignment horizontal="center" vertical="center" wrapText="1"/>
    </xf>
    <xf numFmtId="0" fontId="8" fillId="0" borderId="0" xfId="0" applyFont="1"/>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0" fontId="10" fillId="0" borderId="0" xfId="0" applyFont="1"/>
    <xf numFmtId="0" fontId="3" fillId="0" borderId="0" xfId="0" applyFont="1" applyAlignment="1">
      <alignment vertical="top" wrapText="1"/>
    </xf>
    <xf numFmtId="0" fontId="3" fillId="3" borderId="0" xfId="0" applyFont="1" applyFill="1"/>
    <xf numFmtId="0" fontId="11" fillId="3" borderId="0" xfId="0" applyFont="1" applyFill="1"/>
    <xf numFmtId="0" fontId="7" fillId="0" borderId="10" xfId="0" applyFont="1" applyBorder="1" applyAlignment="1">
      <alignment horizontal="center" vertical="center" wrapText="1"/>
    </xf>
    <xf numFmtId="0" fontId="11" fillId="3" borderId="10" xfId="0" applyFont="1" applyFill="1" applyBorder="1" applyAlignment="1">
      <alignment horizontal="center" vertical="center"/>
    </xf>
    <xf numFmtId="3" fontId="11" fillId="3" borderId="11" xfId="0" applyNumberFormat="1" applyFont="1" applyFill="1" applyBorder="1" applyAlignment="1">
      <alignment horizontal="center" vertical="center"/>
    </xf>
    <xf numFmtId="0" fontId="12" fillId="3" borderId="10" xfId="0" applyFont="1" applyFill="1" applyBorder="1"/>
    <xf numFmtId="3" fontId="11" fillId="3" borderId="10" xfId="0" applyNumberFormat="1" applyFont="1" applyFill="1" applyBorder="1"/>
    <xf numFmtId="0" fontId="11" fillId="3" borderId="10" xfId="0" applyFont="1" applyFill="1" applyBorder="1" applyAlignment="1">
      <alignment horizontal="center"/>
    </xf>
    <xf numFmtId="0" fontId="11" fillId="3" borderId="10" xfId="0" applyFont="1" applyFill="1" applyBorder="1"/>
    <xf numFmtId="0" fontId="13" fillId="3" borderId="10" xfId="0" applyFont="1" applyFill="1" applyBorder="1" applyAlignment="1">
      <alignment horizontal="left" vertical="center" wrapText="1"/>
    </xf>
    <xf numFmtId="3" fontId="13" fillId="3" borderId="10" xfId="0" applyNumberFormat="1" applyFont="1" applyFill="1" applyBorder="1" applyAlignment="1">
      <alignment vertical="center" wrapText="1"/>
    </xf>
    <xf numFmtId="0" fontId="13" fillId="3" borderId="10" xfId="0" applyFont="1" applyFill="1" applyBorder="1" applyAlignment="1">
      <alignment horizontal="left" vertical="center" wrapText="1" indent="2"/>
    </xf>
    <xf numFmtId="0" fontId="11" fillId="3" borderId="10" xfId="0" applyFont="1" applyFill="1" applyBorder="1" applyAlignment="1">
      <alignment horizontal="center" textRotation="90"/>
    </xf>
    <xf numFmtId="0" fontId="13" fillId="0" borderId="10" xfId="0" applyFont="1" applyBorder="1" applyAlignment="1">
      <alignment horizontal="left" vertical="center" wrapText="1"/>
    </xf>
    <xf numFmtId="3" fontId="13" fillId="0" borderId="10" xfId="0" applyNumberFormat="1" applyFont="1" applyBorder="1" applyAlignment="1">
      <alignment vertical="center" wrapText="1"/>
    </xf>
    <xf numFmtId="0" fontId="11" fillId="0" borderId="0" xfId="0" applyFont="1"/>
    <xf numFmtId="0" fontId="15" fillId="3" borderId="10" xfId="0" applyFont="1" applyFill="1" applyBorder="1" applyAlignment="1">
      <alignment horizontal="center" vertical="center"/>
    </xf>
    <xf numFmtId="0" fontId="8" fillId="0" borderId="0" xfId="0" applyFont="1" applyAlignment="1">
      <alignment vertical="top"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center" textRotation="90"/>
    </xf>
    <xf numFmtId="0" fontId="16" fillId="3" borderId="10" xfId="0"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9" fontId="14" fillId="0" borderId="10" xfId="0" applyNumberFormat="1" applyFont="1" applyBorder="1" applyAlignment="1">
      <alignment horizontal="center" vertical="center" wrapText="1"/>
    </xf>
    <xf numFmtId="0" fontId="17" fillId="3" borderId="0" xfId="0" applyFont="1" applyFill="1" applyAlignment="1">
      <alignment horizontal="left" vertical="center" wrapText="1"/>
    </xf>
    <xf numFmtId="0" fontId="18" fillId="3" borderId="0" xfId="0" applyFont="1" applyFill="1" applyAlignment="1">
      <alignment horizontal="center"/>
    </xf>
    <xf numFmtId="3" fontId="17" fillId="3" borderId="0" xfId="0" applyNumberFormat="1" applyFont="1" applyFill="1" applyAlignment="1">
      <alignment horizontal="center" vertical="center" wrapText="1"/>
    </xf>
    <xf numFmtId="3" fontId="17" fillId="3" borderId="0" xfId="0" applyNumberFormat="1" applyFont="1" applyFill="1" applyAlignment="1">
      <alignment vertical="center" wrapText="1"/>
    </xf>
    <xf numFmtId="3" fontId="19" fillId="3" borderId="0" xfId="0" applyNumberFormat="1" applyFont="1" applyFill="1" applyAlignment="1">
      <alignment vertical="center" wrapText="1"/>
    </xf>
    <xf numFmtId="0" fontId="18" fillId="3" borderId="0" xfId="0" applyFont="1" applyFill="1"/>
    <xf numFmtId="9" fontId="18" fillId="3" borderId="0" xfId="0" applyNumberFormat="1" applyFont="1" applyFill="1" applyAlignment="1">
      <alignment horizontal="center" vertical="center" wrapText="1"/>
    </xf>
    <xf numFmtId="0" fontId="20" fillId="3" borderId="0" xfId="0" applyFont="1" applyFill="1"/>
    <xf numFmtId="0" fontId="21" fillId="3" borderId="0" xfId="0" applyFont="1" applyFill="1" applyAlignment="1">
      <alignment vertical="center" wrapText="1"/>
    </xf>
    <xf numFmtId="0" fontId="22" fillId="3" borderId="10" xfId="0" applyFont="1" applyFill="1" applyBorder="1" applyAlignment="1">
      <alignment horizontal="center" vertical="center"/>
    </xf>
    <xf numFmtId="0" fontId="22" fillId="0" borderId="10" xfId="0" applyFont="1" applyBorder="1" applyAlignment="1">
      <alignment horizontal="center" vertical="center"/>
    </xf>
    <xf numFmtId="0" fontId="11" fillId="3" borderId="13" xfId="0" applyFont="1" applyFill="1" applyBorder="1"/>
    <xf numFmtId="0" fontId="15" fillId="3" borderId="13" xfId="0" applyFont="1" applyFill="1" applyBorder="1" applyAlignment="1">
      <alignment horizontal="center" vertical="center" wrapText="1"/>
    </xf>
    <xf numFmtId="0" fontId="11" fillId="3" borderId="11" xfId="0" applyFont="1" applyFill="1" applyBorder="1" applyAlignment="1">
      <alignment horizontal="right" vertical="center"/>
    </xf>
    <xf numFmtId="0" fontId="15" fillId="3" borderId="11" xfId="0" applyFont="1" applyFill="1" applyBorder="1" applyAlignment="1">
      <alignment horizontal="center" vertical="center" wrapText="1"/>
    </xf>
    <xf numFmtId="0" fontId="11" fillId="3" borderId="11" xfId="0" applyFont="1" applyFill="1" applyBorder="1" applyAlignment="1">
      <alignment horizontal="right" vertical="center" wrapText="1"/>
    </xf>
    <xf numFmtId="3" fontId="25" fillId="3" borderId="10" xfId="0" applyNumberFormat="1" applyFont="1" applyFill="1" applyBorder="1" applyAlignment="1">
      <alignment vertical="center" wrapText="1"/>
    </xf>
    <xf numFmtId="3" fontId="25" fillId="0" borderId="10" xfId="0" applyNumberFormat="1" applyFont="1" applyBorder="1" applyAlignment="1">
      <alignment vertical="center" wrapText="1"/>
    </xf>
    <xf numFmtId="3" fontId="13" fillId="3" borderId="10" xfId="0" applyNumberFormat="1" applyFont="1" applyFill="1" applyBorder="1" applyAlignment="1">
      <alignment horizontal="right" vertical="center" wrapText="1"/>
    </xf>
    <xf numFmtId="0" fontId="1" fillId="2" borderId="0" xfId="0" applyFont="1" applyFill="1" applyAlignment="1">
      <alignment horizontal="center"/>
    </xf>
    <xf numFmtId="0" fontId="1" fillId="2" borderId="0" xfId="0" applyFont="1" applyFill="1" applyAlignment="1">
      <alignment horizontal="left"/>
    </xf>
    <xf numFmtId="0" fontId="3" fillId="0" borderId="0" xfId="0" applyFont="1" applyAlignment="1">
      <alignment horizontal="left" vertical="top" wrapText="1"/>
    </xf>
    <xf numFmtId="0" fontId="9" fillId="0" borderId="8" xfId="0" applyFont="1" applyBorder="1" applyAlignment="1">
      <alignment horizontal="left" vertical="top" wrapText="1"/>
    </xf>
    <xf numFmtId="0" fontId="8" fillId="0" borderId="0" xfId="0" applyFont="1" applyAlignment="1">
      <alignment horizontal="left" vertical="top" wrapText="1"/>
    </xf>
    <xf numFmtId="0" fontId="3" fillId="3" borderId="0" xfId="0" applyFont="1" applyFill="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wrapText="1"/>
    </xf>
    <xf numFmtId="0" fontId="11" fillId="3" borderId="12" xfId="0" applyFont="1" applyFill="1" applyBorder="1" applyAlignment="1">
      <alignment horizontal="center"/>
    </xf>
    <xf numFmtId="3" fontId="15" fillId="3" borderId="4"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2200275</xdr:colOff>
      <xdr:row>0</xdr:row>
      <xdr:rowOff>85938</xdr:rowOff>
    </xdr:from>
    <xdr:to>
      <xdr:col>30</xdr:col>
      <xdr:colOff>47129</xdr:colOff>
      <xdr:row>1</xdr:row>
      <xdr:rowOff>99026</xdr:rowOff>
    </xdr:to>
    <xdr:grpSp>
      <xdr:nvGrpSpPr>
        <xdr:cNvPr id="8" name="Groupe 7"/>
        <xdr:cNvGrpSpPr/>
      </xdr:nvGrpSpPr>
      <xdr:grpSpPr>
        <a:xfrm>
          <a:off x="2200275" y="85938"/>
          <a:ext cx="18187338" cy="1108975"/>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6" name="Image 5"/>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47131</xdr:colOff>
      <xdr:row>1</xdr:row>
      <xdr:rowOff>99026</xdr:rowOff>
    </xdr:to>
    <xdr:grpSp>
      <xdr:nvGrpSpPr>
        <xdr:cNvPr id="7" name="Groupe 6"/>
        <xdr:cNvGrpSpPr/>
      </xdr:nvGrpSpPr>
      <xdr:grpSpPr>
        <a:xfrm>
          <a:off x="2909835" y="85938"/>
          <a:ext cx="17233999" cy="1112126"/>
          <a:chOff x="2200275" y="85725"/>
          <a:chExt cx="12636582" cy="1104346"/>
        </a:xfrm>
      </xdr:grpSpPr>
      <xdr:pic>
        <xdr:nvPicPr>
          <xdr:cNvPr id="9" name="Image 8"/>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10" name="Image 9"/>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47129</xdr:colOff>
      <xdr:row>1</xdr:row>
      <xdr:rowOff>99026</xdr:rowOff>
    </xdr:to>
    <xdr:grpSp>
      <xdr:nvGrpSpPr>
        <xdr:cNvPr id="2" name="Groupe 1"/>
        <xdr:cNvGrpSpPr/>
      </xdr:nvGrpSpPr>
      <xdr:grpSpPr>
        <a:xfrm>
          <a:off x="2919620" y="85938"/>
          <a:ext cx="16850471" cy="1110534"/>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47130</xdr:colOff>
      <xdr:row>1</xdr:row>
      <xdr:rowOff>99026</xdr:rowOff>
    </xdr:to>
    <xdr:grpSp>
      <xdr:nvGrpSpPr>
        <xdr:cNvPr id="2" name="Groupe 1"/>
        <xdr:cNvGrpSpPr/>
      </xdr:nvGrpSpPr>
      <xdr:grpSpPr>
        <a:xfrm>
          <a:off x="2917658" y="85836"/>
          <a:ext cx="17031709" cy="1106058"/>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47128</xdr:colOff>
      <xdr:row>1</xdr:row>
      <xdr:rowOff>99026</xdr:rowOff>
    </xdr:to>
    <xdr:grpSp>
      <xdr:nvGrpSpPr>
        <xdr:cNvPr id="2" name="Groupe 1"/>
        <xdr:cNvGrpSpPr/>
      </xdr:nvGrpSpPr>
      <xdr:grpSpPr>
        <a:xfrm>
          <a:off x="2917658" y="85836"/>
          <a:ext cx="17131970" cy="1106058"/>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E11" sqref="E11"/>
    </sheetView>
  </sheetViews>
  <sheetFormatPr baseColWidth="10" defaultRowHeight="15" x14ac:dyDescent="0.25"/>
  <sheetData>
    <row r="1" spans="1:14" x14ac:dyDescent="0.25">
      <c r="A1" s="62" t="s">
        <v>75</v>
      </c>
      <c r="B1" s="62"/>
      <c r="C1" s="62"/>
      <c r="D1" s="62"/>
      <c r="E1" s="62"/>
      <c r="F1" s="62"/>
      <c r="G1" s="62"/>
      <c r="H1" s="62"/>
      <c r="I1" s="62"/>
      <c r="J1" s="62"/>
      <c r="K1" s="62"/>
      <c r="L1" s="62"/>
      <c r="M1" s="62"/>
      <c r="N1" s="62"/>
    </row>
    <row r="2" spans="1:14" x14ac:dyDescent="0.25">
      <c r="A2" s="3"/>
    </row>
    <row r="3" spans="1:14" x14ac:dyDescent="0.25">
      <c r="A3" t="s">
        <v>74</v>
      </c>
    </row>
    <row r="4" spans="1:14" x14ac:dyDescent="0.25">
      <c r="A4" s="1" t="s">
        <v>34</v>
      </c>
    </row>
    <row r="5" spans="1:14" x14ac:dyDescent="0.25">
      <c r="A5" t="s">
        <v>46</v>
      </c>
    </row>
    <row r="6" spans="1:14" x14ac:dyDescent="0.25">
      <c r="A6" t="s">
        <v>47</v>
      </c>
    </row>
    <row r="7" spans="1:14" x14ac:dyDescent="0.25">
      <c r="A7" t="s">
        <v>48</v>
      </c>
    </row>
    <row r="9" spans="1:14" x14ac:dyDescent="0.25">
      <c r="A9" s="1" t="s">
        <v>40</v>
      </c>
    </row>
    <row r="10" spans="1:14" x14ac:dyDescent="0.25">
      <c r="A10" t="s">
        <v>35</v>
      </c>
    </row>
    <row r="12" spans="1:14" x14ac:dyDescent="0.25">
      <c r="A12" s="62" t="s">
        <v>36</v>
      </c>
      <c r="B12" s="62"/>
    </row>
    <row r="13" spans="1:14" x14ac:dyDescent="0.25">
      <c r="A13" s="4" t="str">
        <f>HYPERLINK("#'JOP - Ile-de-France'!A1", "JOP - Ile-de-France Tableau de suivi de la délinquance hebdomadaire - délinquance commise pendant la semaine et enregistrée au plus tard 9 jours après la fin de la semaine - Zone géographique : JOP - Paris -IDF")</f>
        <v>JOP - Ile-de-France Tableau de suivi de la délinquance hebdomadaire - délinquance commise pendant la semaine et enregistrée au plus tard 9 jours après la fin de la semaine - Zone géographique : JOP - Paris -IDF</v>
      </c>
    </row>
    <row r="14" spans="1:14" x14ac:dyDescent="0.25">
      <c r="A14" s="4" t="s">
        <v>41</v>
      </c>
    </row>
    <row r="15" spans="1:14" x14ac:dyDescent="0.25">
      <c r="A15" s="2" t="str">
        <f>HYPERLINK("#'JOP total'!A1", "JOP total Tableau de suivi de la délinquance hebdomadaire - délinquance commise pendant la semaine et enregistrée au plus tard 9 jours après la fin de la semaine - Zone géographique : JOP - total")</f>
        <v>JOP total Tableau de suivi de la délinquance hebdomadaire - délinquance commise pendant la semaine et enregistrée au plus tard 9 jours après la fin de la semaine - Zone géographique : JOP - total</v>
      </c>
    </row>
    <row r="16" spans="1:14" x14ac:dyDescent="0.25">
      <c r="A16" s="4" t="str">
        <f>HYPERLINK("#'Hors JOP'!A1", "Hors JOP Tableau de suivi de la délinquance hebdomadaire - délinquance commise pendant la semaine et enregistrée au plus tard 9 jours après la fin de la semaine - Zone géographique : France hors JOP")</f>
        <v>Hors JOP Tableau de suivi de la délinquance hebdomadaire - délinquance commise pendant la semaine et enregistrée au plus tard 9 jours après la fin de la semaine - Zone géographique : France hors JOP</v>
      </c>
    </row>
    <row r="17" spans="1:1" x14ac:dyDescent="0.25">
      <c r="A17" s="2" t="str">
        <f>HYPERLINK("#'France'!A1", "France Tableau de suivi de la délinquance hebdomadaire - délinquance commise pendant la semaine et enregistrée au plus tard 9 jours après la fin de la semaine - Zone géographique : France")</f>
        <v>France Tableau de suivi de la délinquance hebdomadaire - délinquance commise pendant la semaine et enregistrée au plus tard 9 jours après la fin de la semaine - Zone géographique : France</v>
      </c>
    </row>
    <row r="22" spans="1:1" x14ac:dyDescent="0.25">
      <c r="A22" s="1" t="s">
        <v>37</v>
      </c>
    </row>
    <row r="23" spans="1:1" x14ac:dyDescent="0.25">
      <c r="A23" t="s">
        <v>38</v>
      </c>
    </row>
    <row r="24" spans="1:1" x14ac:dyDescent="0.25">
      <c r="A24" t="s">
        <v>39</v>
      </c>
    </row>
  </sheetData>
  <mergeCells count="2">
    <mergeCell ref="A1:N1"/>
    <mergeCell ref="A12:B12"/>
  </mergeCells>
  <hyperlinks>
    <hyperlink ref="A14" location="'JOP Province (hors COM)'!A1" display="'JOP Province (hors COM)'!A1"/>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O6" sqref="O6"/>
    </sheetView>
  </sheetViews>
  <sheetFormatPr baseColWidth="10" defaultRowHeight="15" x14ac:dyDescent="0.25"/>
  <sheetData>
    <row r="1" spans="1:13" x14ac:dyDescent="0.25">
      <c r="A1" s="63" t="s">
        <v>52</v>
      </c>
      <c r="B1" s="63"/>
      <c r="C1" s="63"/>
      <c r="D1" s="63"/>
      <c r="E1" s="63"/>
      <c r="F1" s="63"/>
      <c r="G1" s="63"/>
    </row>
    <row r="3" spans="1:13" ht="15" customHeight="1" x14ac:dyDescent="0.25">
      <c r="A3" s="64" t="s">
        <v>73</v>
      </c>
      <c r="B3" s="64"/>
      <c r="C3" s="64"/>
      <c r="D3" s="64"/>
      <c r="E3" s="64"/>
      <c r="F3" s="64"/>
      <c r="G3" s="64"/>
      <c r="H3" s="64"/>
      <c r="I3" s="64"/>
      <c r="J3" s="64"/>
      <c r="K3" s="64"/>
      <c r="L3" s="64"/>
      <c r="M3" s="19"/>
    </row>
    <row r="4" spans="1:13" x14ac:dyDescent="0.25">
      <c r="A4" s="64"/>
      <c r="B4" s="64"/>
      <c r="C4" s="64"/>
      <c r="D4" s="64"/>
      <c r="E4" s="64"/>
      <c r="F4" s="64"/>
      <c r="G4" s="64"/>
      <c r="H4" s="64"/>
      <c r="I4" s="64"/>
      <c r="J4" s="64"/>
      <c r="K4" s="64"/>
      <c r="L4" s="64"/>
      <c r="M4" s="19"/>
    </row>
    <row r="5" spans="1:13" x14ac:dyDescent="0.25">
      <c r="A5" s="64"/>
      <c r="B5" s="64"/>
      <c r="C5" s="64"/>
      <c r="D5" s="64"/>
      <c r="E5" s="64"/>
      <c r="F5" s="64"/>
      <c r="G5" s="64"/>
      <c r="H5" s="64"/>
      <c r="I5" s="64"/>
      <c r="J5" s="64"/>
      <c r="K5" s="64"/>
      <c r="L5" s="64"/>
      <c r="M5" s="19"/>
    </row>
    <row r="6" spans="1:13" x14ac:dyDescent="0.25">
      <c r="A6" s="64"/>
      <c r="B6" s="64"/>
      <c r="C6" s="64"/>
      <c r="D6" s="64"/>
      <c r="E6" s="64"/>
      <c r="F6" s="64"/>
      <c r="G6" s="64"/>
      <c r="H6" s="64"/>
      <c r="I6" s="64"/>
      <c r="J6" s="64"/>
      <c r="K6" s="64"/>
      <c r="L6" s="64"/>
      <c r="M6" s="19"/>
    </row>
    <row r="7" spans="1:13" x14ac:dyDescent="0.25">
      <c r="A7" s="64"/>
      <c r="B7" s="64"/>
      <c r="C7" s="64"/>
      <c r="D7" s="64"/>
      <c r="E7" s="64"/>
      <c r="F7" s="64"/>
      <c r="G7" s="64"/>
      <c r="H7" s="64"/>
      <c r="I7" s="64"/>
      <c r="J7" s="64"/>
      <c r="K7" s="64"/>
      <c r="L7" s="64"/>
      <c r="M7" s="19"/>
    </row>
    <row r="8" spans="1:13" x14ac:dyDescent="0.25">
      <c r="A8" s="64"/>
      <c r="B8" s="64"/>
      <c r="C8" s="64"/>
      <c r="D8" s="64"/>
      <c r="E8" s="64"/>
      <c r="F8" s="64"/>
      <c r="G8" s="64"/>
      <c r="H8" s="64"/>
      <c r="I8" s="64"/>
      <c r="J8" s="64"/>
      <c r="K8" s="64"/>
      <c r="L8" s="64"/>
      <c r="M8" s="19"/>
    </row>
    <row r="9" spans="1:13" x14ac:dyDescent="0.25">
      <c r="A9" s="64"/>
      <c r="B9" s="64"/>
      <c r="C9" s="64"/>
      <c r="D9" s="64"/>
      <c r="E9" s="64"/>
      <c r="F9" s="64"/>
      <c r="G9" s="64"/>
      <c r="H9" s="64"/>
      <c r="I9" s="64"/>
      <c r="J9" s="64"/>
      <c r="K9" s="64"/>
      <c r="L9" s="64"/>
      <c r="M9" s="19"/>
    </row>
    <row r="10" spans="1:13" x14ac:dyDescent="0.25">
      <c r="A10" s="64"/>
      <c r="B10" s="64"/>
      <c r="C10" s="64"/>
      <c r="D10" s="64"/>
      <c r="E10" s="64"/>
      <c r="F10" s="64"/>
      <c r="G10" s="64"/>
      <c r="H10" s="64"/>
      <c r="I10" s="64"/>
      <c r="J10" s="64"/>
      <c r="K10" s="64"/>
      <c r="L10" s="64"/>
      <c r="M10" s="19"/>
    </row>
    <row r="11" spans="1:13" x14ac:dyDescent="0.25">
      <c r="A11" s="64"/>
      <c r="B11" s="64"/>
      <c r="C11" s="64"/>
      <c r="D11" s="64"/>
      <c r="E11" s="64"/>
      <c r="F11" s="64"/>
      <c r="G11" s="64"/>
      <c r="H11" s="64"/>
      <c r="I11" s="64"/>
      <c r="J11" s="64"/>
      <c r="K11" s="64"/>
      <c r="L11" s="64"/>
      <c r="M11" s="19"/>
    </row>
    <row r="12" spans="1:13" x14ac:dyDescent="0.25">
      <c r="A12" s="64"/>
      <c r="B12" s="64"/>
      <c r="C12" s="64"/>
      <c r="D12" s="64"/>
      <c r="E12" s="64"/>
      <c r="F12" s="64"/>
      <c r="G12" s="64"/>
      <c r="H12" s="64"/>
      <c r="I12" s="64"/>
      <c r="J12" s="64"/>
      <c r="K12" s="64"/>
      <c r="L12" s="64"/>
      <c r="M12" s="19"/>
    </row>
    <row r="13" spans="1:13" x14ac:dyDescent="0.25">
      <c r="A13" s="64"/>
      <c r="B13" s="64"/>
      <c r="C13" s="64"/>
      <c r="D13" s="64"/>
      <c r="E13" s="64"/>
      <c r="F13" s="64"/>
      <c r="G13" s="64"/>
      <c r="H13" s="64"/>
      <c r="I13" s="64"/>
      <c r="J13" s="64"/>
      <c r="K13" s="64"/>
      <c r="L13" s="64"/>
      <c r="M13" s="19"/>
    </row>
    <row r="14" spans="1:13" x14ac:dyDescent="0.25">
      <c r="A14" s="64"/>
      <c r="B14" s="64"/>
      <c r="C14" s="64"/>
      <c r="D14" s="64"/>
      <c r="E14" s="64"/>
      <c r="F14" s="64"/>
      <c r="G14" s="64"/>
      <c r="H14" s="64"/>
      <c r="I14" s="64"/>
      <c r="J14" s="64"/>
      <c r="K14" s="64"/>
      <c r="L14" s="64"/>
      <c r="M14" s="19"/>
    </row>
    <row r="15" spans="1:13" x14ac:dyDescent="0.25">
      <c r="A15" s="64"/>
      <c r="B15" s="64"/>
      <c r="C15" s="64"/>
      <c r="D15" s="64"/>
      <c r="E15" s="64"/>
      <c r="F15" s="64"/>
      <c r="G15" s="64"/>
      <c r="H15" s="64"/>
      <c r="I15" s="64"/>
      <c r="J15" s="64"/>
      <c r="K15" s="64"/>
      <c r="L15" s="64"/>
      <c r="M15" s="19"/>
    </row>
    <row r="16" spans="1:13" x14ac:dyDescent="0.25">
      <c r="A16" s="64"/>
      <c r="B16" s="64"/>
      <c r="C16" s="64"/>
      <c r="D16" s="64"/>
      <c r="E16" s="64"/>
      <c r="F16" s="64"/>
      <c r="G16" s="64"/>
      <c r="H16" s="64"/>
      <c r="I16" s="64"/>
      <c r="J16" s="64"/>
      <c r="K16" s="64"/>
      <c r="L16" s="64"/>
      <c r="M16" s="19"/>
    </row>
    <row r="17" spans="1:13" x14ac:dyDescent="0.25">
      <c r="A17" s="64"/>
      <c r="B17" s="64"/>
      <c r="C17" s="64"/>
      <c r="D17" s="64"/>
      <c r="E17" s="64"/>
      <c r="F17" s="64"/>
      <c r="G17" s="64"/>
      <c r="H17" s="64"/>
      <c r="I17" s="64"/>
      <c r="J17" s="64"/>
      <c r="K17" s="64"/>
      <c r="L17" s="64"/>
      <c r="M17" s="19"/>
    </row>
    <row r="18" spans="1:13" x14ac:dyDescent="0.25">
      <c r="A18" s="64"/>
      <c r="B18" s="64"/>
      <c r="C18" s="64"/>
      <c r="D18" s="64"/>
      <c r="E18" s="64"/>
      <c r="F18" s="64"/>
      <c r="G18" s="64"/>
      <c r="H18" s="64"/>
      <c r="I18" s="64"/>
      <c r="J18" s="64"/>
      <c r="K18" s="64"/>
      <c r="L18" s="64"/>
      <c r="M18" s="19"/>
    </row>
    <row r="19" spans="1:13" x14ac:dyDescent="0.25">
      <c r="A19" s="64"/>
      <c r="B19" s="64"/>
      <c r="C19" s="64"/>
      <c r="D19" s="64"/>
      <c r="E19" s="64"/>
      <c r="F19" s="64"/>
      <c r="G19" s="64"/>
      <c r="H19" s="64"/>
      <c r="I19" s="64"/>
      <c r="J19" s="64"/>
      <c r="K19" s="64"/>
      <c r="L19" s="64"/>
      <c r="M19" s="19"/>
    </row>
    <row r="20" spans="1:13" x14ac:dyDescent="0.25">
      <c r="A20" s="64"/>
      <c r="B20" s="64"/>
      <c r="C20" s="64"/>
      <c r="D20" s="64"/>
      <c r="E20" s="64"/>
      <c r="F20" s="64"/>
      <c r="G20" s="64"/>
      <c r="H20" s="64"/>
      <c r="I20" s="64"/>
      <c r="J20" s="64"/>
      <c r="K20" s="64"/>
      <c r="L20" s="64"/>
      <c r="M20" s="19"/>
    </row>
    <row r="21" spans="1:13" x14ac:dyDescent="0.25">
      <c r="A21" s="64"/>
      <c r="B21" s="64"/>
      <c r="C21" s="64"/>
      <c r="D21" s="64"/>
      <c r="E21" s="64"/>
      <c r="F21" s="64"/>
      <c r="G21" s="64"/>
      <c r="H21" s="64"/>
      <c r="I21" s="64"/>
      <c r="J21" s="64"/>
      <c r="K21" s="64"/>
      <c r="L21" s="64"/>
      <c r="M21" s="19"/>
    </row>
    <row r="22" spans="1:13" x14ac:dyDescent="0.25">
      <c r="A22" s="64"/>
      <c r="B22" s="64"/>
      <c r="C22" s="64"/>
      <c r="D22" s="64"/>
      <c r="E22" s="64"/>
      <c r="F22" s="64"/>
      <c r="G22" s="64"/>
      <c r="H22" s="64"/>
      <c r="I22" s="64"/>
      <c r="J22" s="64"/>
      <c r="K22" s="64"/>
      <c r="L22" s="64"/>
      <c r="M22" s="19"/>
    </row>
    <row r="23" spans="1:13" x14ac:dyDescent="0.25">
      <c r="A23" s="64"/>
      <c r="B23" s="64"/>
      <c r="C23" s="64"/>
      <c r="D23" s="64"/>
      <c r="E23" s="64"/>
      <c r="F23" s="64"/>
      <c r="G23" s="64"/>
      <c r="H23" s="64"/>
      <c r="I23" s="64"/>
      <c r="J23" s="64"/>
      <c r="K23" s="64"/>
      <c r="L23" s="64"/>
      <c r="M23" s="19"/>
    </row>
    <row r="24" spans="1:13" x14ac:dyDescent="0.25">
      <c r="A24" s="64"/>
      <c r="B24" s="64"/>
      <c r="C24" s="64"/>
      <c r="D24" s="64"/>
      <c r="E24" s="64"/>
      <c r="F24" s="64"/>
      <c r="G24" s="64"/>
      <c r="H24" s="64"/>
      <c r="I24" s="64"/>
      <c r="J24" s="64"/>
      <c r="K24" s="64"/>
      <c r="L24" s="64"/>
      <c r="M24" s="19"/>
    </row>
    <row r="25" spans="1:13" x14ac:dyDescent="0.25">
      <c r="A25" s="64"/>
      <c r="B25" s="64"/>
      <c r="C25" s="64"/>
      <c r="D25" s="64"/>
      <c r="E25" s="64"/>
      <c r="F25" s="64"/>
      <c r="G25" s="64"/>
      <c r="H25" s="64"/>
      <c r="I25" s="64"/>
      <c r="J25" s="64"/>
      <c r="K25" s="64"/>
      <c r="L25" s="64"/>
      <c r="M25" s="19"/>
    </row>
    <row r="26" spans="1:13" x14ac:dyDescent="0.25">
      <c r="A26" s="64"/>
      <c r="B26" s="64"/>
      <c r="C26" s="64"/>
      <c r="D26" s="64"/>
      <c r="E26" s="64"/>
      <c r="F26" s="64"/>
      <c r="G26" s="64"/>
      <c r="H26" s="64"/>
      <c r="I26" s="64"/>
      <c r="J26" s="64"/>
      <c r="K26" s="64"/>
      <c r="L26" s="64"/>
      <c r="M26" s="19"/>
    </row>
    <row r="27" spans="1:13" x14ac:dyDescent="0.25">
      <c r="A27" s="64"/>
      <c r="B27" s="64"/>
      <c r="C27" s="64"/>
      <c r="D27" s="64"/>
      <c r="E27" s="64"/>
      <c r="F27" s="64"/>
      <c r="G27" s="64"/>
      <c r="H27" s="64"/>
      <c r="I27" s="64"/>
      <c r="J27" s="64"/>
      <c r="K27" s="64"/>
      <c r="L27" s="64"/>
      <c r="M27" s="19"/>
    </row>
    <row r="28" spans="1:13" x14ac:dyDescent="0.25">
      <c r="A28" s="64"/>
      <c r="B28" s="64"/>
      <c r="C28" s="64"/>
      <c r="D28" s="64"/>
      <c r="E28" s="64"/>
      <c r="F28" s="64"/>
      <c r="G28" s="64"/>
      <c r="H28" s="64"/>
      <c r="I28" s="64"/>
      <c r="J28" s="64"/>
      <c r="K28" s="64"/>
      <c r="L28" s="64"/>
      <c r="M28" s="19"/>
    </row>
    <row r="29" spans="1:13" x14ac:dyDescent="0.25">
      <c r="A29" s="64"/>
      <c r="B29" s="64"/>
      <c r="C29" s="64"/>
      <c r="D29" s="64"/>
      <c r="E29" s="64"/>
      <c r="F29" s="64"/>
      <c r="G29" s="64"/>
      <c r="H29" s="64"/>
      <c r="I29" s="64"/>
      <c r="J29" s="64"/>
      <c r="K29" s="64"/>
      <c r="L29" s="64"/>
      <c r="M29" s="19"/>
    </row>
    <row r="30" spans="1:13" x14ac:dyDescent="0.25">
      <c r="A30" s="64"/>
      <c r="B30" s="64"/>
      <c r="C30" s="64"/>
      <c r="D30" s="64"/>
      <c r="E30" s="64"/>
      <c r="F30" s="64"/>
      <c r="G30" s="64"/>
      <c r="H30" s="64"/>
      <c r="I30" s="64"/>
      <c r="J30" s="64"/>
      <c r="K30" s="64"/>
      <c r="L30" s="64"/>
      <c r="M30" s="19"/>
    </row>
    <row r="31" spans="1:13" x14ac:dyDescent="0.25">
      <c r="A31" s="64"/>
      <c r="B31" s="64"/>
      <c r="C31" s="64"/>
      <c r="D31" s="64"/>
      <c r="E31" s="64"/>
      <c r="F31" s="64"/>
      <c r="G31" s="64"/>
      <c r="H31" s="64"/>
      <c r="I31" s="64"/>
      <c r="J31" s="64"/>
      <c r="K31" s="64"/>
      <c r="L31" s="64"/>
      <c r="M31" s="19"/>
    </row>
    <row r="32" spans="1:13" x14ac:dyDescent="0.25">
      <c r="A32" s="64"/>
      <c r="B32" s="64"/>
      <c r="C32" s="64"/>
      <c r="D32" s="64"/>
      <c r="E32" s="64"/>
      <c r="F32" s="64"/>
      <c r="G32" s="64"/>
      <c r="H32" s="64"/>
      <c r="I32" s="64"/>
      <c r="J32" s="64"/>
      <c r="K32" s="64"/>
      <c r="L32" s="64"/>
      <c r="M32" s="19"/>
    </row>
    <row r="33" spans="1:13" x14ac:dyDescent="0.25">
      <c r="A33" s="64"/>
      <c r="B33" s="64"/>
      <c r="C33" s="64"/>
      <c r="D33" s="64"/>
      <c r="E33" s="64"/>
      <c r="F33" s="64"/>
      <c r="G33" s="64"/>
      <c r="H33" s="64"/>
      <c r="I33" s="64"/>
      <c r="J33" s="64"/>
      <c r="K33" s="64"/>
      <c r="L33" s="64"/>
      <c r="M33" s="19"/>
    </row>
    <row r="34" spans="1:13" x14ac:dyDescent="0.25">
      <c r="A34" s="64"/>
      <c r="B34" s="64"/>
      <c r="C34" s="64"/>
      <c r="D34" s="64"/>
      <c r="E34" s="64"/>
      <c r="F34" s="64"/>
      <c r="G34" s="64"/>
      <c r="H34" s="64"/>
      <c r="I34" s="64"/>
      <c r="J34" s="64"/>
      <c r="K34" s="64"/>
      <c r="L34" s="64"/>
      <c r="M34" s="19"/>
    </row>
    <row r="35" spans="1:13" x14ac:dyDescent="0.25">
      <c r="A35" s="64"/>
      <c r="B35" s="64"/>
      <c r="C35" s="64"/>
      <c r="D35" s="64"/>
      <c r="E35" s="64"/>
      <c r="F35" s="64"/>
      <c r="G35" s="64"/>
      <c r="H35" s="64"/>
      <c r="I35" s="64"/>
      <c r="J35" s="64"/>
      <c r="K35" s="64"/>
      <c r="L35" s="64"/>
      <c r="M35" s="19"/>
    </row>
    <row r="36" spans="1:13" x14ac:dyDescent="0.25">
      <c r="A36" s="19"/>
      <c r="B36" s="19"/>
      <c r="C36" s="19"/>
      <c r="D36" s="19"/>
      <c r="E36" s="19"/>
      <c r="F36" s="19"/>
      <c r="G36" s="19"/>
      <c r="H36" s="19"/>
      <c r="I36" s="19"/>
      <c r="J36" s="19"/>
      <c r="K36" s="19"/>
      <c r="L36" s="19"/>
      <c r="M36" s="19"/>
    </row>
    <row r="37" spans="1:13" x14ac:dyDescent="0.25">
      <c r="A37" s="19"/>
      <c r="B37" s="19"/>
      <c r="C37" s="19"/>
      <c r="D37" s="19"/>
      <c r="E37" s="19"/>
      <c r="F37" s="19"/>
      <c r="G37" s="19"/>
      <c r="H37" s="19"/>
      <c r="I37" s="19"/>
      <c r="J37" s="19"/>
      <c r="K37" s="19"/>
      <c r="L37" s="19"/>
      <c r="M37" s="19"/>
    </row>
    <row r="38" spans="1:13" ht="33" customHeight="1" x14ac:dyDescent="0.25">
      <c r="A38" s="65" t="s">
        <v>51</v>
      </c>
      <c r="B38" s="65"/>
      <c r="C38" s="65"/>
      <c r="D38" s="65"/>
      <c r="E38" s="65"/>
      <c r="F38" s="65"/>
      <c r="G38" s="65"/>
      <c r="H38" s="65"/>
      <c r="I38" s="65"/>
      <c r="J38" s="65"/>
      <c r="K38" s="65"/>
      <c r="L38" s="65"/>
      <c r="M38" s="19"/>
    </row>
    <row r="39" spans="1:13" ht="102" customHeight="1" x14ac:dyDescent="0.25">
      <c r="A39" s="5"/>
      <c r="B39" s="6" t="s">
        <v>53</v>
      </c>
      <c r="C39" s="7" t="s">
        <v>54</v>
      </c>
      <c r="D39" s="6" t="s">
        <v>16</v>
      </c>
      <c r="E39" s="6" t="s">
        <v>18</v>
      </c>
      <c r="F39" s="7" t="s">
        <v>55</v>
      </c>
      <c r="G39" s="6" t="s">
        <v>56</v>
      </c>
      <c r="H39" s="6" t="s">
        <v>20</v>
      </c>
      <c r="I39" s="6" t="s">
        <v>27</v>
      </c>
      <c r="J39" s="6" t="s">
        <v>57</v>
      </c>
      <c r="K39" s="6" t="s">
        <v>58</v>
      </c>
      <c r="L39" s="7" t="s">
        <v>45</v>
      </c>
      <c r="M39" s="8" t="s">
        <v>59</v>
      </c>
    </row>
    <row r="40" spans="1:13" ht="25.5" customHeight="1" x14ac:dyDescent="0.25">
      <c r="A40" s="9" t="s">
        <v>60</v>
      </c>
      <c r="B40" s="10">
        <v>0.66</v>
      </c>
      <c r="C40" s="10">
        <v>0.65</v>
      </c>
      <c r="D40" s="10">
        <v>0.69</v>
      </c>
      <c r="E40" s="10">
        <v>0.55000000000000004</v>
      </c>
      <c r="F40" s="10">
        <v>0.68</v>
      </c>
      <c r="G40" s="10">
        <v>0.5</v>
      </c>
      <c r="H40" s="10">
        <v>0.67</v>
      </c>
      <c r="I40" s="10">
        <v>0.63</v>
      </c>
      <c r="J40" s="10">
        <v>0.75</v>
      </c>
      <c r="K40" s="10">
        <v>0.35</v>
      </c>
      <c r="L40" s="11">
        <v>0.35</v>
      </c>
      <c r="M40" s="12">
        <v>0.76</v>
      </c>
    </row>
    <row r="41" spans="1:13" ht="25.5" customHeight="1" x14ac:dyDescent="0.25">
      <c r="A41" s="13" t="s">
        <v>61</v>
      </c>
      <c r="B41" s="14">
        <v>0.79</v>
      </c>
      <c r="C41" s="14">
        <v>0.79</v>
      </c>
      <c r="D41" s="14">
        <v>0.85</v>
      </c>
      <c r="E41" s="14">
        <v>0.76</v>
      </c>
      <c r="F41" s="14">
        <v>0.84</v>
      </c>
      <c r="G41" s="14">
        <v>0.71</v>
      </c>
      <c r="H41" s="14">
        <v>0.84</v>
      </c>
      <c r="I41" s="14">
        <v>0.78</v>
      </c>
      <c r="J41" s="14">
        <v>0.79</v>
      </c>
      <c r="K41" s="14">
        <v>0.56999999999999995</v>
      </c>
      <c r="L41" s="16">
        <v>0.57999999999999996</v>
      </c>
      <c r="M41" s="17">
        <v>0.87</v>
      </c>
    </row>
    <row r="42" spans="1:13" x14ac:dyDescent="0.25">
      <c r="A42" s="15" t="s">
        <v>50</v>
      </c>
      <c r="B42" s="19"/>
      <c r="C42" s="19"/>
      <c r="D42" s="19"/>
      <c r="E42" s="19"/>
      <c r="F42" s="19"/>
      <c r="G42" s="19"/>
      <c r="H42" s="19"/>
      <c r="I42" s="19"/>
      <c r="J42" s="19"/>
      <c r="K42" s="19"/>
      <c r="L42" s="19"/>
      <c r="M42" s="19"/>
    </row>
    <row r="43" spans="1:13" x14ac:dyDescent="0.25">
      <c r="A43" s="18" t="s">
        <v>49</v>
      </c>
      <c r="B43" s="19"/>
      <c r="C43" s="19"/>
      <c r="D43" s="19"/>
      <c r="E43" s="19"/>
      <c r="F43" s="19"/>
      <c r="G43" s="19"/>
      <c r="H43" s="19"/>
      <c r="I43" s="19"/>
      <c r="J43" s="19"/>
      <c r="K43" s="19"/>
      <c r="L43" s="19"/>
      <c r="M43" s="19"/>
    </row>
    <row r="44" spans="1:13" x14ac:dyDescent="0.25">
      <c r="A44" s="15" t="s">
        <v>46</v>
      </c>
      <c r="B44" s="19"/>
      <c r="C44" s="19"/>
      <c r="D44" s="19"/>
      <c r="E44" s="19"/>
      <c r="F44" s="19"/>
      <c r="G44" s="19"/>
      <c r="H44" s="19"/>
      <c r="I44" s="19"/>
      <c r="J44" s="19"/>
      <c r="K44" s="19"/>
      <c r="L44" s="19"/>
      <c r="M44" s="19"/>
    </row>
    <row r="45" spans="1:13" x14ac:dyDescent="0.25">
      <c r="A45" s="15" t="s">
        <v>47</v>
      </c>
      <c r="B45" s="19"/>
      <c r="C45" s="19"/>
      <c r="D45" s="19"/>
      <c r="E45" s="19"/>
      <c r="F45" s="19"/>
      <c r="G45" s="19"/>
      <c r="H45" s="19"/>
      <c r="I45" s="19"/>
      <c r="J45" s="19"/>
      <c r="K45" s="19"/>
      <c r="L45" s="19"/>
      <c r="M45" s="19"/>
    </row>
    <row r="46" spans="1:13" x14ac:dyDescent="0.25">
      <c r="A46" s="15" t="s">
        <v>48</v>
      </c>
      <c r="B46" s="19"/>
      <c r="C46" s="19"/>
      <c r="D46" s="19"/>
      <c r="E46" s="19"/>
      <c r="F46" s="19"/>
      <c r="G46" s="19"/>
      <c r="H46" s="19"/>
      <c r="I46" s="19"/>
      <c r="J46" s="19"/>
      <c r="K46" s="19"/>
      <c r="L46" s="19"/>
      <c r="M46" s="19"/>
    </row>
    <row r="47" spans="1:13" x14ac:dyDescent="0.25">
      <c r="A47" s="19"/>
      <c r="B47" s="19"/>
      <c r="C47" s="19"/>
      <c r="D47" s="19"/>
      <c r="E47" s="19"/>
      <c r="F47" s="19"/>
      <c r="G47" s="19"/>
      <c r="H47" s="19"/>
      <c r="I47" s="19"/>
      <c r="J47" s="19"/>
      <c r="K47" s="19"/>
      <c r="L47" s="19"/>
      <c r="M47" s="19"/>
    </row>
    <row r="48" spans="1:13" x14ac:dyDescent="0.25">
      <c r="A48" s="19"/>
      <c r="B48" s="19"/>
      <c r="C48" s="19"/>
      <c r="D48" s="19"/>
      <c r="E48" s="19"/>
      <c r="F48" s="19"/>
      <c r="G48" s="19"/>
      <c r="H48" s="19"/>
      <c r="I48" s="19"/>
      <c r="J48" s="19"/>
      <c r="K48" s="19"/>
      <c r="L48" s="19"/>
      <c r="M48" s="19"/>
    </row>
    <row r="49" spans="1:13" x14ac:dyDescent="0.25">
      <c r="A49" s="19"/>
      <c r="B49" s="19"/>
      <c r="C49" s="19"/>
      <c r="D49" s="19"/>
      <c r="E49" s="19"/>
      <c r="F49" s="19"/>
      <c r="G49" s="19"/>
      <c r="H49" s="19"/>
      <c r="I49" s="19"/>
      <c r="J49" s="19"/>
      <c r="K49" s="19"/>
      <c r="L49" s="19"/>
      <c r="M49" s="19"/>
    </row>
  </sheetData>
  <mergeCells count="3">
    <mergeCell ref="A1:G1"/>
    <mergeCell ref="A3:L35"/>
    <mergeCell ref="A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topLeftCell="A7" zoomScale="93" zoomScaleNormal="93" workbookViewId="0">
      <pane xSplit="1" topLeftCell="B1" activePane="topRight" state="frozen"/>
      <selection pane="topRight" activeCell="A22" sqref="A22"/>
    </sheetView>
  </sheetViews>
  <sheetFormatPr baseColWidth="10" defaultRowHeight="15" x14ac:dyDescent="0.25"/>
  <cols>
    <col min="1" max="1" width="43.7109375" customWidth="1"/>
    <col min="2" max="2" width="15.85546875" customWidth="1"/>
    <col min="3" max="3" width="2.28515625" customWidth="1"/>
    <col min="4" max="4" width="30.85546875" bestFit="1" customWidth="1"/>
    <col min="5" max="13" width="6.5703125" customWidth="1"/>
    <col min="14" max="14" width="6.28515625" customWidth="1"/>
    <col min="15" max="15" width="2.7109375" customWidth="1"/>
    <col min="16" max="16" width="33.5703125" bestFit="1" customWidth="1"/>
    <col min="17" max="25" width="6.5703125" customWidth="1"/>
    <col min="26" max="26" width="2.42578125" customWidth="1"/>
    <col min="27" max="27" width="33.42578125" customWidth="1"/>
    <col min="28" max="37" width="4.85546875" customWidth="1"/>
    <col min="38" max="38" width="2" customWidth="1"/>
    <col min="39" max="39" width="34" customWidth="1"/>
  </cols>
  <sheetData>
    <row r="1" spans="1:37" ht="86.4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37" ht="59.1" customHeight="1" x14ac:dyDescent="0.25">
      <c r="A2" s="69" t="s">
        <v>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row>
    <row r="3" spans="1:37" ht="21" customHeight="1" x14ac:dyDescent="0.35">
      <c r="A3" s="68" t="s">
        <v>62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row>
    <row r="4" spans="1:37" ht="21"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row>
    <row r="6" spans="1:37" ht="42" customHeight="1" x14ac:dyDescent="0.25">
      <c r="A6" s="54"/>
      <c r="B6" s="55" t="s">
        <v>21</v>
      </c>
      <c r="C6" s="70"/>
      <c r="D6" s="40" t="s">
        <v>68</v>
      </c>
      <c r="E6" s="71" t="s">
        <v>13</v>
      </c>
      <c r="F6" s="72"/>
      <c r="G6" s="72"/>
      <c r="H6" s="72"/>
      <c r="I6" s="72"/>
      <c r="J6" s="72"/>
      <c r="K6" s="72"/>
      <c r="L6" s="72"/>
      <c r="M6" s="72"/>
      <c r="N6" s="73"/>
      <c r="O6" s="21"/>
      <c r="P6" s="36" t="s">
        <v>42</v>
      </c>
      <c r="Q6" s="51"/>
      <c r="V6" s="51"/>
    </row>
    <row r="7" spans="1:37" ht="147" customHeight="1" x14ac:dyDescent="0.25">
      <c r="A7" s="56" t="s">
        <v>11</v>
      </c>
      <c r="B7" s="57"/>
      <c r="C7" s="70"/>
      <c r="D7" s="39" t="s">
        <v>69</v>
      </c>
      <c r="E7" s="32" t="s">
        <v>1</v>
      </c>
      <c r="F7" s="32" t="s">
        <v>2</v>
      </c>
      <c r="G7" s="32" t="s">
        <v>3</v>
      </c>
      <c r="H7" s="32" t="s">
        <v>4</v>
      </c>
      <c r="I7" s="32" t="s">
        <v>5</v>
      </c>
      <c r="J7" s="32" t="s">
        <v>6</v>
      </c>
      <c r="K7" s="32" t="s">
        <v>7</v>
      </c>
      <c r="L7" s="32" t="s">
        <v>8</v>
      </c>
      <c r="M7" s="32" t="s">
        <v>9</v>
      </c>
      <c r="N7" s="32" t="s">
        <v>10</v>
      </c>
      <c r="O7" s="21"/>
      <c r="P7" s="22" t="s">
        <v>43</v>
      </c>
    </row>
    <row r="8" spans="1:37" ht="63.75" customHeight="1" x14ac:dyDescent="0.25">
      <c r="A8" s="38" t="s">
        <v>17</v>
      </c>
      <c r="B8" s="38"/>
      <c r="C8" s="70"/>
      <c r="D8" s="23" t="s">
        <v>15</v>
      </c>
      <c r="E8" s="23" t="s">
        <v>15</v>
      </c>
      <c r="F8" s="23" t="s">
        <v>15</v>
      </c>
      <c r="G8" s="23" t="s">
        <v>15</v>
      </c>
      <c r="H8" s="23" t="s">
        <v>15</v>
      </c>
      <c r="I8" s="23" t="s">
        <v>14</v>
      </c>
      <c r="J8" s="23"/>
      <c r="K8" s="23"/>
      <c r="L8" s="23"/>
      <c r="M8" s="23"/>
      <c r="N8" s="23"/>
      <c r="O8" s="21"/>
      <c r="P8" s="24"/>
    </row>
    <row r="9" spans="1:37" x14ac:dyDescent="0.25">
      <c r="A9" s="25" t="s">
        <v>12</v>
      </c>
      <c r="B9" s="25"/>
      <c r="C9" s="70"/>
      <c r="D9" s="27"/>
      <c r="E9" s="28"/>
      <c r="F9" s="28"/>
      <c r="G9" s="28"/>
      <c r="H9" s="28"/>
      <c r="I9" s="28"/>
      <c r="J9" s="28"/>
      <c r="K9" s="28"/>
      <c r="L9" s="28"/>
      <c r="M9" s="28"/>
      <c r="N9" s="28"/>
      <c r="O9" s="21"/>
      <c r="P9" s="26"/>
    </row>
    <row r="10" spans="1:37" ht="25.5" customHeight="1" x14ac:dyDescent="0.25">
      <c r="A10" s="29" t="s">
        <v>63</v>
      </c>
      <c r="B10" s="29" t="s">
        <v>22</v>
      </c>
      <c r="C10" s="70"/>
      <c r="D10" s="52">
        <v>600</v>
      </c>
      <c r="E10" s="59">
        <v>-6.4102564102564097</v>
      </c>
      <c r="F10" s="59">
        <v>12.328767123287676</v>
      </c>
      <c r="G10" s="59">
        <v>-8.2317073170731661</v>
      </c>
      <c r="H10" s="59">
        <v>7.1428571428571397</v>
      </c>
      <c r="I10" s="59">
        <v>-12.913907284768211</v>
      </c>
      <c r="J10" s="30"/>
      <c r="K10" s="30"/>
      <c r="L10" s="30"/>
      <c r="M10" s="30"/>
      <c r="N10" s="30"/>
      <c r="O10" s="21"/>
      <c r="P10" s="41">
        <v>0.06</v>
      </c>
    </row>
    <row r="11" spans="1:37" x14ac:dyDescent="0.25">
      <c r="A11" s="31" t="s">
        <v>66</v>
      </c>
      <c r="B11" s="29" t="s">
        <v>22</v>
      </c>
      <c r="C11" s="70"/>
      <c r="D11" s="52">
        <v>300</v>
      </c>
      <c r="E11" s="59">
        <v>-17.630057803468212</v>
      </c>
      <c r="F11" s="59">
        <v>15.789473684210531</v>
      </c>
      <c r="G11" s="59">
        <v>-11.515151515151512</v>
      </c>
      <c r="H11" s="59">
        <v>15.410958904109595</v>
      </c>
      <c r="I11" s="59">
        <v>-16.987179487179482</v>
      </c>
      <c r="J11" s="30"/>
      <c r="K11" s="30"/>
      <c r="L11" s="30"/>
      <c r="M11" s="30"/>
      <c r="N11" s="30"/>
      <c r="O11" s="21"/>
      <c r="P11" s="41">
        <v>0.08</v>
      </c>
    </row>
    <row r="12" spans="1:37" x14ac:dyDescent="0.25">
      <c r="A12" s="29" t="s">
        <v>16</v>
      </c>
      <c r="B12" s="29" t="s">
        <v>23</v>
      </c>
      <c r="C12" s="70"/>
      <c r="D12" s="52">
        <v>300</v>
      </c>
      <c r="E12" s="30">
        <v>4.7619047619047672</v>
      </c>
      <c r="F12" s="30">
        <v>4.8951048951048959</v>
      </c>
      <c r="G12" s="59">
        <v>-24</v>
      </c>
      <c r="H12" s="59">
        <v>10.526315789473696</v>
      </c>
      <c r="I12" s="59">
        <v>-10.041841004184104</v>
      </c>
      <c r="J12" s="30"/>
      <c r="K12" s="30"/>
      <c r="L12" s="30"/>
      <c r="M12" s="30"/>
      <c r="N12" s="30"/>
      <c r="O12" s="21"/>
      <c r="P12" s="41">
        <v>0.09</v>
      </c>
    </row>
    <row r="13" spans="1:37" ht="25.5" customHeight="1" x14ac:dyDescent="0.25">
      <c r="A13" s="29" t="s">
        <v>18</v>
      </c>
      <c r="B13" s="29" t="s">
        <v>24</v>
      </c>
      <c r="C13" s="70"/>
      <c r="D13" s="52">
        <v>2400</v>
      </c>
      <c r="E13" s="59">
        <v>-4.5109612141652651</v>
      </c>
      <c r="F13" s="30">
        <v>-1.5894039735099286</v>
      </c>
      <c r="G13" s="30">
        <v>1.6599371915657191</v>
      </c>
      <c r="H13" s="59">
        <v>5.4721977052074156</v>
      </c>
      <c r="I13" s="59">
        <v>-11.37844611528822</v>
      </c>
      <c r="J13" s="30"/>
      <c r="K13" s="30"/>
      <c r="L13" s="30"/>
      <c r="M13" s="30"/>
      <c r="N13" s="30"/>
      <c r="O13" s="21"/>
      <c r="P13" s="41">
        <v>0.03</v>
      </c>
    </row>
    <row r="14" spans="1:37" ht="25.5" customHeight="1" x14ac:dyDescent="0.25">
      <c r="A14" s="31" t="s">
        <v>19</v>
      </c>
      <c r="B14" s="29" t="s">
        <v>24</v>
      </c>
      <c r="C14" s="70"/>
      <c r="D14" s="52">
        <v>700</v>
      </c>
      <c r="E14" s="59">
        <v>-8.5714285714285747</v>
      </c>
      <c r="F14" s="30">
        <v>-0.15625000000000222</v>
      </c>
      <c r="G14" s="30">
        <v>1.0954616588419341</v>
      </c>
      <c r="H14" s="30">
        <v>5.4179566563467452</v>
      </c>
      <c r="I14" s="59">
        <v>-16.831683168316836</v>
      </c>
      <c r="J14" s="30"/>
      <c r="K14" s="30"/>
      <c r="L14" s="30"/>
      <c r="M14" s="30"/>
      <c r="N14" s="30"/>
      <c r="O14" s="21"/>
      <c r="P14" s="41">
        <v>0.06</v>
      </c>
    </row>
    <row r="15" spans="1:37" x14ac:dyDescent="0.25">
      <c r="A15" s="29" t="s">
        <v>65</v>
      </c>
      <c r="B15" s="29" t="s">
        <v>23</v>
      </c>
      <c r="C15" s="70"/>
      <c r="D15" s="52">
        <v>400</v>
      </c>
      <c r="E15" s="30">
        <v>1.6713091922005541</v>
      </c>
      <c r="F15" s="30">
        <v>0.273972602739736</v>
      </c>
      <c r="G15" s="59">
        <v>-11.748633879781423</v>
      </c>
      <c r="H15" s="30">
        <v>5.2631578947368363</v>
      </c>
      <c r="I15" s="59">
        <v>13.028169014084501</v>
      </c>
      <c r="J15" s="30"/>
      <c r="K15" s="30"/>
      <c r="L15" s="30"/>
      <c r="M15" s="30"/>
      <c r="N15" s="30"/>
      <c r="O15" s="21"/>
      <c r="P15" s="41">
        <v>0.08</v>
      </c>
    </row>
    <row r="16" spans="1:37" x14ac:dyDescent="0.25">
      <c r="A16" s="29" t="s">
        <v>20</v>
      </c>
      <c r="B16" s="29" t="s">
        <v>25</v>
      </c>
      <c r="C16" s="70"/>
      <c r="D16" s="52">
        <v>1300</v>
      </c>
      <c r="E16" s="59">
        <v>4.4233807266982561</v>
      </c>
      <c r="F16" s="30">
        <v>-3.2526475037821467</v>
      </c>
      <c r="G16" s="59">
        <v>-8.6004691164972673</v>
      </c>
      <c r="H16" s="59">
        <v>-12.489307100085545</v>
      </c>
      <c r="I16" s="59">
        <v>-9.8998887652947722</v>
      </c>
      <c r="J16" s="30"/>
      <c r="K16" s="30"/>
      <c r="L16" s="30"/>
      <c r="M16" s="30"/>
      <c r="N16" s="30"/>
      <c r="O16" s="21"/>
      <c r="P16" s="41">
        <v>0.04</v>
      </c>
    </row>
    <row r="17" spans="1:23" x14ac:dyDescent="0.25">
      <c r="A17" s="29" t="s">
        <v>27</v>
      </c>
      <c r="B17" s="29" t="s">
        <v>23</v>
      </c>
      <c r="C17" s="70"/>
      <c r="D17" s="52">
        <v>1000</v>
      </c>
      <c r="E17" s="59">
        <v>16.088328075709789</v>
      </c>
      <c r="F17" s="59">
        <v>-16.938405797101453</v>
      </c>
      <c r="G17" s="59">
        <v>-8.6150490730643412</v>
      </c>
      <c r="H17" s="30">
        <v>-2.7446300715990413</v>
      </c>
      <c r="I17" s="59">
        <v>-7.2868217054263607</v>
      </c>
      <c r="J17" s="30"/>
      <c r="K17" s="30"/>
      <c r="L17" s="30"/>
      <c r="M17" s="30"/>
      <c r="N17" s="30"/>
      <c r="O17" s="21"/>
      <c r="P17" s="41">
        <v>0.05</v>
      </c>
    </row>
    <row r="18" spans="1:23" x14ac:dyDescent="0.25">
      <c r="A18" s="33" t="s">
        <v>28</v>
      </c>
      <c r="B18" s="33" t="s">
        <v>26</v>
      </c>
      <c r="C18" s="70"/>
      <c r="D18" s="53">
        <v>1700</v>
      </c>
      <c r="E18" s="60">
        <v>-7.9525222551928731</v>
      </c>
      <c r="F18" s="60">
        <v>4.5132172791747305</v>
      </c>
      <c r="G18" s="60">
        <v>-9.2535471930906823</v>
      </c>
      <c r="H18" s="60">
        <v>17.131203263086327</v>
      </c>
      <c r="I18" s="59">
        <v>28.098078197481779</v>
      </c>
      <c r="J18" s="34"/>
      <c r="K18" s="34"/>
      <c r="L18" s="34"/>
      <c r="M18" s="34"/>
      <c r="N18" s="34"/>
      <c r="O18" s="35"/>
      <c r="P18" s="42">
        <v>0.04</v>
      </c>
      <c r="Q18" s="20"/>
      <c r="R18" s="20"/>
      <c r="S18" s="20"/>
      <c r="T18" s="20"/>
      <c r="U18" s="20"/>
      <c r="V18" s="20"/>
      <c r="W18" s="20"/>
    </row>
    <row r="19" spans="1:23" x14ac:dyDescent="0.25">
      <c r="A19" s="29" t="s">
        <v>0</v>
      </c>
      <c r="B19" s="29" t="s">
        <v>22</v>
      </c>
      <c r="C19" s="70"/>
      <c r="D19" s="52">
        <v>600</v>
      </c>
      <c r="E19" s="59">
        <v>12.074829931972797</v>
      </c>
      <c r="F19" s="59">
        <v>-8.8012139605462831</v>
      </c>
      <c r="G19" s="30">
        <v>-2.8286189683860208</v>
      </c>
      <c r="H19" s="59">
        <v>9.0753424657534332</v>
      </c>
      <c r="I19" s="61" t="s">
        <v>76</v>
      </c>
      <c r="J19" s="30"/>
      <c r="K19" s="30"/>
      <c r="L19" s="30"/>
      <c r="M19" s="30"/>
      <c r="N19" s="30"/>
      <c r="O19" s="21"/>
      <c r="P19" s="41">
        <v>7.0000000000000007E-2</v>
      </c>
    </row>
    <row r="20" spans="1:23" x14ac:dyDescent="0.25">
      <c r="A20" s="31" t="s">
        <v>44</v>
      </c>
      <c r="B20" s="29" t="s">
        <v>22</v>
      </c>
      <c r="C20" s="70"/>
      <c r="D20" s="52">
        <v>200</v>
      </c>
      <c r="E20" s="30">
        <v>-6.4705882352941169</v>
      </c>
      <c r="F20" s="30">
        <v>3.1446540880503138</v>
      </c>
      <c r="G20" s="30">
        <v>4.2682926829268331</v>
      </c>
      <c r="H20" s="59">
        <v>21.637426900584789</v>
      </c>
      <c r="I20" s="61" t="s">
        <v>76</v>
      </c>
      <c r="J20" s="30"/>
      <c r="K20" s="30"/>
      <c r="L20" s="30"/>
      <c r="M20" s="30"/>
      <c r="N20" s="30"/>
      <c r="O20" s="21"/>
      <c r="P20" s="41">
        <v>0.14000000000000001</v>
      </c>
    </row>
    <row r="21" spans="1:23" x14ac:dyDescent="0.25">
      <c r="A21" s="29" t="s">
        <v>64</v>
      </c>
      <c r="B21" s="29" t="s">
        <v>22</v>
      </c>
      <c r="C21" s="70"/>
      <c r="D21" s="52">
        <v>300</v>
      </c>
      <c r="E21" s="30">
        <v>-0.3597122302158251</v>
      </c>
      <c r="F21" s="59">
        <v>19.133574007220222</v>
      </c>
      <c r="G21" s="59">
        <v>13.030303030303036</v>
      </c>
      <c r="H21" s="30">
        <v>-4.2895442359249358</v>
      </c>
      <c r="I21" s="30">
        <v>-7.5075075075075048</v>
      </c>
      <c r="J21" s="30"/>
      <c r="K21" s="30"/>
      <c r="L21" s="30"/>
      <c r="M21" s="30"/>
      <c r="N21" s="30"/>
      <c r="O21" s="21"/>
      <c r="P21" s="41">
        <v>0.09</v>
      </c>
    </row>
    <row r="22" spans="1:23" ht="16.5" customHeight="1" x14ac:dyDescent="0.25">
      <c r="A22" s="15" t="s">
        <v>88</v>
      </c>
      <c r="B22" s="43"/>
      <c r="C22" s="44"/>
      <c r="D22" s="45"/>
      <c r="E22" s="46"/>
      <c r="F22" s="47"/>
      <c r="G22" s="47"/>
      <c r="H22" s="46"/>
      <c r="I22" s="46"/>
      <c r="J22" s="46"/>
      <c r="K22" s="46"/>
      <c r="L22" s="46"/>
      <c r="M22" s="46"/>
      <c r="N22" s="46"/>
      <c r="O22" s="48"/>
      <c r="P22" s="49"/>
      <c r="Q22" s="37"/>
      <c r="R22" s="37"/>
      <c r="S22" s="37"/>
      <c r="T22" s="37"/>
      <c r="U22" s="37"/>
      <c r="V22" s="37"/>
    </row>
    <row r="23" spans="1:23" ht="44.25" customHeight="1" x14ac:dyDescent="0.25">
      <c r="A23" s="66" t="s">
        <v>77</v>
      </c>
      <c r="B23" s="66"/>
      <c r="C23" s="66"/>
      <c r="D23" s="66"/>
      <c r="E23" s="66"/>
      <c r="F23" s="66"/>
      <c r="G23" s="66"/>
      <c r="H23" s="66"/>
      <c r="I23" s="66"/>
      <c r="J23" s="66"/>
      <c r="K23" s="66"/>
      <c r="L23" s="66"/>
      <c r="M23" s="66"/>
      <c r="N23" s="66"/>
      <c r="O23" s="66"/>
      <c r="P23" s="66"/>
    </row>
    <row r="24" spans="1:23" x14ac:dyDescent="0.25">
      <c r="A24" s="48" t="s">
        <v>78</v>
      </c>
      <c r="B24" s="48"/>
      <c r="C24" s="48"/>
      <c r="D24" s="48"/>
      <c r="E24" s="48"/>
      <c r="F24" s="48"/>
      <c r="G24" s="48"/>
      <c r="H24" s="48"/>
      <c r="I24" s="48"/>
      <c r="J24" s="48"/>
      <c r="K24" s="48"/>
      <c r="L24" s="48"/>
      <c r="M24" s="48"/>
      <c r="N24" s="48"/>
      <c r="O24" s="48"/>
      <c r="P24" s="48"/>
    </row>
    <row r="25" spans="1:23" x14ac:dyDescent="0.25">
      <c r="A25" s="48" t="s">
        <v>67</v>
      </c>
      <c r="B25" s="48"/>
      <c r="C25" s="48"/>
      <c r="D25" s="48"/>
      <c r="E25" s="48"/>
      <c r="F25" s="48"/>
      <c r="G25" s="48"/>
      <c r="H25" s="48"/>
      <c r="I25" s="48"/>
      <c r="J25" s="48"/>
      <c r="K25" s="48"/>
      <c r="L25" s="48"/>
      <c r="M25" s="48"/>
      <c r="N25" s="48"/>
      <c r="O25" s="48"/>
      <c r="P25" s="48"/>
    </row>
    <row r="26" spans="1:23" x14ac:dyDescent="0.25">
      <c r="A26" s="50" t="s">
        <v>49</v>
      </c>
      <c r="B26" s="48"/>
      <c r="C26" s="48"/>
      <c r="D26" s="48"/>
      <c r="E26" s="48"/>
      <c r="F26" s="48"/>
      <c r="G26" s="48"/>
      <c r="H26" s="48"/>
      <c r="I26" s="48"/>
      <c r="J26" s="48"/>
      <c r="K26" s="48"/>
      <c r="L26" s="48"/>
      <c r="M26" s="48"/>
      <c r="N26" s="48"/>
      <c r="O26" s="48"/>
      <c r="P26" s="48"/>
    </row>
    <row r="27" spans="1:23" x14ac:dyDescent="0.25">
      <c r="A27" s="48" t="s">
        <v>46</v>
      </c>
      <c r="B27" s="48"/>
      <c r="C27" s="48"/>
      <c r="D27" s="48"/>
      <c r="E27" s="48"/>
      <c r="F27" s="48"/>
      <c r="G27" s="48"/>
      <c r="H27" s="48"/>
      <c r="I27" s="48"/>
      <c r="J27" s="48"/>
      <c r="K27" s="48"/>
      <c r="L27" s="48"/>
      <c r="M27" s="48"/>
      <c r="N27" s="48"/>
      <c r="O27" s="48"/>
      <c r="P27" s="48"/>
    </row>
    <row r="28" spans="1:23" x14ac:dyDescent="0.25">
      <c r="A28" s="48" t="s">
        <v>47</v>
      </c>
      <c r="B28" s="48"/>
      <c r="C28" s="48"/>
      <c r="D28" s="48"/>
      <c r="E28" s="48"/>
      <c r="F28" s="48"/>
      <c r="G28" s="48"/>
      <c r="H28" s="48"/>
      <c r="I28" s="48"/>
      <c r="J28" s="48"/>
      <c r="K28" s="48"/>
      <c r="L28" s="48"/>
      <c r="M28" s="48"/>
      <c r="N28" s="48"/>
      <c r="O28" s="48"/>
      <c r="P28" s="48"/>
      <c r="S28" s="20"/>
      <c r="T28" s="20"/>
      <c r="U28" s="20"/>
      <c r="V28" s="20"/>
    </row>
    <row r="29" spans="1:23" x14ac:dyDescent="0.25">
      <c r="A29" s="48" t="s">
        <v>48</v>
      </c>
      <c r="B29" s="48"/>
      <c r="C29" s="48"/>
      <c r="D29" s="48"/>
      <c r="E29" s="48"/>
      <c r="F29" s="48"/>
      <c r="G29" s="48"/>
      <c r="H29" s="48"/>
      <c r="I29" s="48"/>
      <c r="J29" s="48"/>
      <c r="K29" s="48"/>
      <c r="L29" s="48"/>
      <c r="M29" s="48"/>
      <c r="N29" s="48"/>
      <c r="O29" s="48"/>
      <c r="P29" s="48"/>
      <c r="S29" s="20"/>
      <c r="T29" s="20"/>
      <c r="U29" s="20"/>
      <c r="V29" s="20"/>
    </row>
  </sheetData>
  <mergeCells count="7">
    <mergeCell ref="A23:P23"/>
    <mergeCell ref="A1:AK1"/>
    <mergeCell ref="A4:AK4"/>
    <mergeCell ref="A3:AK3"/>
    <mergeCell ref="A2:AK2"/>
    <mergeCell ref="C6:C21"/>
    <mergeCell ref="E6:N6"/>
  </mergeCells>
  <pageMargins left="0.7" right="0.7" top="0.75" bottom="0.75" header="0.3" footer="0.3"/>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6" zoomScale="91" zoomScaleNormal="91" workbookViewId="0">
      <pane xSplit="1" topLeftCell="B1" activePane="topRight" state="frozen"/>
      <selection activeCell="A4" sqref="A4"/>
      <selection pane="topRight" activeCell="A22" sqref="A22"/>
    </sheetView>
  </sheetViews>
  <sheetFormatPr baseColWidth="10" defaultRowHeight="15" x14ac:dyDescent="0.25"/>
  <cols>
    <col min="1" max="1" width="43.7109375" customWidth="1"/>
    <col min="2" max="2" width="15.85546875" customWidth="1"/>
    <col min="3" max="3" width="2.28515625" customWidth="1"/>
    <col min="4" max="4" width="30.7109375" bestFit="1" customWidth="1"/>
    <col min="5" max="14" width="6.5703125" customWidth="1"/>
    <col min="15" max="15" width="2" customWidth="1"/>
    <col min="16" max="16" width="33.5703125" bestFit="1" customWidth="1"/>
    <col min="17" max="25" width="6.5703125" customWidth="1"/>
    <col min="26" max="26" width="2.42578125" customWidth="1"/>
    <col min="27" max="27" width="35.42578125" customWidth="1"/>
    <col min="28" max="36" width="5" customWidth="1"/>
    <col min="37" max="37" width="3" customWidth="1"/>
    <col min="38" max="38" width="2.7109375" customWidth="1"/>
    <col min="39" max="39" width="34" customWidth="1"/>
  </cols>
  <sheetData>
    <row r="1" spans="1:36" ht="86.4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6" ht="59.1" customHeight="1" x14ac:dyDescent="0.25">
      <c r="A2" s="69" t="s">
        <v>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6" ht="21" customHeight="1" x14ac:dyDescent="0.35">
      <c r="A3" s="68" t="s">
        <v>30</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row>
    <row r="4" spans="1:36" ht="13.5"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6" spans="1:36" ht="42" customHeight="1" x14ac:dyDescent="0.25">
      <c r="A6" s="54"/>
      <c r="B6" s="55" t="s">
        <v>21</v>
      </c>
      <c r="C6" s="70"/>
      <c r="D6" s="40" t="s">
        <v>68</v>
      </c>
      <c r="E6" s="71" t="s">
        <v>13</v>
      </c>
      <c r="F6" s="72"/>
      <c r="G6" s="72"/>
      <c r="H6" s="72"/>
      <c r="I6" s="72"/>
      <c r="J6" s="72"/>
      <c r="K6" s="72"/>
      <c r="L6" s="72"/>
      <c r="M6" s="72"/>
      <c r="N6" s="73"/>
      <c r="O6" s="21"/>
      <c r="P6" s="36" t="s">
        <v>42</v>
      </c>
    </row>
    <row r="7" spans="1:36" ht="192.75" customHeight="1" x14ac:dyDescent="0.25">
      <c r="A7" s="56" t="s">
        <v>11</v>
      </c>
      <c r="B7" s="57"/>
      <c r="C7" s="70"/>
      <c r="D7" s="39" t="s">
        <v>69</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0"/>
      <c r="D8" s="23" t="s">
        <v>15</v>
      </c>
      <c r="E8" s="23" t="s">
        <v>15</v>
      </c>
      <c r="F8" s="23" t="s">
        <v>15</v>
      </c>
      <c r="G8" s="23" t="s">
        <v>15</v>
      </c>
      <c r="H8" s="23" t="s">
        <v>15</v>
      </c>
      <c r="I8" s="23" t="s">
        <v>14</v>
      </c>
      <c r="J8" s="23"/>
      <c r="K8" s="23"/>
      <c r="L8" s="23"/>
      <c r="M8" s="23"/>
      <c r="N8" s="23"/>
      <c r="O8" s="21"/>
      <c r="P8" s="24"/>
    </row>
    <row r="9" spans="1:36" x14ac:dyDescent="0.25">
      <c r="A9" s="25" t="s">
        <v>12</v>
      </c>
      <c r="B9" s="25"/>
      <c r="C9" s="70"/>
      <c r="D9" s="27"/>
      <c r="E9" s="28"/>
      <c r="F9" s="28"/>
      <c r="G9" s="28"/>
      <c r="H9" s="28"/>
      <c r="I9" s="28"/>
      <c r="J9" s="28"/>
      <c r="K9" s="28"/>
      <c r="L9" s="28"/>
      <c r="M9" s="28"/>
      <c r="N9" s="28"/>
      <c r="O9" s="21"/>
      <c r="P9" s="26"/>
    </row>
    <row r="10" spans="1:36" ht="25.5" customHeight="1" x14ac:dyDescent="0.25">
      <c r="A10" s="29" t="s">
        <v>63</v>
      </c>
      <c r="B10" s="29" t="s">
        <v>22</v>
      </c>
      <c r="C10" s="70"/>
      <c r="D10" s="52">
        <v>600</v>
      </c>
      <c r="E10" s="59">
        <v>10.052910052910047</v>
      </c>
      <c r="F10" s="30">
        <v>-0.32051282051281937</v>
      </c>
      <c r="G10" s="59">
        <v>-6.9131832797427624</v>
      </c>
      <c r="H10" s="59">
        <v>6.2176165803108807</v>
      </c>
      <c r="I10" s="30">
        <v>-5.4249547920434011</v>
      </c>
      <c r="J10" s="30"/>
      <c r="K10" s="30"/>
      <c r="L10" s="30"/>
      <c r="M10" s="30"/>
      <c r="N10" s="30"/>
      <c r="O10" s="21"/>
      <c r="P10" s="41">
        <v>0.06</v>
      </c>
    </row>
    <row r="11" spans="1:36" x14ac:dyDescent="0.25">
      <c r="A11" s="31" t="s">
        <v>66</v>
      </c>
      <c r="B11" s="29" t="s">
        <v>22</v>
      </c>
      <c r="C11" s="70"/>
      <c r="D11" s="52">
        <v>300</v>
      </c>
      <c r="E11" s="59">
        <v>9.0624999999999964</v>
      </c>
      <c r="F11" s="59">
        <v>-12.60744985673352</v>
      </c>
      <c r="G11" s="59">
        <v>-7.5409836065573721</v>
      </c>
      <c r="H11" s="59">
        <v>8.5106382978723296</v>
      </c>
      <c r="I11" s="59">
        <v>-14.840989399293292</v>
      </c>
      <c r="J11" s="30"/>
      <c r="K11" s="30"/>
      <c r="L11" s="30"/>
      <c r="M11" s="30"/>
      <c r="N11" s="30"/>
      <c r="O11" s="21"/>
      <c r="P11" s="41">
        <v>0.08</v>
      </c>
    </row>
    <row r="12" spans="1:36" x14ac:dyDescent="0.25">
      <c r="A12" s="29" t="s">
        <v>16</v>
      </c>
      <c r="B12" s="29" t="s">
        <v>23</v>
      </c>
      <c r="C12" s="70"/>
      <c r="D12" s="52">
        <v>200</v>
      </c>
      <c r="E12" s="59">
        <v>-19.23076923076923</v>
      </c>
      <c r="F12" s="59">
        <v>17.460317460317466</v>
      </c>
      <c r="G12" s="30">
        <v>-4.0540540540540571</v>
      </c>
      <c r="H12" s="30">
        <v>3.2863849765258246</v>
      </c>
      <c r="I12" s="30">
        <v>-6.0913705583756306</v>
      </c>
      <c r="J12" s="30"/>
      <c r="K12" s="30"/>
      <c r="L12" s="30"/>
      <c r="M12" s="30"/>
      <c r="N12" s="30"/>
      <c r="O12" s="21"/>
      <c r="P12" s="41">
        <v>0.1</v>
      </c>
    </row>
    <row r="13" spans="1:36" ht="25.5" customHeight="1" x14ac:dyDescent="0.25">
      <c r="A13" s="29" t="s">
        <v>18</v>
      </c>
      <c r="B13" s="29" t="s">
        <v>24</v>
      </c>
      <c r="C13" s="70"/>
      <c r="D13" s="52">
        <v>1400</v>
      </c>
      <c r="E13" s="30">
        <v>-1.0189228529839833</v>
      </c>
      <c r="F13" s="59">
        <v>5.3676470588235325</v>
      </c>
      <c r="G13" s="59">
        <v>6.6992323796231767</v>
      </c>
      <c r="H13" s="30">
        <v>2.2236756049705653</v>
      </c>
      <c r="I13" s="59">
        <v>-7.4758842443729883</v>
      </c>
      <c r="J13" s="30"/>
      <c r="K13" s="30"/>
      <c r="L13" s="30"/>
      <c r="M13" s="30"/>
      <c r="N13" s="30"/>
      <c r="O13" s="21"/>
      <c r="P13" s="41">
        <v>0.05</v>
      </c>
    </row>
    <row r="14" spans="1:36" ht="25.5" customHeight="1" x14ac:dyDescent="0.25">
      <c r="A14" s="31" t="s">
        <v>19</v>
      </c>
      <c r="B14" s="29" t="s">
        <v>24</v>
      </c>
      <c r="C14" s="70"/>
      <c r="D14" s="52">
        <v>200</v>
      </c>
      <c r="E14" s="30">
        <v>-8.4070796460177011</v>
      </c>
      <c r="F14" s="30">
        <v>10.144927536231885</v>
      </c>
      <c r="G14" s="30">
        <v>3.0701754385964897</v>
      </c>
      <c r="H14" s="30">
        <v>0.85106382978723527</v>
      </c>
      <c r="I14" s="30">
        <v>-9.8958333333333375</v>
      </c>
      <c r="J14" s="30"/>
      <c r="K14" s="30"/>
      <c r="L14" s="30"/>
      <c r="M14" s="30"/>
      <c r="N14" s="30"/>
      <c r="O14" s="21"/>
      <c r="P14" s="41">
        <v>0.11</v>
      </c>
    </row>
    <row r="15" spans="1:36" x14ac:dyDescent="0.25">
      <c r="A15" s="29" t="s">
        <v>65</v>
      </c>
      <c r="B15" s="29" t="s">
        <v>23</v>
      </c>
      <c r="C15" s="70"/>
      <c r="D15" s="52">
        <v>400</v>
      </c>
      <c r="E15" s="59">
        <v>22.488038277511958</v>
      </c>
      <c r="F15" s="30">
        <v>-0.78125</v>
      </c>
      <c r="G15" s="59">
        <v>-10.433070866141737</v>
      </c>
      <c r="H15" s="59">
        <v>9.6703296703296804</v>
      </c>
      <c r="I15" s="59">
        <v>-8.9635854341736714</v>
      </c>
      <c r="J15" s="30"/>
      <c r="K15" s="30"/>
      <c r="L15" s="30"/>
      <c r="M15" s="30"/>
      <c r="N15" s="30"/>
      <c r="O15" s="21"/>
      <c r="P15" s="41">
        <v>0.08</v>
      </c>
    </row>
    <row r="16" spans="1:36" x14ac:dyDescent="0.25">
      <c r="A16" s="29" t="s">
        <v>20</v>
      </c>
      <c r="B16" s="29" t="s">
        <v>25</v>
      </c>
      <c r="C16" s="70"/>
      <c r="D16" s="52">
        <v>1800</v>
      </c>
      <c r="E16" s="59">
        <v>-4.6101309049516264</v>
      </c>
      <c r="F16" s="30">
        <v>0.47732696897375693</v>
      </c>
      <c r="G16" s="59">
        <v>8.0760095011876523</v>
      </c>
      <c r="H16" s="59">
        <v>-10.274725274725272</v>
      </c>
      <c r="I16" s="59">
        <v>-17.190929041697146</v>
      </c>
      <c r="J16" s="30"/>
      <c r="K16" s="30"/>
      <c r="L16" s="30"/>
      <c r="M16" s="30"/>
      <c r="N16" s="30"/>
      <c r="O16" s="21"/>
      <c r="P16" s="41">
        <v>0.04</v>
      </c>
    </row>
    <row r="17" spans="1:16" x14ac:dyDescent="0.25">
      <c r="A17" s="29" t="s">
        <v>27</v>
      </c>
      <c r="B17" s="29" t="s">
        <v>23</v>
      </c>
      <c r="C17" s="70"/>
      <c r="D17" s="52">
        <v>1000</v>
      </c>
      <c r="E17" s="30">
        <v>1.7458777885547949</v>
      </c>
      <c r="F17" s="59">
        <v>-6.4823641563393704</v>
      </c>
      <c r="G17" s="30">
        <v>-2.2426095820591185</v>
      </c>
      <c r="H17" s="30">
        <v>-3.441084462982269</v>
      </c>
      <c r="I17" s="59">
        <v>-11.926605504587151</v>
      </c>
      <c r="J17" s="30"/>
      <c r="K17" s="30"/>
      <c r="L17" s="30"/>
      <c r="M17" s="30"/>
      <c r="N17" s="30"/>
      <c r="O17" s="21"/>
      <c r="P17" s="41">
        <v>0.05</v>
      </c>
    </row>
    <row r="18" spans="1:16" x14ac:dyDescent="0.25">
      <c r="A18" s="29" t="s">
        <v>28</v>
      </c>
      <c r="B18" s="29" t="s">
        <v>26</v>
      </c>
      <c r="C18" s="70"/>
      <c r="D18" s="52">
        <v>700</v>
      </c>
      <c r="E18" s="59">
        <v>21.68850072780204</v>
      </c>
      <c r="F18" s="30">
        <v>-4.3062200956937797</v>
      </c>
      <c r="G18" s="59">
        <v>22.500000000000007</v>
      </c>
      <c r="H18" s="59">
        <v>14.489795918367342</v>
      </c>
      <c r="I18" s="59">
        <v>17.399999999999991</v>
      </c>
      <c r="J18" s="30"/>
      <c r="K18" s="30"/>
      <c r="L18" s="30"/>
      <c r="M18" s="30"/>
      <c r="N18" s="30"/>
      <c r="O18" s="21"/>
      <c r="P18" s="41">
        <v>0.06</v>
      </c>
    </row>
    <row r="19" spans="1:16" x14ac:dyDescent="0.25">
      <c r="A19" s="29" t="s">
        <v>0</v>
      </c>
      <c r="B19" s="29" t="s">
        <v>22</v>
      </c>
      <c r="C19" s="70"/>
      <c r="D19" s="52">
        <v>600</v>
      </c>
      <c r="E19" s="30">
        <v>1.245551601423478</v>
      </c>
      <c r="F19" s="59">
        <v>-5.6239015817223237</v>
      </c>
      <c r="G19" s="59">
        <v>13.035381750465547</v>
      </c>
      <c r="H19" s="30">
        <v>1.6474464579901094</v>
      </c>
      <c r="I19" s="61" t="s">
        <v>76</v>
      </c>
      <c r="J19" s="30"/>
      <c r="K19" s="30"/>
      <c r="L19" s="30"/>
      <c r="M19" s="30"/>
      <c r="N19" s="30"/>
      <c r="O19" s="21"/>
      <c r="P19" s="41">
        <v>7.0000000000000007E-2</v>
      </c>
    </row>
    <row r="20" spans="1:16" x14ac:dyDescent="0.25">
      <c r="A20" s="31" t="s">
        <v>44</v>
      </c>
      <c r="B20" s="29" t="s">
        <v>22</v>
      </c>
      <c r="C20" s="70"/>
      <c r="D20" s="52">
        <v>200</v>
      </c>
      <c r="E20" s="30">
        <v>5.2941176470588269</v>
      </c>
      <c r="F20" s="59">
        <v>-14.525139664804465</v>
      </c>
      <c r="G20" s="59">
        <v>16.993464052287589</v>
      </c>
      <c r="H20" s="30">
        <v>-1.1173184357541888</v>
      </c>
      <c r="I20" s="61" t="s">
        <v>76</v>
      </c>
      <c r="J20" s="30"/>
      <c r="K20" s="30"/>
      <c r="L20" s="30"/>
      <c r="M20" s="30"/>
      <c r="N20" s="30"/>
      <c r="O20" s="21"/>
      <c r="P20" s="41">
        <v>0.15</v>
      </c>
    </row>
    <row r="21" spans="1:16" x14ac:dyDescent="0.25">
      <c r="A21" s="29" t="s">
        <v>64</v>
      </c>
      <c r="B21" s="29" t="s">
        <v>22</v>
      </c>
      <c r="C21" s="70"/>
      <c r="D21" s="52">
        <v>200</v>
      </c>
      <c r="E21" s="59">
        <v>32.124352331606218</v>
      </c>
      <c r="F21" s="30">
        <v>0.39215686274509665</v>
      </c>
      <c r="G21" s="30">
        <v>-0.390625</v>
      </c>
      <c r="H21" s="59">
        <v>20.392156862745093</v>
      </c>
      <c r="I21" s="30">
        <v>-0.36363636363636598</v>
      </c>
      <c r="J21" s="30"/>
      <c r="K21" s="30"/>
      <c r="L21" s="30"/>
      <c r="M21" s="30"/>
      <c r="N21" s="30"/>
      <c r="O21" s="21"/>
      <c r="P21" s="41">
        <v>0.11</v>
      </c>
    </row>
    <row r="22" spans="1:16" ht="21.75" customHeight="1" x14ac:dyDescent="0.25">
      <c r="A22" s="48" t="s">
        <v>88</v>
      </c>
      <c r="B22" s="48"/>
      <c r="C22" s="48"/>
      <c r="D22" s="48"/>
      <c r="E22" s="48"/>
      <c r="F22" s="48"/>
      <c r="G22" s="48"/>
      <c r="H22" s="48"/>
      <c r="I22" s="48"/>
      <c r="J22" s="48"/>
      <c r="K22" s="48"/>
      <c r="L22" s="48"/>
      <c r="M22" s="48"/>
      <c r="N22" s="48"/>
      <c r="O22" s="48"/>
      <c r="P22" s="48"/>
    </row>
    <row r="23" spans="1:16" ht="41.25" customHeight="1" x14ac:dyDescent="0.25">
      <c r="A23" s="74" t="s">
        <v>79</v>
      </c>
      <c r="B23" s="66"/>
      <c r="C23" s="66"/>
      <c r="D23" s="66"/>
      <c r="E23" s="66"/>
      <c r="F23" s="66"/>
      <c r="G23" s="66"/>
      <c r="H23" s="66"/>
      <c r="I23" s="66"/>
      <c r="J23" s="66"/>
      <c r="K23" s="66"/>
      <c r="L23" s="66"/>
      <c r="M23" s="66"/>
      <c r="N23" s="66"/>
      <c r="O23" s="66"/>
      <c r="P23" s="66"/>
    </row>
    <row r="24" spans="1:16" ht="15" customHeight="1" x14ac:dyDescent="0.25">
      <c r="A24" s="48" t="s">
        <v>80</v>
      </c>
      <c r="B24" s="48"/>
      <c r="C24" s="48"/>
      <c r="D24" s="48"/>
      <c r="E24" s="48"/>
      <c r="F24" s="48"/>
      <c r="G24" s="48"/>
      <c r="H24" s="48"/>
      <c r="I24" s="48"/>
      <c r="J24" s="48"/>
      <c r="K24" s="48"/>
      <c r="L24" s="48"/>
      <c r="M24" s="48"/>
      <c r="N24" s="48"/>
      <c r="O24" s="48"/>
      <c r="P24" s="48"/>
    </row>
    <row r="25" spans="1:16" x14ac:dyDescent="0.25">
      <c r="A25" s="48" t="s">
        <v>70</v>
      </c>
      <c r="B25" s="48"/>
      <c r="C25" s="48"/>
      <c r="D25" s="48"/>
      <c r="E25" s="48"/>
      <c r="F25" s="48"/>
      <c r="G25" s="48"/>
      <c r="H25" s="48"/>
      <c r="I25" s="48"/>
      <c r="J25" s="48"/>
      <c r="K25" s="48"/>
      <c r="L25" s="48"/>
      <c r="M25" s="48"/>
      <c r="N25" s="48"/>
      <c r="O25" s="48"/>
      <c r="P25" s="48"/>
    </row>
    <row r="26" spans="1:16" x14ac:dyDescent="0.25">
      <c r="A26" s="50"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opLeftCell="A7" zoomScale="92" zoomScaleNormal="92" workbookViewId="0">
      <pane xSplit="1" topLeftCell="B1" activePane="topRight" state="frozen"/>
      <selection activeCell="A4" sqref="A4"/>
      <selection pane="topRight" activeCell="A22" sqref="A22"/>
    </sheetView>
  </sheetViews>
  <sheetFormatPr baseColWidth="10" defaultRowHeight="15" x14ac:dyDescent="0.25"/>
  <cols>
    <col min="1" max="1" width="43.7109375" customWidth="1"/>
    <col min="2" max="2" width="15.85546875" customWidth="1"/>
    <col min="3" max="3" width="2.140625" customWidth="1"/>
    <col min="4" max="4" width="30.7109375" bestFit="1" customWidth="1"/>
    <col min="5" max="13" width="6.5703125" customWidth="1"/>
    <col min="14" max="14" width="6.140625" customWidth="1"/>
    <col min="15" max="15" width="2.5703125" customWidth="1"/>
    <col min="16" max="16" width="33.5703125" bestFit="1" customWidth="1"/>
    <col min="17" max="25" width="6.5703125" customWidth="1"/>
    <col min="26" max="26" width="2.42578125" customWidth="1"/>
    <col min="27" max="27" width="31" customWidth="1"/>
    <col min="28" max="36" width="5" customWidth="1"/>
    <col min="37" max="37" width="3.42578125" customWidth="1"/>
    <col min="38" max="38" width="2.85546875" customWidth="1"/>
    <col min="39" max="39" width="34" customWidth="1"/>
  </cols>
  <sheetData>
    <row r="1" spans="1:36" ht="86.4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6" ht="59.1" customHeight="1" x14ac:dyDescent="0.25">
      <c r="A2" s="69" t="s">
        <v>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6" ht="21" customHeight="1" x14ac:dyDescent="0.35">
      <c r="A3" s="68" t="s">
        <v>31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row>
    <row r="4" spans="1:36" ht="21"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6" spans="1:36" ht="42" customHeight="1" x14ac:dyDescent="0.25">
      <c r="A6" s="54"/>
      <c r="B6" s="55" t="s">
        <v>21</v>
      </c>
      <c r="C6" s="70"/>
      <c r="D6" s="40" t="s">
        <v>68</v>
      </c>
      <c r="E6" s="71" t="s">
        <v>13</v>
      </c>
      <c r="F6" s="72"/>
      <c r="G6" s="72"/>
      <c r="H6" s="72"/>
      <c r="I6" s="72"/>
      <c r="J6" s="72"/>
      <c r="K6" s="72"/>
      <c r="L6" s="72"/>
      <c r="M6" s="72"/>
      <c r="N6" s="73"/>
      <c r="O6" s="21"/>
      <c r="P6" s="36" t="s">
        <v>42</v>
      </c>
    </row>
    <row r="7" spans="1:36" ht="128.25" customHeight="1" x14ac:dyDescent="0.25">
      <c r="A7" s="56" t="s">
        <v>11</v>
      </c>
      <c r="B7" s="57"/>
      <c r="C7" s="70"/>
      <c r="D7" s="39" t="s">
        <v>69</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0"/>
      <c r="D8" s="23" t="s">
        <v>15</v>
      </c>
      <c r="E8" s="23" t="s">
        <v>15</v>
      </c>
      <c r="F8" s="23" t="s">
        <v>15</v>
      </c>
      <c r="G8" s="23" t="s">
        <v>15</v>
      </c>
      <c r="H8" s="23" t="s">
        <v>15</v>
      </c>
      <c r="I8" s="23" t="s">
        <v>14</v>
      </c>
      <c r="J8" s="23"/>
      <c r="K8" s="23"/>
      <c r="L8" s="23"/>
      <c r="M8" s="23"/>
      <c r="N8" s="23"/>
      <c r="O8" s="21"/>
      <c r="P8" s="24"/>
    </row>
    <row r="9" spans="1:36" x14ac:dyDescent="0.25">
      <c r="A9" s="25" t="s">
        <v>12</v>
      </c>
      <c r="B9" s="25"/>
      <c r="C9" s="70"/>
      <c r="D9" s="27"/>
      <c r="E9" s="28"/>
      <c r="F9" s="28"/>
      <c r="G9" s="28"/>
      <c r="H9" s="28"/>
      <c r="I9" s="28"/>
      <c r="J9" s="28"/>
      <c r="K9" s="28"/>
      <c r="L9" s="28"/>
      <c r="M9" s="28"/>
      <c r="N9" s="28"/>
      <c r="O9" s="21"/>
      <c r="P9" s="26"/>
    </row>
    <row r="10" spans="1:36" ht="25.5" customHeight="1" x14ac:dyDescent="0.25">
      <c r="A10" s="29" t="s">
        <v>63</v>
      </c>
      <c r="B10" s="29" t="s">
        <v>22</v>
      </c>
      <c r="C10" s="70"/>
      <c r="D10" s="52">
        <v>1200</v>
      </c>
      <c r="E10" s="30">
        <v>1.4273719563392184</v>
      </c>
      <c r="F10" s="59">
        <v>5.7947019867549576</v>
      </c>
      <c r="G10" s="59">
        <v>-7.5899843505477289</v>
      </c>
      <c r="H10" s="59">
        <v>6.6892464013547759</v>
      </c>
      <c r="I10" s="59">
        <v>-9.3344857389801241</v>
      </c>
      <c r="J10" s="30"/>
      <c r="K10" s="30"/>
      <c r="L10" s="30"/>
      <c r="M10" s="30"/>
      <c r="N10" s="30"/>
      <c r="O10" s="21"/>
      <c r="P10" s="41">
        <v>0.04</v>
      </c>
    </row>
    <row r="11" spans="1:36" x14ac:dyDescent="0.25">
      <c r="A11" s="31" t="s">
        <v>66</v>
      </c>
      <c r="B11" s="29" t="s">
        <v>22</v>
      </c>
      <c r="C11" s="70"/>
      <c r="D11" s="52">
        <v>700</v>
      </c>
      <c r="E11" s="30">
        <v>-4.8048048048048075</v>
      </c>
      <c r="F11" s="30">
        <v>0.1577287066246047</v>
      </c>
      <c r="G11" s="59">
        <v>-9.6062992125984241</v>
      </c>
      <c r="H11" s="59">
        <v>12.020905923344948</v>
      </c>
      <c r="I11" s="59">
        <v>-15.966386554621847</v>
      </c>
      <c r="J11" s="30"/>
      <c r="K11" s="30"/>
      <c r="L11" s="30"/>
      <c r="M11" s="30"/>
      <c r="N11" s="30"/>
      <c r="O11" s="21"/>
      <c r="P11" s="41">
        <v>0.06</v>
      </c>
    </row>
    <row r="12" spans="1:36" x14ac:dyDescent="0.25">
      <c r="A12" s="29" t="s">
        <v>16</v>
      </c>
      <c r="B12" s="29" t="s">
        <v>23</v>
      </c>
      <c r="C12" s="70"/>
      <c r="D12" s="52">
        <v>500</v>
      </c>
      <c r="E12" s="30">
        <v>-6.3116370808678486</v>
      </c>
      <c r="F12" s="30">
        <v>9.8947368421052673</v>
      </c>
      <c r="G12" s="59">
        <v>-15.517241379310342</v>
      </c>
      <c r="H12" s="59">
        <v>7.029478458049887</v>
      </c>
      <c r="I12" s="59">
        <v>-8.2568807339449499</v>
      </c>
      <c r="J12" s="30"/>
      <c r="K12" s="30"/>
      <c r="L12" s="30"/>
      <c r="M12" s="30"/>
      <c r="N12" s="30"/>
      <c r="O12" s="21"/>
      <c r="P12" s="41">
        <v>7.0000000000000007E-2</v>
      </c>
    </row>
    <row r="13" spans="1:36" ht="25.5" customHeight="1" x14ac:dyDescent="0.25">
      <c r="A13" s="29" t="s">
        <v>18</v>
      </c>
      <c r="B13" s="29" t="s">
        <v>24</v>
      </c>
      <c r="C13" s="70"/>
      <c r="D13" s="52">
        <v>3800</v>
      </c>
      <c r="E13" s="30">
        <v>-3.2301121195942306</v>
      </c>
      <c r="F13" s="30">
        <v>1.0206896551724132</v>
      </c>
      <c r="G13" s="59">
        <v>3.6318951392681598</v>
      </c>
      <c r="H13" s="59">
        <v>4.1633728590250385</v>
      </c>
      <c r="I13" s="59">
        <v>-9.8795924668107489</v>
      </c>
      <c r="J13" s="30"/>
      <c r="K13" s="30"/>
      <c r="L13" s="30"/>
      <c r="M13" s="30"/>
      <c r="N13" s="30"/>
      <c r="O13" s="21"/>
      <c r="P13" s="41">
        <v>0.03</v>
      </c>
    </row>
    <row r="14" spans="1:36" ht="25.5" customHeight="1" x14ac:dyDescent="0.25">
      <c r="A14" s="31" t="s">
        <v>19</v>
      </c>
      <c r="B14" s="29" t="s">
        <v>24</v>
      </c>
      <c r="C14" s="70"/>
      <c r="D14" s="52">
        <v>900</v>
      </c>
      <c r="E14" s="59">
        <v>-8.5313174946004331</v>
      </c>
      <c r="F14" s="30">
        <v>2.3612750885478206</v>
      </c>
      <c r="G14" s="30">
        <v>1.6147635524798254</v>
      </c>
      <c r="H14" s="30">
        <v>4.1997729852440324</v>
      </c>
      <c r="I14" s="59">
        <v>-15.162907268170422</v>
      </c>
      <c r="J14" s="30"/>
      <c r="K14" s="30"/>
      <c r="L14" s="30"/>
      <c r="M14" s="30"/>
      <c r="N14" s="30"/>
      <c r="O14" s="21"/>
      <c r="P14" s="41">
        <v>0.05</v>
      </c>
    </row>
    <row r="15" spans="1:36" x14ac:dyDescent="0.25">
      <c r="A15" s="29" t="s">
        <v>65</v>
      </c>
      <c r="B15" s="29" t="s">
        <v>23</v>
      </c>
      <c r="C15" s="70"/>
      <c r="D15" s="52">
        <v>800</v>
      </c>
      <c r="E15" s="59">
        <v>12.870012870012859</v>
      </c>
      <c r="F15" s="30">
        <v>-0.34207525655644</v>
      </c>
      <c r="G15" s="59">
        <v>-10.983981693363843</v>
      </c>
      <c r="H15" s="59">
        <v>7.8406169665809822</v>
      </c>
      <c r="I15" s="30">
        <v>0.78003120124805481</v>
      </c>
      <c r="J15" s="30"/>
      <c r="K15" s="30"/>
      <c r="L15" s="30"/>
      <c r="M15" s="30"/>
      <c r="N15" s="30"/>
      <c r="O15" s="21"/>
      <c r="P15" s="41">
        <v>0.06</v>
      </c>
    </row>
    <row r="16" spans="1:36" x14ac:dyDescent="0.25">
      <c r="A16" s="29" t="s">
        <v>20</v>
      </c>
      <c r="B16" s="29" t="s">
        <v>25</v>
      </c>
      <c r="C16" s="70"/>
      <c r="D16" s="52">
        <v>300</v>
      </c>
      <c r="E16" s="30">
        <v>-0.82699305325835137</v>
      </c>
      <c r="F16" s="30">
        <v>-1.1674449633088724</v>
      </c>
      <c r="G16" s="30">
        <v>0.87748903138711309</v>
      </c>
      <c r="H16" s="59">
        <v>-11.140849782535966</v>
      </c>
      <c r="I16" s="59">
        <v>-14.29832303618711</v>
      </c>
      <c r="J16" s="30"/>
      <c r="K16" s="30"/>
      <c r="L16" s="30"/>
      <c r="M16" s="30"/>
      <c r="N16" s="30"/>
      <c r="O16" s="21"/>
      <c r="P16" s="41">
        <v>0.03</v>
      </c>
    </row>
    <row r="17" spans="1:16" x14ac:dyDescent="0.25">
      <c r="A17" s="29" t="s">
        <v>27</v>
      </c>
      <c r="B17" s="29" t="s">
        <v>23</v>
      </c>
      <c r="C17" s="70"/>
      <c r="D17" s="52">
        <v>2000</v>
      </c>
      <c r="E17" s="59">
        <v>8.6276488395560023</v>
      </c>
      <c r="F17" s="59">
        <v>-11.843938690199717</v>
      </c>
      <c r="G17" s="59">
        <v>-5.3213909378292961</v>
      </c>
      <c r="H17" s="30">
        <v>-3.116304952698945</v>
      </c>
      <c r="I17" s="59">
        <v>-9.8011363636363651</v>
      </c>
      <c r="J17" s="30"/>
      <c r="K17" s="30"/>
      <c r="L17" s="30"/>
      <c r="M17" s="30"/>
      <c r="N17" s="30"/>
      <c r="O17" s="21"/>
      <c r="P17" s="41">
        <v>0.04</v>
      </c>
    </row>
    <row r="18" spans="1:16" x14ac:dyDescent="0.25">
      <c r="A18" s="29" t="s">
        <v>28</v>
      </c>
      <c r="B18" s="29" t="s">
        <v>26</v>
      </c>
      <c r="C18" s="70"/>
      <c r="D18" s="52">
        <v>2400</v>
      </c>
      <c r="E18" s="30">
        <v>0.63237774030353577</v>
      </c>
      <c r="F18" s="30">
        <v>1.4243820695433618</v>
      </c>
      <c r="G18" s="30">
        <v>1.2391573729863659</v>
      </c>
      <c r="H18" s="59">
        <v>16.075071399428808</v>
      </c>
      <c r="I18" s="59">
        <v>23.834196891191706</v>
      </c>
      <c r="J18" s="30"/>
      <c r="K18" s="30"/>
      <c r="L18" s="30"/>
      <c r="M18" s="30"/>
      <c r="N18" s="30"/>
      <c r="O18" s="21"/>
      <c r="P18" s="41">
        <v>0.03</v>
      </c>
    </row>
    <row r="19" spans="1:16" x14ac:dyDescent="0.25">
      <c r="A19" s="29" t="s">
        <v>0</v>
      </c>
      <c r="B19" s="29" t="s">
        <v>22</v>
      </c>
      <c r="C19" s="70"/>
      <c r="D19" s="52">
        <v>1200</v>
      </c>
      <c r="E19" s="59">
        <v>6.7826086956521703</v>
      </c>
      <c r="F19" s="59">
        <v>-7.3289902280130326</v>
      </c>
      <c r="G19" s="59">
        <v>4.6572934973637903</v>
      </c>
      <c r="H19" s="59">
        <v>5.2896725440806147</v>
      </c>
      <c r="I19" s="61" t="s">
        <v>76</v>
      </c>
      <c r="J19" s="30"/>
      <c r="K19" s="30"/>
      <c r="L19" s="30"/>
      <c r="M19" s="30"/>
      <c r="N19" s="30"/>
      <c r="O19" s="21"/>
      <c r="P19" s="41">
        <v>0.05</v>
      </c>
    </row>
    <row r="20" spans="1:16" x14ac:dyDescent="0.25">
      <c r="A20" s="31" t="s">
        <v>44</v>
      </c>
      <c r="B20" s="29" t="s">
        <v>22</v>
      </c>
      <c r="C20" s="70"/>
      <c r="D20" s="52">
        <v>300</v>
      </c>
      <c r="E20" s="30">
        <v>-0.58823529411764497</v>
      </c>
      <c r="F20" s="30">
        <v>-6.2130177514792884</v>
      </c>
      <c r="G20" s="30">
        <v>10.410094637223978</v>
      </c>
      <c r="H20" s="30">
        <v>10.000000000000009</v>
      </c>
      <c r="I20" s="61" t="s">
        <v>76</v>
      </c>
      <c r="J20" s="30"/>
      <c r="K20" s="30"/>
      <c r="L20" s="30"/>
      <c r="M20" s="30"/>
      <c r="N20" s="30"/>
      <c r="O20" s="21"/>
      <c r="P20" s="41">
        <v>0.11</v>
      </c>
    </row>
    <row r="21" spans="1:16" x14ac:dyDescent="0.25">
      <c r="A21" s="29" t="s">
        <v>64</v>
      </c>
      <c r="B21" s="29" t="s">
        <v>22</v>
      </c>
      <c r="C21" s="70"/>
      <c r="D21" s="52">
        <v>500</v>
      </c>
      <c r="E21" s="59">
        <v>12.951167728237788</v>
      </c>
      <c r="F21" s="59">
        <v>10.150375939849621</v>
      </c>
      <c r="G21" s="59">
        <v>7.1672354948805417</v>
      </c>
      <c r="H21" s="30">
        <v>5.7324840764331197</v>
      </c>
      <c r="I21" s="30">
        <v>-4.2763157894736832</v>
      </c>
      <c r="J21" s="30"/>
      <c r="K21" s="30"/>
      <c r="L21" s="30"/>
      <c r="M21" s="30"/>
      <c r="N21" s="30"/>
      <c r="O21" s="21"/>
      <c r="P21" s="41">
        <v>7.0000000000000007E-2</v>
      </c>
    </row>
    <row r="22" spans="1:16" ht="16.5" customHeight="1" x14ac:dyDescent="0.25">
      <c r="A22" s="48" t="s">
        <v>88</v>
      </c>
      <c r="B22" s="48"/>
      <c r="C22" s="48"/>
      <c r="D22" s="48"/>
      <c r="E22" s="48"/>
      <c r="F22" s="48"/>
      <c r="G22" s="48"/>
      <c r="H22" s="48"/>
      <c r="I22" s="48"/>
      <c r="J22" s="48"/>
      <c r="K22" s="48"/>
      <c r="L22" s="48"/>
      <c r="M22" s="48"/>
      <c r="N22" s="48"/>
      <c r="O22" s="48"/>
      <c r="P22" s="48"/>
    </row>
    <row r="23" spans="1:16" ht="43.5" customHeight="1" x14ac:dyDescent="0.25">
      <c r="A23" s="74" t="s">
        <v>82</v>
      </c>
      <c r="B23" s="66"/>
      <c r="C23" s="66"/>
      <c r="D23" s="66"/>
      <c r="E23" s="66"/>
      <c r="F23" s="66"/>
      <c r="G23" s="66"/>
      <c r="H23" s="66"/>
      <c r="I23" s="66"/>
      <c r="J23" s="66"/>
      <c r="K23" s="66"/>
      <c r="L23" s="66"/>
      <c r="M23" s="66"/>
      <c r="N23" s="66"/>
      <c r="O23" s="66"/>
      <c r="P23" s="66"/>
    </row>
    <row r="24" spans="1:16" ht="15" customHeight="1" x14ac:dyDescent="0.25">
      <c r="A24" s="48" t="s">
        <v>83</v>
      </c>
      <c r="B24" s="48"/>
      <c r="C24" s="48"/>
      <c r="D24" s="48"/>
      <c r="E24" s="48"/>
      <c r="F24" s="48"/>
      <c r="G24" s="48"/>
      <c r="H24" s="48"/>
      <c r="I24" s="48"/>
      <c r="J24" s="48"/>
      <c r="K24" s="48"/>
      <c r="L24" s="48"/>
      <c r="M24" s="48"/>
      <c r="N24" s="48"/>
      <c r="O24" s="48"/>
      <c r="P24" s="48"/>
    </row>
    <row r="25" spans="1:16" x14ac:dyDescent="0.25">
      <c r="A25" s="48" t="s">
        <v>81</v>
      </c>
      <c r="B25" s="48"/>
      <c r="C25" s="48"/>
      <c r="D25" s="48"/>
      <c r="E25" s="48"/>
      <c r="F25" s="48"/>
      <c r="G25" s="48"/>
      <c r="H25" s="48"/>
      <c r="I25" s="48"/>
      <c r="J25" s="48"/>
      <c r="K25" s="48"/>
      <c r="L25" s="48"/>
      <c r="M25" s="48"/>
      <c r="N25" s="48"/>
      <c r="O25" s="48"/>
      <c r="P25" s="48"/>
    </row>
    <row r="26" spans="1:16" x14ac:dyDescent="0.25">
      <c r="A26" s="50"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row r="30" spans="1:16" x14ac:dyDescent="0.25">
      <c r="A30" s="21"/>
      <c r="B30" s="21"/>
      <c r="C30" s="21"/>
      <c r="D30" s="21"/>
      <c r="E30" s="21"/>
      <c r="F30" s="21"/>
      <c r="G30" s="21"/>
      <c r="H30" s="21"/>
      <c r="I30" s="21"/>
      <c r="J30" s="21"/>
      <c r="K30" s="21"/>
      <c r="L30" s="21"/>
      <c r="M30" s="21"/>
      <c r="N30" s="21"/>
      <c r="O30" s="21"/>
      <c r="P30" s="21"/>
    </row>
    <row r="31" spans="1:16" x14ac:dyDescent="0.25">
      <c r="A31" s="21"/>
      <c r="B31" s="21"/>
      <c r="C31" s="21"/>
      <c r="D31" s="21"/>
      <c r="E31" s="21"/>
      <c r="F31" s="21"/>
      <c r="G31" s="21"/>
      <c r="H31" s="21"/>
      <c r="I31" s="21"/>
      <c r="J31" s="21"/>
      <c r="K31" s="21"/>
      <c r="L31" s="21"/>
      <c r="M31" s="21"/>
      <c r="N31" s="21"/>
      <c r="O31" s="21"/>
      <c r="P31" s="21"/>
    </row>
    <row r="32" spans="1:16" x14ac:dyDescent="0.25">
      <c r="A32" s="21"/>
      <c r="B32" s="21"/>
      <c r="C32" s="21"/>
      <c r="D32" s="21"/>
      <c r="E32" s="21"/>
      <c r="F32" s="21"/>
      <c r="G32" s="21"/>
      <c r="H32" s="21"/>
      <c r="I32" s="21"/>
      <c r="J32" s="21"/>
      <c r="K32" s="21"/>
      <c r="L32" s="21"/>
      <c r="M32" s="21"/>
      <c r="N32" s="21"/>
      <c r="O32" s="21"/>
      <c r="P32" s="21"/>
    </row>
    <row r="33" spans="1:16" x14ac:dyDescent="0.25">
      <c r="A33" s="21"/>
      <c r="B33" s="21"/>
      <c r="C33" s="21"/>
      <c r="D33" s="21"/>
      <c r="E33" s="21"/>
      <c r="F33" s="21"/>
      <c r="G33" s="21"/>
      <c r="H33" s="21"/>
      <c r="I33" s="21"/>
      <c r="J33" s="21"/>
      <c r="K33" s="21"/>
      <c r="L33" s="21"/>
      <c r="M33" s="21"/>
      <c r="N33" s="21"/>
      <c r="O33" s="21"/>
      <c r="P33" s="21"/>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5" zoomScale="95" zoomScaleNormal="95" workbookViewId="0">
      <pane xSplit="1" topLeftCell="B1" activePane="topRight" state="frozen"/>
      <selection activeCell="A5" sqref="A5"/>
      <selection pane="topRight" activeCell="A22" sqref="A22"/>
    </sheetView>
  </sheetViews>
  <sheetFormatPr baseColWidth="10" defaultRowHeight="15" x14ac:dyDescent="0.25"/>
  <cols>
    <col min="1" max="1" width="43.7109375" customWidth="1"/>
    <col min="2" max="2" width="15.85546875" customWidth="1"/>
    <col min="3" max="3" width="2.7109375" customWidth="1"/>
    <col min="4" max="4" width="30.85546875" bestFit="1" customWidth="1"/>
    <col min="5" max="13" width="6.5703125" customWidth="1"/>
    <col min="14" max="14" width="6.85546875" customWidth="1"/>
    <col min="15" max="15" width="2.5703125" customWidth="1"/>
    <col min="16" max="16" width="33.5703125" bestFit="1" customWidth="1"/>
    <col min="17" max="25" width="6.5703125" customWidth="1"/>
    <col min="26" max="26" width="2.42578125" customWidth="1"/>
    <col min="27" max="27" width="31" customWidth="1"/>
    <col min="28" max="36" width="5" customWidth="1"/>
    <col min="37" max="38" width="2.85546875" customWidth="1"/>
    <col min="39" max="39" width="34" customWidth="1"/>
  </cols>
  <sheetData>
    <row r="1" spans="1:36" ht="86.4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6" ht="59.1" customHeight="1" x14ac:dyDescent="0.25">
      <c r="A2" s="69" t="s">
        <v>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6" ht="21" customHeight="1" x14ac:dyDescent="0.35">
      <c r="A3" s="68" t="s">
        <v>32</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row>
    <row r="4" spans="1:36" ht="21"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6" spans="1:36" ht="42" customHeight="1" x14ac:dyDescent="0.25">
      <c r="A6" s="54"/>
      <c r="B6" s="55" t="s">
        <v>21</v>
      </c>
      <c r="C6" s="70"/>
      <c r="D6" s="40" t="s">
        <v>68</v>
      </c>
      <c r="E6" s="71" t="s">
        <v>13</v>
      </c>
      <c r="F6" s="72"/>
      <c r="G6" s="72"/>
      <c r="H6" s="72"/>
      <c r="I6" s="72"/>
      <c r="J6" s="72"/>
      <c r="K6" s="72"/>
      <c r="L6" s="72"/>
      <c r="M6" s="72"/>
      <c r="N6" s="73"/>
      <c r="O6" s="21"/>
      <c r="P6" s="36" t="s">
        <v>42</v>
      </c>
    </row>
    <row r="7" spans="1:36" ht="116.25" customHeight="1" x14ac:dyDescent="0.25">
      <c r="A7" s="56" t="s">
        <v>11</v>
      </c>
      <c r="B7" s="57"/>
      <c r="C7" s="70"/>
      <c r="D7" s="39" t="s">
        <v>69</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0"/>
      <c r="D8" s="23" t="s">
        <v>15</v>
      </c>
      <c r="E8" s="23" t="s">
        <v>15</v>
      </c>
      <c r="F8" s="23" t="s">
        <v>15</v>
      </c>
      <c r="G8" s="23" t="s">
        <v>15</v>
      </c>
      <c r="H8" s="23" t="s">
        <v>15</v>
      </c>
      <c r="I8" s="23" t="s">
        <v>14</v>
      </c>
      <c r="J8" s="23"/>
      <c r="K8" s="23"/>
      <c r="L8" s="23"/>
      <c r="M8" s="23"/>
      <c r="N8" s="23"/>
      <c r="O8" s="21"/>
      <c r="P8" s="24"/>
    </row>
    <row r="9" spans="1:36" x14ac:dyDescent="0.25">
      <c r="A9" s="25" t="s">
        <v>12</v>
      </c>
      <c r="B9" s="25"/>
      <c r="C9" s="70"/>
      <c r="D9" s="27"/>
      <c r="E9" s="28"/>
      <c r="F9" s="28"/>
      <c r="G9" s="28"/>
      <c r="H9" s="28"/>
      <c r="I9" s="28"/>
      <c r="J9" s="28"/>
      <c r="K9" s="28"/>
      <c r="L9" s="28"/>
      <c r="M9" s="28"/>
      <c r="N9" s="28"/>
      <c r="O9" s="21"/>
      <c r="P9" s="26"/>
    </row>
    <row r="10" spans="1:36" ht="25.5" customHeight="1" x14ac:dyDescent="0.25">
      <c r="A10" s="29" t="s">
        <v>63</v>
      </c>
      <c r="B10" s="29" t="s">
        <v>22</v>
      </c>
      <c r="C10" s="70"/>
      <c r="D10" s="52">
        <v>3500</v>
      </c>
      <c r="E10" s="30">
        <v>1.21317157712304</v>
      </c>
      <c r="F10" s="30">
        <v>0.31392694063927529</v>
      </c>
      <c r="G10" s="30">
        <v>1.7638691322901856</v>
      </c>
      <c r="H10" s="59">
        <v>4.6407604137545411</v>
      </c>
      <c r="I10" s="30">
        <v>-0.99806825499033636</v>
      </c>
      <c r="J10" s="30"/>
      <c r="K10" s="30"/>
      <c r="L10" s="30"/>
      <c r="M10" s="30"/>
      <c r="N10" s="30"/>
      <c r="O10" s="21"/>
      <c r="P10" s="41">
        <v>0.03</v>
      </c>
    </row>
    <row r="11" spans="1:36" x14ac:dyDescent="0.25">
      <c r="A11" s="31" t="s">
        <v>66</v>
      </c>
      <c r="B11" s="29" t="s">
        <v>22</v>
      </c>
      <c r="C11" s="70"/>
      <c r="D11" s="52">
        <v>1700</v>
      </c>
      <c r="E11" s="30">
        <v>1.6656751933372904</v>
      </c>
      <c r="F11" s="30">
        <v>-2.5160912814511383</v>
      </c>
      <c r="G11" s="30">
        <v>1.3205282112845218</v>
      </c>
      <c r="H11" s="30">
        <v>2.8436018957346043</v>
      </c>
      <c r="I11" s="30">
        <v>-3.0129124820659992</v>
      </c>
      <c r="J11" s="30"/>
      <c r="K11" s="30"/>
      <c r="L11" s="30"/>
      <c r="M11" s="30"/>
      <c r="N11" s="30"/>
      <c r="O11" s="21"/>
      <c r="P11" s="41">
        <v>0.04</v>
      </c>
    </row>
    <row r="12" spans="1:36" x14ac:dyDescent="0.25">
      <c r="A12" s="29" t="s">
        <v>16</v>
      </c>
      <c r="B12" s="29" t="s">
        <v>23</v>
      </c>
      <c r="C12" s="70"/>
      <c r="D12" s="52">
        <v>500</v>
      </c>
      <c r="E12" s="30">
        <v>-1.1695906432748537</v>
      </c>
      <c r="F12" s="30">
        <v>-4.3392504930966469</v>
      </c>
      <c r="G12" s="59">
        <v>9.4845360824742375</v>
      </c>
      <c r="H12" s="30">
        <v>-6.026365348399243</v>
      </c>
      <c r="I12" s="30">
        <v>-2.3201856148491906</v>
      </c>
      <c r="J12" s="30"/>
      <c r="K12" s="30"/>
      <c r="L12" s="30"/>
      <c r="M12" s="30"/>
      <c r="N12" s="30"/>
      <c r="O12" s="21"/>
      <c r="P12" s="41">
        <v>7.0000000000000007E-2</v>
      </c>
    </row>
    <row r="13" spans="1:36" ht="25.5" customHeight="1" x14ac:dyDescent="0.25">
      <c r="A13" s="29" t="s">
        <v>18</v>
      </c>
      <c r="B13" s="29" t="s">
        <v>24</v>
      </c>
      <c r="C13" s="70"/>
      <c r="D13" s="52">
        <v>5000</v>
      </c>
      <c r="E13" s="59">
        <v>21.101472664918308</v>
      </c>
      <c r="F13" s="59">
        <v>-9.3786440113276743</v>
      </c>
      <c r="G13" s="30">
        <v>0.62500000000000888</v>
      </c>
      <c r="H13" s="30">
        <v>1.7354767994154141</v>
      </c>
      <c r="I13" s="30">
        <v>-2.0653218059558109</v>
      </c>
      <c r="J13" s="30"/>
      <c r="K13" s="30"/>
      <c r="L13" s="30"/>
      <c r="M13" s="30"/>
      <c r="N13" s="30"/>
      <c r="O13" s="21"/>
      <c r="P13" s="41">
        <v>0.03</v>
      </c>
    </row>
    <row r="14" spans="1:36" ht="25.5" customHeight="1" x14ac:dyDescent="0.25">
      <c r="A14" s="31" t="s">
        <v>19</v>
      </c>
      <c r="B14" s="29" t="s">
        <v>24</v>
      </c>
      <c r="C14" s="70"/>
      <c r="D14" s="52">
        <v>300</v>
      </c>
      <c r="E14" s="59">
        <v>17.735849056603769</v>
      </c>
      <c r="F14" s="59">
        <v>-9.615384615384615</v>
      </c>
      <c r="G14" s="30">
        <v>1.4184397163120588</v>
      </c>
      <c r="H14" s="59">
        <v>12.937062937062937</v>
      </c>
      <c r="I14" s="59">
        <v>-18.518518518518523</v>
      </c>
      <c r="J14" s="30"/>
      <c r="K14" s="30"/>
      <c r="L14" s="30"/>
      <c r="M14" s="30"/>
      <c r="N14" s="30"/>
      <c r="O14" s="21"/>
      <c r="P14" s="41">
        <v>0.1</v>
      </c>
    </row>
    <row r="15" spans="1:36" x14ac:dyDescent="0.25">
      <c r="A15" s="29" t="s">
        <v>65</v>
      </c>
      <c r="B15" s="29" t="s">
        <v>23</v>
      </c>
      <c r="C15" s="70"/>
      <c r="D15" s="52">
        <v>2500</v>
      </c>
      <c r="E15" s="30">
        <v>1.6666666666666607</v>
      </c>
      <c r="F15" s="59">
        <v>-5.8776489404238301</v>
      </c>
      <c r="G15" s="59">
        <v>6.3721325403568452</v>
      </c>
      <c r="H15" s="59">
        <v>-10.303514376996803</v>
      </c>
      <c r="I15" s="59">
        <v>-9.8144823459006538</v>
      </c>
      <c r="J15" s="30"/>
      <c r="K15" s="30"/>
      <c r="L15" s="30"/>
      <c r="M15" s="30"/>
      <c r="N15" s="30"/>
      <c r="O15" s="21"/>
      <c r="P15" s="41">
        <v>0.04</v>
      </c>
    </row>
    <row r="16" spans="1:36" x14ac:dyDescent="0.25">
      <c r="A16" s="29" t="s">
        <v>20</v>
      </c>
      <c r="B16" s="29" t="s">
        <v>25</v>
      </c>
      <c r="C16" s="70"/>
      <c r="D16" s="52">
        <v>5000</v>
      </c>
      <c r="E16" s="30">
        <v>0.82197273456294795</v>
      </c>
      <c r="F16" s="59">
        <v>6.3233247166434747</v>
      </c>
      <c r="G16" s="59">
        <v>4.3575836917897792</v>
      </c>
      <c r="H16" s="59">
        <v>-13.566308243727597</v>
      </c>
      <c r="I16" s="59">
        <v>-13.009164969450104</v>
      </c>
      <c r="J16" s="30"/>
      <c r="K16" s="30"/>
      <c r="L16" s="30"/>
      <c r="M16" s="30"/>
      <c r="N16" s="30"/>
      <c r="O16" s="21"/>
      <c r="P16" s="41">
        <v>0.03</v>
      </c>
    </row>
    <row r="17" spans="1:16" x14ac:dyDescent="0.25">
      <c r="A17" s="29" t="s">
        <v>27</v>
      </c>
      <c r="B17" s="29" t="s">
        <v>23</v>
      </c>
      <c r="C17" s="70"/>
      <c r="D17" s="52">
        <v>6300</v>
      </c>
      <c r="E17" s="59">
        <v>-2.1846595439323879</v>
      </c>
      <c r="F17" s="30">
        <v>-1.467231822627979</v>
      </c>
      <c r="G17" s="30">
        <v>1.4725347452018589</v>
      </c>
      <c r="H17" s="59">
        <v>-3.5219305397032441</v>
      </c>
      <c r="I17" s="59">
        <v>-4.807492195629548</v>
      </c>
      <c r="J17" s="30"/>
      <c r="K17" s="30"/>
      <c r="L17" s="30"/>
      <c r="M17" s="30"/>
      <c r="N17" s="30"/>
      <c r="O17" s="21"/>
      <c r="P17" s="41">
        <v>0.02</v>
      </c>
    </row>
    <row r="18" spans="1:16" x14ac:dyDescent="0.25">
      <c r="A18" s="29" t="s">
        <v>28</v>
      </c>
      <c r="B18" s="29" t="s">
        <v>26</v>
      </c>
      <c r="C18" s="70"/>
      <c r="D18" s="52">
        <v>2600</v>
      </c>
      <c r="E18" s="59">
        <v>13.869992441421019</v>
      </c>
      <c r="F18" s="59">
        <v>-14.039163624294726</v>
      </c>
      <c r="G18" s="59">
        <v>3.7451737451737355</v>
      </c>
      <c r="H18" s="59">
        <v>25.976925939709705</v>
      </c>
      <c r="I18" s="59">
        <v>20.857142857142861</v>
      </c>
      <c r="J18" s="30"/>
      <c r="K18" s="30"/>
      <c r="L18" s="30"/>
      <c r="M18" s="30"/>
      <c r="N18" s="30"/>
      <c r="O18" s="21"/>
      <c r="P18" s="41">
        <v>0.03</v>
      </c>
    </row>
    <row r="19" spans="1:16" x14ac:dyDescent="0.25">
      <c r="A19" s="29" t="s">
        <v>0</v>
      </c>
      <c r="B19" s="29" t="s">
        <v>22</v>
      </c>
      <c r="C19" s="70"/>
      <c r="D19" s="52">
        <v>2900</v>
      </c>
      <c r="E19" s="59">
        <v>6.0416666666666563</v>
      </c>
      <c r="F19" s="59">
        <v>9.0045841519318834</v>
      </c>
      <c r="G19" s="59">
        <v>-5.767497747071193</v>
      </c>
      <c r="H19" s="30">
        <v>1.6895122728721734</v>
      </c>
      <c r="I19" s="61" t="s">
        <v>76</v>
      </c>
      <c r="J19" s="30"/>
      <c r="K19" s="30"/>
      <c r="L19" s="30"/>
      <c r="M19" s="30"/>
      <c r="N19" s="30"/>
      <c r="O19" s="21"/>
      <c r="P19" s="41">
        <v>0.04</v>
      </c>
    </row>
    <row r="20" spans="1:16" x14ac:dyDescent="0.25">
      <c r="A20" s="31" t="s">
        <v>44</v>
      </c>
      <c r="B20" s="29"/>
      <c r="C20" s="70"/>
      <c r="D20" s="52">
        <v>1400</v>
      </c>
      <c r="E20" s="30">
        <v>-0.14124293785310327</v>
      </c>
      <c r="F20" s="59">
        <v>10.678925035360676</v>
      </c>
      <c r="G20" s="30">
        <v>-4.4728434504792354</v>
      </c>
      <c r="H20" s="30">
        <v>2.4080267558528323</v>
      </c>
      <c r="I20" s="61" t="s">
        <v>76</v>
      </c>
      <c r="J20" s="30"/>
      <c r="K20" s="30"/>
      <c r="L20" s="30"/>
      <c r="M20" s="30"/>
      <c r="N20" s="30"/>
      <c r="O20" s="21"/>
      <c r="P20" s="41">
        <v>0.05</v>
      </c>
    </row>
    <row r="21" spans="1:16" x14ac:dyDescent="0.25">
      <c r="A21" s="29" t="s">
        <v>64</v>
      </c>
      <c r="B21" s="29" t="s">
        <v>22</v>
      </c>
      <c r="C21" s="70"/>
      <c r="D21" s="52">
        <v>1500</v>
      </c>
      <c r="E21" s="59">
        <v>4.8464163822525608</v>
      </c>
      <c r="F21" s="59">
        <v>-8.5286458333333375</v>
      </c>
      <c r="G21" s="59">
        <v>7.3309608540925275</v>
      </c>
      <c r="H21" s="59">
        <v>8.0238726790450965</v>
      </c>
      <c r="I21" s="59">
        <v>3.9353478566408917</v>
      </c>
      <c r="J21" s="30"/>
      <c r="K21" s="30"/>
      <c r="L21" s="30"/>
      <c r="M21" s="30"/>
      <c r="N21" s="30"/>
      <c r="O21" s="21"/>
      <c r="P21" s="41">
        <v>0.04</v>
      </c>
    </row>
    <row r="22" spans="1:16" ht="15" customHeight="1" x14ac:dyDescent="0.25">
      <c r="A22" s="48" t="s">
        <v>88</v>
      </c>
      <c r="B22" s="48"/>
      <c r="C22" s="48"/>
      <c r="D22" s="48"/>
      <c r="E22" s="48"/>
      <c r="F22" s="48"/>
      <c r="G22" s="48"/>
      <c r="H22" s="48"/>
      <c r="I22" s="48"/>
      <c r="J22" s="48"/>
      <c r="K22" s="48"/>
      <c r="L22" s="48"/>
      <c r="M22" s="48"/>
      <c r="N22" s="48"/>
      <c r="O22" s="48"/>
      <c r="P22" s="48"/>
    </row>
    <row r="23" spans="1:16" ht="48.75" customHeight="1" x14ac:dyDescent="0.25">
      <c r="A23" s="74" t="s">
        <v>84</v>
      </c>
      <c r="B23" s="66"/>
      <c r="C23" s="66"/>
      <c r="D23" s="66"/>
      <c r="E23" s="66"/>
      <c r="F23" s="66"/>
      <c r="G23" s="66"/>
      <c r="H23" s="66"/>
      <c r="I23" s="66"/>
      <c r="J23" s="66"/>
      <c r="K23" s="66"/>
      <c r="L23" s="66"/>
      <c r="M23" s="66"/>
      <c r="N23" s="66"/>
      <c r="O23" s="66"/>
      <c r="P23" s="66"/>
    </row>
    <row r="24" spans="1:16" ht="15" customHeight="1" x14ac:dyDescent="0.25">
      <c r="A24" s="48" t="s">
        <v>85</v>
      </c>
      <c r="B24" s="48"/>
      <c r="C24" s="48"/>
      <c r="D24" s="48"/>
      <c r="E24" s="48"/>
      <c r="F24" s="48"/>
      <c r="G24" s="48"/>
      <c r="H24" s="48"/>
      <c r="I24" s="48"/>
      <c r="J24" s="48"/>
      <c r="K24" s="48"/>
      <c r="L24" s="48"/>
      <c r="M24" s="48"/>
      <c r="N24" s="48"/>
      <c r="O24" s="48"/>
      <c r="P24" s="48"/>
    </row>
    <row r="25" spans="1:16" x14ac:dyDescent="0.25">
      <c r="A25" s="48" t="s">
        <v>71</v>
      </c>
      <c r="B25" s="48"/>
      <c r="C25" s="48"/>
      <c r="D25" s="48"/>
      <c r="E25" s="48"/>
      <c r="F25" s="48"/>
      <c r="G25" s="48"/>
      <c r="H25" s="48"/>
      <c r="I25" s="48"/>
      <c r="J25" s="48"/>
      <c r="K25" s="48"/>
      <c r="L25" s="48"/>
      <c r="M25" s="48"/>
      <c r="N25" s="48"/>
      <c r="O25" s="48"/>
      <c r="P25" s="48"/>
    </row>
    <row r="26" spans="1:16" x14ac:dyDescent="0.25">
      <c r="A26" s="50"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7" zoomScale="95" zoomScaleNormal="95" workbookViewId="0">
      <pane xSplit="1" topLeftCell="B1" activePane="topRight" state="frozen"/>
      <selection activeCell="A4" sqref="A4"/>
      <selection pane="topRight" activeCell="A22" sqref="A22"/>
    </sheetView>
  </sheetViews>
  <sheetFormatPr baseColWidth="10" defaultRowHeight="15" x14ac:dyDescent="0.25"/>
  <cols>
    <col min="1" max="1" width="43.7109375" customWidth="1"/>
    <col min="2" max="2" width="15.85546875" customWidth="1"/>
    <col min="3" max="3" width="2.28515625" customWidth="1"/>
    <col min="4" max="4" width="30.85546875" bestFit="1" customWidth="1"/>
    <col min="5" max="13" width="6.5703125" customWidth="1"/>
    <col min="14" max="14" width="6.42578125" customWidth="1"/>
    <col min="15" max="15" width="2.140625" customWidth="1"/>
    <col min="16" max="16" width="33.5703125" bestFit="1" customWidth="1"/>
    <col min="17" max="25" width="6.5703125" customWidth="1"/>
    <col min="26" max="26" width="2.42578125" customWidth="1"/>
    <col min="27" max="27" width="33.85546875" customWidth="1"/>
    <col min="28" max="36" width="5" customWidth="1"/>
    <col min="37" max="37" width="3.7109375" customWidth="1"/>
    <col min="38" max="38" width="2.85546875" customWidth="1"/>
    <col min="39" max="39" width="46.5703125" customWidth="1"/>
  </cols>
  <sheetData>
    <row r="1" spans="1:36" ht="86.45" customHeight="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6" ht="59.1" customHeight="1" x14ac:dyDescent="0.25">
      <c r="A2" s="69" t="s">
        <v>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6" ht="21" customHeight="1" x14ac:dyDescent="0.35">
      <c r="A3" s="68" t="s">
        <v>33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row>
    <row r="4" spans="1:36" ht="21" customHeight="1" x14ac:dyDescent="0.3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row>
    <row r="6" spans="1:36" ht="42" customHeight="1" x14ac:dyDescent="0.25">
      <c r="A6" s="54"/>
      <c r="B6" s="55" t="s">
        <v>21</v>
      </c>
      <c r="C6" s="70"/>
      <c r="D6" s="40" t="s">
        <v>68</v>
      </c>
      <c r="E6" s="71" t="s">
        <v>13</v>
      </c>
      <c r="F6" s="72"/>
      <c r="G6" s="72"/>
      <c r="H6" s="72"/>
      <c r="I6" s="72"/>
      <c r="J6" s="72"/>
      <c r="K6" s="72"/>
      <c r="L6" s="72"/>
      <c r="M6" s="72"/>
      <c r="N6" s="73"/>
      <c r="O6" s="21"/>
      <c r="P6" s="36" t="s">
        <v>42</v>
      </c>
    </row>
    <row r="7" spans="1:36" ht="132.75" customHeight="1" x14ac:dyDescent="0.25">
      <c r="A7" s="56" t="s">
        <v>11</v>
      </c>
      <c r="B7" s="57"/>
      <c r="C7" s="70"/>
      <c r="D7" s="39" t="s">
        <v>69</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0"/>
      <c r="D8" s="23" t="s">
        <v>15</v>
      </c>
      <c r="E8" s="23" t="s">
        <v>15</v>
      </c>
      <c r="F8" s="23" t="s">
        <v>15</v>
      </c>
      <c r="G8" s="23" t="s">
        <v>15</v>
      </c>
      <c r="H8" s="23" t="s">
        <v>15</v>
      </c>
      <c r="I8" s="23" t="s">
        <v>14</v>
      </c>
      <c r="J8" s="23"/>
      <c r="K8" s="23"/>
      <c r="L8" s="23"/>
      <c r="M8" s="23"/>
      <c r="N8" s="23"/>
      <c r="O8" s="21"/>
      <c r="P8" s="24"/>
    </row>
    <row r="9" spans="1:36" x14ac:dyDescent="0.25">
      <c r="A9" s="25" t="s">
        <v>12</v>
      </c>
      <c r="B9" s="25"/>
      <c r="C9" s="70"/>
      <c r="D9" s="27"/>
      <c r="E9" s="28"/>
      <c r="F9" s="28"/>
      <c r="G9" s="28"/>
      <c r="H9" s="28"/>
      <c r="I9" s="28"/>
      <c r="J9" s="28"/>
      <c r="K9" s="28"/>
      <c r="L9" s="28"/>
      <c r="M9" s="28"/>
      <c r="N9" s="28"/>
      <c r="O9" s="21"/>
      <c r="P9" s="26"/>
    </row>
    <row r="10" spans="1:36" ht="25.5" customHeight="1" x14ac:dyDescent="0.25">
      <c r="A10" s="29" t="s">
        <v>63</v>
      </c>
      <c r="B10" s="29" t="s">
        <v>22</v>
      </c>
      <c r="C10" s="70"/>
      <c r="D10" s="52">
        <v>4700</v>
      </c>
      <c r="E10" s="30">
        <v>1.2679991403395707</v>
      </c>
      <c r="F10" s="30">
        <v>1.7190152801358272</v>
      </c>
      <c r="G10" s="30">
        <v>-0.73023158773211083</v>
      </c>
      <c r="H10" s="59">
        <v>5.1492223623371247</v>
      </c>
      <c r="I10" s="59">
        <v>-3.2606145906638573</v>
      </c>
      <c r="J10" s="30"/>
      <c r="K10" s="30"/>
      <c r="L10" s="30"/>
      <c r="M10" s="30"/>
      <c r="N10" s="30"/>
      <c r="O10" s="21"/>
      <c r="P10" s="41">
        <v>0.03</v>
      </c>
    </row>
    <row r="11" spans="1:36" x14ac:dyDescent="0.25">
      <c r="A11" s="31" t="s">
        <v>66</v>
      </c>
      <c r="B11" s="29" t="s">
        <v>22</v>
      </c>
      <c r="C11" s="70"/>
      <c r="D11" s="52">
        <v>2300</v>
      </c>
      <c r="E11" s="30">
        <v>-0.1704303365999138</v>
      </c>
      <c r="F11" s="30">
        <v>-1.7925736235595346</v>
      </c>
      <c r="G11" s="30">
        <v>-1.6949152542372836</v>
      </c>
      <c r="H11" s="59">
        <v>5.1724137931034475</v>
      </c>
      <c r="I11" s="59">
        <v>-6.8878833584715915</v>
      </c>
      <c r="J11" s="30"/>
      <c r="K11" s="30"/>
      <c r="L11" s="30"/>
      <c r="M11" s="30"/>
      <c r="N11" s="30"/>
      <c r="O11" s="21"/>
      <c r="P11" s="41">
        <v>0.03</v>
      </c>
    </row>
    <row r="12" spans="1:36" x14ac:dyDescent="0.25">
      <c r="A12" s="29" t="s">
        <v>16</v>
      </c>
      <c r="B12" s="29" t="s">
        <v>23</v>
      </c>
      <c r="C12" s="70"/>
      <c r="D12" s="52">
        <v>1000</v>
      </c>
      <c r="E12" s="30">
        <v>-3.7254901960784292</v>
      </c>
      <c r="F12" s="30">
        <v>2.5458248472504996</v>
      </c>
      <c r="G12" s="30">
        <v>-3.4756703078450801</v>
      </c>
      <c r="H12" s="30">
        <v>-0.10288065843621075</v>
      </c>
      <c r="I12" s="59">
        <v>-5.305651672433676</v>
      </c>
      <c r="J12" s="30"/>
      <c r="K12" s="30"/>
      <c r="L12" s="30"/>
      <c r="M12" s="30"/>
      <c r="N12" s="30"/>
      <c r="O12" s="21"/>
      <c r="P12" s="41">
        <v>0.05</v>
      </c>
    </row>
    <row r="13" spans="1:36" ht="25.5" customHeight="1" x14ac:dyDescent="0.25">
      <c r="A13" s="29" t="s">
        <v>18</v>
      </c>
      <c r="B13" s="29" t="s">
        <v>24</v>
      </c>
      <c r="C13" s="70"/>
      <c r="D13" s="52">
        <v>8700</v>
      </c>
      <c r="E13" s="59">
        <v>10.628518901528206</v>
      </c>
      <c r="F13" s="59">
        <v>-5.4632322393020409</v>
      </c>
      <c r="G13" s="30">
        <v>1.8347615908591575</v>
      </c>
      <c r="H13" s="59">
        <v>2.7295285359801413</v>
      </c>
      <c r="I13" s="59">
        <v>-5.4842631365662591</v>
      </c>
      <c r="J13" s="30"/>
      <c r="K13" s="30"/>
      <c r="L13" s="30"/>
      <c r="M13" s="30"/>
      <c r="N13" s="30"/>
      <c r="O13" s="21"/>
      <c r="P13" s="41">
        <v>0.02</v>
      </c>
    </row>
    <row r="14" spans="1:36" ht="25.5" customHeight="1" x14ac:dyDescent="0.25">
      <c r="A14" s="31" t="s">
        <v>19</v>
      </c>
      <c r="B14" s="29" t="s">
        <v>24</v>
      </c>
      <c r="C14" s="70"/>
      <c r="D14" s="52">
        <v>1200</v>
      </c>
      <c r="E14" s="30">
        <v>-2.6868178001679288</v>
      </c>
      <c r="F14" s="30">
        <v>-0.86281276962899556</v>
      </c>
      <c r="G14" s="30">
        <v>1.5665796344647598</v>
      </c>
      <c r="H14" s="59">
        <v>6.3410454155955476</v>
      </c>
      <c r="I14" s="59">
        <v>-16.011235955056179</v>
      </c>
      <c r="J14" s="30"/>
      <c r="K14" s="30"/>
      <c r="L14" s="30"/>
      <c r="M14" s="30"/>
      <c r="N14" s="30"/>
      <c r="O14" s="21"/>
      <c r="P14" s="41">
        <v>0.05</v>
      </c>
    </row>
    <row r="15" spans="1:36" x14ac:dyDescent="0.25">
      <c r="A15" s="29" t="s">
        <v>65</v>
      </c>
      <c r="B15" s="29" t="s">
        <v>23</v>
      </c>
      <c r="C15" s="70"/>
      <c r="D15" s="52">
        <v>3200</v>
      </c>
      <c r="E15" s="59">
        <v>4.3558850787766445</v>
      </c>
      <c r="F15" s="59">
        <v>-4.4404973357015987</v>
      </c>
      <c r="G15" s="30">
        <v>1.6728624535315983</v>
      </c>
      <c r="H15" s="59">
        <v>-6.0024375380865358</v>
      </c>
      <c r="I15" s="59">
        <v>-6.8771626297577821</v>
      </c>
      <c r="J15" s="30"/>
      <c r="K15" s="30"/>
      <c r="L15" s="30"/>
      <c r="M15" s="30"/>
      <c r="N15" s="30"/>
      <c r="O15" s="21"/>
      <c r="P15" s="41">
        <v>0.03</v>
      </c>
    </row>
    <row r="16" spans="1:36" x14ac:dyDescent="0.25">
      <c r="A16" s="29" t="s">
        <v>20</v>
      </c>
      <c r="B16" s="29" t="s">
        <v>25</v>
      </c>
      <c r="C16" s="70"/>
      <c r="D16" s="52">
        <v>8000</v>
      </c>
      <c r="E16" s="30">
        <v>0.19972537760579723</v>
      </c>
      <c r="F16" s="59">
        <v>3.5256010962999795</v>
      </c>
      <c r="G16" s="59">
        <v>3.1167268351383948</v>
      </c>
      <c r="H16" s="59">
        <v>-12.720270743377293</v>
      </c>
      <c r="I16" s="59">
        <v>-13.480787859218601</v>
      </c>
      <c r="J16" s="30"/>
      <c r="K16" s="30"/>
      <c r="L16" s="30"/>
      <c r="M16" s="30"/>
      <c r="N16" s="30"/>
      <c r="O16" s="21"/>
      <c r="P16" s="41">
        <v>0.02</v>
      </c>
    </row>
    <row r="17" spans="1:16" x14ac:dyDescent="0.25">
      <c r="A17" s="29" t="s">
        <v>27</v>
      </c>
      <c r="B17" s="29" t="s">
        <v>23</v>
      </c>
      <c r="C17" s="70"/>
      <c r="D17" s="52">
        <v>8300</v>
      </c>
      <c r="E17" s="30">
        <v>0.41197140433781865</v>
      </c>
      <c r="F17" s="59">
        <v>-4.1631470978641278</v>
      </c>
      <c r="G17" s="30">
        <v>-0.15109544195416325</v>
      </c>
      <c r="H17" s="59">
        <v>-3.4300126103404827</v>
      </c>
      <c r="I17" s="59">
        <v>-5.9391598261709362</v>
      </c>
      <c r="J17" s="30"/>
      <c r="K17" s="30"/>
      <c r="L17" s="30"/>
      <c r="M17" s="30"/>
      <c r="N17" s="30"/>
      <c r="O17" s="21"/>
      <c r="P17" s="41">
        <v>0.02</v>
      </c>
    </row>
    <row r="18" spans="1:16" x14ac:dyDescent="0.25">
      <c r="A18" s="29" t="s">
        <v>28</v>
      </c>
      <c r="B18" s="29" t="s">
        <v>26</v>
      </c>
      <c r="C18" s="70"/>
      <c r="D18" s="52">
        <v>5000</v>
      </c>
      <c r="E18" s="59">
        <v>7.6125946592267901</v>
      </c>
      <c r="F18" s="59">
        <v>-7.2222222222222188</v>
      </c>
      <c r="G18" s="59">
        <v>2.5548902195608791</v>
      </c>
      <c r="H18" s="59">
        <v>21.233943168548073</v>
      </c>
      <c r="I18" s="59">
        <v>22.264079864381237</v>
      </c>
      <c r="J18" s="30"/>
      <c r="K18" s="30"/>
      <c r="L18" s="30"/>
      <c r="M18" s="30"/>
      <c r="N18" s="30"/>
      <c r="O18" s="21"/>
      <c r="P18" s="41">
        <v>0.02</v>
      </c>
    </row>
    <row r="19" spans="1:16" x14ac:dyDescent="0.25">
      <c r="A19" s="29" t="s">
        <v>0</v>
      </c>
      <c r="B19" s="29" t="s">
        <v>22</v>
      </c>
      <c r="C19" s="70"/>
      <c r="D19" s="52">
        <v>4000</v>
      </c>
      <c r="E19" s="59">
        <v>6.2531017369727104</v>
      </c>
      <c r="F19" s="59">
        <v>4.3204110228864945</v>
      </c>
      <c r="G19" s="59">
        <v>-3.1117080814864528</v>
      </c>
      <c r="H19" s="59">
        <v>2.6802218114602594</v>
      </c>
      <c r="I19" s="61" t="s">
        <v>76</v>
      </c>
      <c r="J19" s="30"/>
      <c r="K19" s="30"/>
      <c r="L19" s="30"/>
      <c r="M19" s="30"/>
      <c r="N19" s="30"/>
      <c r="O19" s="21"/>
      <c r="P19" s="41">
        <v>0.03</v>
      </c>
    </row>
    <row r="20" spans="1:16" x14ac:dyDescent="0.25">
      <c r="A20" s="31" t="s">
        <v>44</v>
      </c>
      <c r="B20" s="29" t="s">
        <v>22</v>
      </c>
      <c r="C20" s="70"/>
      <c r="D20" s="52">
        <v>1800</v>
      </c>
      <c r="E20" s="30">
        <v>-0.2277904328018221</v>
      </c>
      <c r="F20" s="59">
        <v>7.420091324200917</v>
      </c>
      <c r="G20" s="30">
        <v>-1.9659936238044629</v>
      </c>
      <c r="H20" s="30">
        <v>3.8482384823848248</v>
      </c>
      <c r="I20" s="61" t="s">
        <v>76</v>
      </c>
      <c r="J20" s="30"/>
      <c r="K20" s="30"/>
      <c r="L20" s="30"/>
      <c r="M20" s="30"/>
      <c r="N20" s="30"/>
      <c r="O20" s="21"/>
      <c r="P20" s="41">
        <v>0.05</v>
      </c>
    </row>
    <row r="21" spans="1:16" x14ac:dyDescent="0.25">
      <c r="A21" s="29" t="s">
        <v>64</v>
      </c>
      <c r="B21" s="29" t="s">
        <v>22</v>
      </c>
      <c r="C21" s="70"/>
      <c r="D21" s="52">
        <v>1900</v>
      </c>
      <c r="E21" s="59">
        <v>6.8181818181818121</v>
      </c>
      <c r="F21" s="59">
        <v>-3.7234042553191515</v>
      </c>
      <c r="G21" s="59">
        <v>7.2827724761426404</v>
      </c>
      <c r="H21" s="59">
        <v>7.3501872659176071</v>
      </c>
      <c r="I21" s="30">
        <v>1.477104874446078</v>
      </c>
      <c r="J21" s="30"/>
      <c r="K21" s="30"/>
      <c r="L21" s="30"/>
      <c r="M21" s="30"/>
      <c r="N21" s="30"/>
      <c r="O21" s="21"/>
      <c r="P21" s="41">
        <v>0.04</v>
      </c>
    </row>
    <row r="22" spans="1:16" ht="15" customHeight="1" x14ac:dyDescent="0.25">
      <c r="A22" s="48" t="s">
        <v>88</v>
      </c>
      <c r="B22" s="48"/>
      <c r="C22" s="48"/>
      <c r="D22" s="48"/>
      <c r="E22" s="48"/>
      <c r="F22" s="48"/>
      <c r="G22" s="48"/>
      <c r="H22" s="48"/>
      <c r="I22" s="48"/>
      <c r="J22" s="48"/>
      <c r="K22" s="48"/>
      <c r="L22" s="48"/>
      <c r="M22" s="48"/>
      <c r="N22" s="48"/>
      <c r="O22" s="48"/>
      <c r="P22" s="48"/>
    </row>
    <row r="23" spans="1:16" ht="44.25" customHeight="1" x14ac:dyDescent="0.25">
      <c r="A23" s="74" t="s">
        <v>86</v>
      </c>
      <c r="B23" s="66"/>
      <c r="C23" s="66"/>
      <c r="D23" s="66"/>
      <c r="E23" s="66"/>
      <c r="F23" s="66"/>
      <c r="G23" s="66"/>
      <c r="H23" s="66"/>
      <c r="I23" s="66"/>
      <c r="J23" s="66"/>
      <c r="K23" s="66"/>
      <c r="L23" s="66"/>
      <c r="M23" s="66"/>
      <c r="N23" s="66"/>
      <c r="O23" s="66"/>
      <c r="P23" s="66"/>
    </row>
    <row r="24" spans="1:16" x14ac:dyDescent="0.25">
      <c r="A24" s="48" t="s">
        <v>87</v>
      </c>
      <c r="B24" s="48"/>
      <c r="C24" s="48"/>
      <c r="D24" s="48"/>
      <c r="E24" s="48"/>
      <c r="F24" s="48"/>
      <c r="G24" s="48"/>
      <c r="H24" s="48"/>
      <c r="I24" s="48"/>
      <c r="J24" s="48"/>
      <c r="K24" s="48"/>
      <c r="L24" s="48"/>
      <c r="M24" s="48"/>
      <c r="N24" s="48"/>
      <c r="O24" s="48"/>
      <c r="P24" s="48"/>
    </row>
    <row r="25" spans="1:16" x14ac:dyDescent="0.25">
      <c r="A25" s="48" t="s">
        <v>72</v>
      </c>
      <c r="B25" s="48"/>
      <c r="C25" s="48"/>
      <c r="D25" s="48"/>
      <c r="E25" s="48"/>
      <c r="F25" s="48"/>
      <c r="G25" s="48"/>
      <c r="H25" s="48"/>
      <c r="I25" s="48"/>
      <c r="J25" s="48"/>
      <c r="K25" s="48"/>
      <c r="L25" s="48"/>
      <c r="M25" s="48"/>
      <c r="N25" s="48"/>
      <c r="O25" s="48"/>
      <c r="P25" s="48"/>
    </row>
    <row r="26" spans="1:16" x14ac:dyDescent="0.25">
      <c r="A26" s="50"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vt:lpstr>
      <vt:lpstr>Interprétation des résultats</vt:lpstr>
      <vt:lpstr>JOP - Ile-de-France</vt:lpstr>
      <vt:lpstr>JOP Province (hors COM)</vt:lpstr>
      <vt:lpstr>JOP total</vt:lpstr>
      <vt:lpstr>Hors JOP</vt:lpstr>
      <vt:lpstr>France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RICHET Jehanne</cp:lastModifiedBy>
  <cp:lastPrinted>2024-05-24T09:38:01Z</cp:lastPrinted>
  <dcterms:created xsi:type="dcterms:W3CDTF">2024-05-24T09:11:50Z</dcterms:created>
  <dcterms:modified xsi:type="dcterms:W3CDTF">2024-08-14T12:55:32Z</dcterms:modified>
</cp:coreProperties>
</file>