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dres-sas02\SSMSI3\03-Analyses\Encours\2024_JOP_suivi hebdomadaire\Publication\S30\"/>
    </mc:Choice>
  </mc:AlternateContent>
  <bookViews>
    <workbookView xWindow="0" yWindow="0" windowWidth="13125" windowHeight="6105" activeTab="6"/>
  </bookViews>
  <sheets>
    <sheet name="Lisez-moi" sheetId="8" r:id="rId1"/>
    <sheet name="Interprétation des résultats" sheetId="9" r:id="rId2"/>
    <sheet name="JOP - Ile-de-France" sheetId="1" r:id="rId3"/>
    <sheet name="JOP Province (hors COM)" sheetId="2" r:id="rId4"/>
    <sheet name="JOP total" sheetId="7" r:id="rId5"/>
    <sheet name="Hors JOP" sheetId="5" r:id="rId6"/>
    <sheet name="France" sheetId="6"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8" l="1"/>
  <c r="A18" i="8"/>
  <c r="A17" i="8"/>
  <c r="A16" i="8"/>
  <c r="A15" i="8"/>
  <c r="A13" i="8"/>
</calcChain>
</file>

<file path=xl/sharedStrings.xml><?xml version="1.0" encoding="utf-8"?>
<sst xmlns="http://schemas.openxmlformats.org/spreadsheetml/2006/main" count="330" uniqueCount="90">
  <si>
    <t xml:space="preserve">8 juil. - 14 juil. </t>
  </si>
  <si>
    <t xml:space="preserve">15 juil. - 21 juil. </t>
  </si>
  <si>
    <t xml:space="preserve">22 juil. - 28 juil. </t>
  </si>
  <si>
    <t>29 juil. - 4 août</t>
  </si>
  <si>
    <t xml:space="preserve">5 août - 11 août </t>
  </si>
  <si>
    <t xml:space="preserve">12 août - 18 août </t>
  </si>
  <si>
    <t xml:space="preserve">19 août - 25 août </t>
  </si>
  <si>
    <t>26 août - 1er sept.</t>
  </si>
  <si>
    <t xml:space="preserve">2 sept. - 8 sept. </t>
  </si>
  <si>
    <t>9 sept. - 15 sept.</t>
  </si>
  <si>
    <t>Actes commis la semaine du -&gt;</t>
  </si>
  <si>
    <t xml:space="preserve">Liste des indicateurs </t>
  </si>
  <si>
    <t>Évolution par rapport à la semaine précédente (en %)</t>
  </si>
  <si>
    <t>p</t>
  </si>
  <si>
    <t>sd</t>
  </si>
  <si>
    <t>Vols violents</t>
  </si>
  <si>
    <t>Statut de la donnée
p : provisoire
sd : semi-définitive</t>
  </si>
  <si>
    <t>Vols sans violence (VSV)</t>
  </si>
  <si>
    <t>Vols liés aux véhicules</t>
  </si>
  <si>
    <t>Unité de compte</t>
  </si>
  <si>
    <t>Victime</t>
  </si>
  <si>
    <t>Infraction</t>
  </si>
  <si>
    <t>Victime entendue</t>
  </si>
  <si>
    <t>Véhicule</t>
  </si>
  <si>
    <t>Mis en cause</t>
  </si>
  <si>
    <t>Destructions et dégradations volontaires</t>
  </si>
  <si>
    <r>
      <t xml:space="preserve">Tableau de suivi de la délinquance hebdomadaire - délinquance commise pendant la semaine </t>
    </r>
    <r>
      <rPr>
        <b/>
        <u/>
        <sz val="16"/>
        <color theme="1"/>
        <rFont val="Calibri"/>
        <family val="2"/>
        <scheme val="minor"/>
      </rPr>
      <t xml:space="preserve">et enregistrée au plus tard 9 jours après la fin de la semaine </t>
    </r>
  </si>
  <si>
    <t>Sources</t>
  </si>
  <si>
    <t>France</t>
  </si>
  <si>
    <t>Contenu des onglets</t>
  </si>
  <si>
    <t>Contact</t>
  </si>
  <si>
    <t>Pour tout renseignement concernant nos statistiques vous pouvez nous contacter par courriel à l'adresse suivante :</t>
  </si>
  <si>
    <t>ssmsi-communication@interieur.gouv.fr</t>
  </si>
  <si>
    <t xml:space="preserve">Champ </t>
  </si>
  <si>
    <t>JOP Province (hors COM)</t>
  </si>
  <si>
    <t>Données de contexte</t>
  </si>
  <si>
    <t>Seuil de significativité des évolutions hebdomadaires</t>
  </si>
  <si>
    <t>&gt; dont escroqueries liées au numérique</t>
  </si>
  <si>
    <t>SSMSI, base statistique des victimes enregistrées par la police et la gendarmerie en 2024.</t>
  </si>
  <si>
    <t>SSMSI, base statistique des mis en cause pour des infractions élucidées par la police et la gendarmerie en 2024.</t>
  </si>
  <si>
    <t>SSMSI, base statistique des infractions enregistrées ou élucidées par la police et la gendarmerie en 2024.</t>
  </si>
  <si>
    <t xml:space="preserve">Source : </t>
  </si>
  <si>
    <r>
      <rPr>
        <b/>
        <sz val="8"/>
        <color rgb="FF000000"/>
        <rFont val="Marianne"/>
        <family val="3"/>
      </rPr>
      <t>Champ :</t>
    </r>
    <r>
      <rPr>
        <sz val="8"/>
        <color rgb="FF000000"/>
        <rFont val="Marianne"/>
        <family val="3"/>
      </rPr>
      <t xml:space="preserve"> JOP - Province (Bordeaux Métropole, Métropole d’Aix-Marseille-Provence, Métropole Nice Côte d’Azur, Saint-Etienne Métropole, Métropole de Lyon, Nantes Métropole, Communauté d’agglomération Châteauroux Métropole, Métropole Européenne de Lille)</t>
    </r>
  </si>
  <si>
    <r>
      <rPr>
        <b/>
        <sz val="8"/>
        <color rgb="FF000000"/>
        <rFont val="Marianne"/>
        <family val="3"/>
      </rPr>
      <t>Champ :</t>
    </r>
    <r>
      <rPr>
        <sz val="8"/>
        <color rgb="FF000000"/>
        <rFont val="Marianne"/>
        <family val="3"/>
      </rPr>
      <t xml:space="preserve"> JOP (métropole du grand Paris, communauté d’agglomération Paris-Vallée de la Marne, communauté d’agglomération de Saint-Quentin-en Yvelines et communauté d’agglomération Versailles Grand Parc, Bordeaux Métropole, Métropole d’Aix-Marseille-Provence, Métropole Nice Côte d’Azur, Saint-Etienne Métropole, Métropole de Lyon, Nantes Métropole, Communauté d’agglomération Châteauroux Métropole, Métropole Européenne de Lille)</t>
    </r>
  </si>
  <si>
    <r>
      <rPr>
        <b/>
        <sz val="8"/>
        <color rgb="FF000000"/>
        <rFont val="Marianne"/>
        <family val="3"/>
      </rPr>
      <t>Champ :</t>
    </r>
    <r>
      <rPr>
        <sz val="8"/>
        <color rgb="FF000000"/>
        <rFont val="Marianne"/>
        <family val="3"/>
      </rPr>
      <t xml:space="preserve"> France hors JOP (hors métropole du grand Paris, communauté d’agglomération Paris-Vallée de la Marne, communauté d’agglomération de Saint-Quentin-en Yvelines et communauté d’agglomération Versailles Grand Parc, Bordeaux Métropole, Métropole d’Aix-Marseille-Provence, Métropole Nice Côte d’Azur, Saint-Etienne Métropole, Métropole de Lyon, Nantes Métropole, Communauté d’agglomération Châteauroux Métropole, Métropole Européenne de Lille)</t>
    </r>
  </si>
  <si>
    <r>
      <rPr>
        <b/>
        <sz val="8"/>
        <color rgb="FF000000"/>
        <rFont val="Marianne"/>
        <family val="3"/>
      </rPr>
      <t>Champ :</t>
    </r>
    <r>
      <rPr>
        <sz val="8"/>
        <color rgb="FF000000"/>
        <rFont val="Marianne"/>
        <family val="3"/>
      </rPr>
      <t xml:space="preserve"> France</t>
    </r>
  </si>
  <si>
    <t>Figure A – Part d’infractions enregistrées par la police et la gendarmerie nationales la semaine du 24 juillet 2023 remontées le mercredi 2 août 2023 (J+2) ou le mercredi 9 août 2023 (J+9).</t>
  </si>
  <si>
    <t>Précisions méthodologiques et précautions d'interprétations</t>
  </si>
  <si>
    <t>Coups et blessures volontaires (CBV) sur 15 ans et plus</t>
  </si>
  <si>
    <t>&gt; dont CBV non intrafamiliaux</t>
  </si>
  <si>
    <t>&gt; dont VSV dans les transports en commun</t>
  </si>
  <si>
    <t>Cambriolages de logements</t>
  </si>
  <si>
    <t>Usage de stupefiants</t>
  </si>
  <si>
    <t xml:space="preserve">Escroqueries </t>
  </si>
  <si>
    <t>Violences ou outrages à personne dépositaire de l'autorité publique</t>
  </si>
  <si>
    <t>Extraction à J + 2</t>
  </si>
  <si>
    <t>Extraction à J + 9</t>
  </si>
  <si>
    <t>Vols violents</t>
  </si>
  <si>
    <t>&gt; dont VSV dans les transports en commun</t>
  </si>
  <si>
    <t>Cambriolages de logement</t>
  </si>
  <si>
    <t xml:space="preserve">1 juil. - 7 juil. </t>
  </si>
  <si>
    <t>&gt; dont CBV hors cadre familial</t>
  </si>
  <si>
    <t>&gt; dont infractions liées au numérique</t>
  </si>
  <si>
    <t>Vols liés aux vehicules</t>
  </si>
  <si>
    <t>Niveau hebdomadaire de référence</t>
  </si>
  <si>
    <t>Données arrêtées au 31 juillet 2024</t>
  </si>
  <si>
    <t>Tableau de suivi statistique hebdomadaire de la délinquance enregistrée pendant les Jeux olympiques et paralympiques de Paris 2024 du 1er août 2024</t>
  </si>
  <si>
    <t>ND</t>
  </si>
  <si>
    <r>
      <t>ND</t>
    </r>
    <r>
      <rPr>
        <sz val="7"/>
        <color rgb="FF181717"/>
        <rFont val="Calibri"/>
        <family val="2"/>
        <scheme val="minor"/>
      </rPr>
      <t> </t>
    </r>
    <r>
      <rPr>
        <sz val="7"/>
        <color rgb="FF181717"/>
        <rFont val="Marianne"/>
        <family val="3"/>
      </rPr>
      <t>: non diffusé car trop peu fiable.</t>
    </r>
  </si>
  <si>
    <t>ZONE GEOGRAPHIQUE (Zone de commission) : France</t>
  </si>
  <si>
    <t>ZONE GEOGRAPHIQUE (Zone de commission) : Hors JOP</t>
  </si>
  <si>
    <t>ZONE GEOGRAPHIQUE (Zone de commission) : JOP total</t>
  </si>
  <si>
    <t>ZONE GEOGRAPHIQUE (Zone de commission) : JOP Province (hors COM)</t>
  </si>
  <si>
    <t>Coups et blessures volontaires sur personne de 15 ans ou plus (CBV)</t>
  </si>
  <si>
    <t>Usage de stupéfiants</t>
  </si>
  <si>
    <t>Violences ou outrages envers personne dépositaire de l'autorité publique</t>
  </si>
  <si>
    <t>ND : non diffusé car trop peu fiable</t>
  </si>
  <si>
    <r>
      <rPr>
        <b/>
        <sz val="8"/>
        <color rgb="FF000000"/>
        <rFont val="Marianne"/>
        <family val="3"/>
      </rPr>
      <t>Champ :</t>
    </r>
    <r>
      <rPr>
        <sz val="8"/>
        <color rgb="FF000000"/>
        <rFont val="Marianne"/>
        <family val="3"/>
      </rPr>
      <t xml:space="preserve"> JOP – Île-de-France (métropole du grand Paris, communauté d’agglomération Paris-Vallée de la Marne, communauté d’agglomération de Saint-Quentin-en Yvelines et communauté d’agglomération Versailles Grand Parc)</t>
    </r>
  </si>
  <si>
    <t>ZONE GEOGRAPHIQUE (Zone de commission) : JOP – Île-de-France</t>
  </si>
  <si>
    <r>
      <rPr>
        <b/>
        <sz val="8"/>
        <color theme="1"/>
        <rFont val="Marianne"/>
        <family val="3"/>
      </rPr>
      <t>Lecture :</t>
    </r>
    <r>
      <rPr>
        <sz val="8"/>
        <color theme="1"/>
        <rFont val="Marianne"/>
        <family val="3"/>
      </rPr>
      <t xml:space="preserve"> Les victimes de CBV sur personne de 15 ans ou plus enregistrées, au plus tard 9 jours après la fin de la semaine sur la zone JOP - Île de France, augmentent de 12 % la semaine du 15 au 21 juillet 2024 par rapport à la semaine précédente.</t>
    </r>
  </si>
  <si>
    <r>
      <rPr>
        <b/>
        <sz val="8"/>
        <color theme="1"/>
        <rFont val="Marianne"/>
        <family val="3"/>
      </rPr>
      <t>Lecture :</t>
    </r>
    <r>
      <rPr>
        <sz val="8"/>
        <color theme="1"/>
        <rFont val="Marianne"/>
        <family val="3"/>
      </rPr>
      <t xml:space="preserve"> Les victimes de CBV sur personne de 15 ans ou plus enregistrées, au plus tard 9 jours après la fin de la semaine sur la zone JOP - Province, augmentent de 10 % la semaine du 8 au 14 juillet 2024 par rapport à la semaine précédente.</t>
    </r>
  </si>
  <si>
    <r>
      <rPr>
        <b/>
        <sz val="8"/>
        <color theme="1"/>
        <rFont val="Marianne"/>
        <family val="3"/>
      </rPr>
      <t xml:space="preserve">Lecture : </t>
    </r>
    <r>
      <rPr>
        <sz val="8"/>
        <color theme="1"/>
        <rFont val="Marianne"/>
        <family val="3"/>
      </rPr>
      <t>Les victimes de CBV sur personne de 15 ans ou plus enregistrées, au plus tard 9 jours après la fin de la semaine sur la zone JOP, augmentent de 6 % la semaine du 15 au 21 juillet 2024 par rapport à la semaine précédente.</t>
    </r>
  </si>
  <si>
    <r>
      <rPr>
        <b/>
        <sz val="8"/>
        <color theme="1"/>
        <rFont val="Marianne"/>
        <family val="3"/>
      </rPr>
      <t>Lecture :</t>
    </r>
    <r>
      <rPr>
        <sz val="8"/>
        <color theme="1"/>
        <rFont val="Marianne"/>
        <family val="3"/>
      </rPr>
      <t xml:space="preserve"> Les victimes de CBV sur personne de 15 ans ou plus enregistrées, au plus tard 9 jours après la fin de la semaine sur la zone Hors JOP, augmentent de 6 % la semaine du 22 au 28 juillet 2024 par rapport à la semaine précédente.</t>
    </r>
  </si>
  <si>
    <r>
      <rPr>
        <b/>
        <sz val="8"/>
        <color theme="1"/>
        <rFont val="Marianne"/>
        <family val="3"/>
      </rPr>
      <t>Lecture :</t>
    </r>
    <r>
      <rPr>
        <sz val="8"/>
        <color theme="1"/>
        <rFont val="Marianne"/>
        <family val="3"/>
      </rPr>
      <t xml:space="preserve"> Les victimes de CBV sur personne de 15 ans ou plus enregistrées, au plus tard 9 jours après la fin de la semaine en France, augmentent de 2 % entre la semaine du 8 au 14 juillet et celle du 15 au 21 juillet.</t>
    </r>
  </si>
  <si>
    <r>
      <t>Les indicateurs présentés dans ce tableau de suivi statistique portent sur la délinquance enregistrée par les services de police et de gendarmerie nationales en France au plus tard 2 jours après la fin de la semaine considérée (chiffres provisoires), ou au plus tard 9 jours après la fin de la semaine considérée (chiffres semi-définitifs). Selon les indicateurs habituellement suivis par le SSMSI, seules 35 % à 75 % des infractions commises sur une semaine sont connues dans les systèmes d’information le mercredi suivant : personnes déposant plainte plusieurs jours après l’infraction, délais de traitement/enregistrement par les services de sécurité pour fiabiliser l’information saisie, etc. Le délai médian de remontée des infractions pour la plupart des indicateurs suivis par le SSMSI est compris entre 2 et 5 jours, c’est-à-dire que 50 % des infractions subies durant une semaine donnée enregistrées par la police et la gendarmerie nationale sont remontées dans un délai supérieur. Les violences sexuelles et les escroqueries ont un délai médian supérieur à 5 jours. Afin de capter un maximum d’infractions, tout en restant dans un suivi hebdomadaire réactif, le choix d’une semaine de référence correspondant à la semaine civile (lundi à dimanche) avec une extraction des données le matin du mercredi suivant (soit à J+2) apparait le plus pertinent. Afin de mettre à disposition des données plus consolidées, le SSMSI révisera chaque semaine les données de la dernière semaine connue, en prenant en compte les infractions remontées depuis la dernière publication. La part des infractions enregistrées une semaine donnée et remontées le mercredi suivant, à J+2, (respectivement le mercredi d’après, à J+9) est présentée en figure A et dans les différents onglets. 
Le territoire français n’est pas touché par le déroulé des épreuves des Jeux olympiques de Paris (JOP) de manière homogène. C’est pourquoi plusieurs champs géographiques ont été définis, à partir des établissements publics de coopération intercommunale (EPCI)</t>
    </r>
    <r>
      <rPr>
        <vertAlign val="superscript"/>
        <sz val="11"/>
        <color theme="1"/>
        <rFont val="Calibri"/>
        <family val="2"/>
        <scheme val="minor"/>
      </rPr>
      <t>1</t>
    </r>
    <r>
      <rPr>
        <sz val="11"/>
        <color theme="1"/>
        <rFont val="Calibri"/>
        <family val="2"/>
        <scheme val="minor"/>
      </rPr>
      <t xml:space="preserve"> :
              - la zone « JOP Ile-de-France », constituée de 4 EPCI d’Ile-de-France accueillant des épreuves olympiques (la métropole du grand Paris, La Communauté d’agglomération Paris-Vallée de la Marne, Communauté d’agglomération de Saint-Quentin-en Yvelines et la Communauté d’agglomération Versailles Grand Parc) ;
              - la zone « JOP province », comprenant 8 EPCI d’agglomérations hors Ile-de-France accueillant des épreuves olympiques (Bordeaux Métropole, Métropole d’Aix-Marseille-Provence, Métropole Nice Côte d’Azur, Saint-Etienne Métropole, Métropole de Lyon, Nantes Métropole, Communauté d’agglomération Châteauroux Métropole, Métropole Européenne de Lille) ;
              - la zone « Hors JOP », constituée du reste du territoire, hors COM.  
Le suivi hebdomadaire ainsi que la déclinaison des statistiques de la délinquance par champ géographique peuvent entrainer un faible nombre d’infractions observées, ce qui peut rendre les évolutions hebdomadaires volatiles. Les évolutions présentées doivent donc être interprétées avec prudence, en les remettant en perspective du niveau de significativité, indiqué dans les tableaux. De manière générale, tout commentaire d’une évolution hebdomadaire inférieure à 10 % doit être réalisé avec précaution.  
Ce tableau de suivi statistique ne présente pas l’ensemble des indicateurs habituellement suivis par le SSMSI dans la mesure où certains indicateurs présentent des effectifs trop faibles pour une analyse hebdomadaires pertinentes (homicides, violences sexuelles, trafic de stupéfiants par exemple).
Cette publication hebdomadaire pendant la période des Jeux olympiques et paralympiques sera complétée par une analyse plus détaillée qui sera publiée ultérieurement par le SSMSI. 
1 - https://www.insee.fr/fr/metadonnees/definition/c1160
</t>
    </r>
  </si>
  <si>
    <r>
      <rPr>
        <b/>
        <sz val="8"/>
        <color rgb="FF000000"/>
        <rFont val="Marianne"/>
        <family val="3"/>
      </rPr>
      <t>Note :</t>
    </r>
    <r>
      <rPr>
        <sz val="8"/>
        <color rgb="FF000000"/>
        <rFont val="Marianne"/>
        <family val="3"/>
      </rPr>
      <t xml:space="preserve"> Le niveau de référence, retenu ici, est calculé à partir des données semi-définitives de la première semaine de juillet 2023 (1 juillet jusqu’au 7 juillet). 
Les chiffres donnés pour la semaine de référence sont présentés à titre informatif. Les chiffres en gras sont supérieurs ou égaux au seuil de significativité, calculé à partir des données provisoires de la semaine de référence. Si l’évolution par rapport à la semaine précédente est inférieure au seuil de significativité elle n’est pas interprétable. Par exemple, pour la semaine du 22 au 28 juillet 2024, l’évolution calculée pour les CBV est de -4 %, le seuil de significativité est de 6 %, l’évolution n’est pas interprétable. </t>
    </r>
  </si>
  <si>
    <r>
      <rPr>
        <b/>
        <sz val="8"/>
        <color rgb="FF000000"/>
        <rFont val="Marianne"/>
        <family val="3"/>
      </rPr>
      <t>Note :</t>
    </r>
    <r>
      <rPr>
        <sz val="8"/>
        <color rgb="FF000000"/>
        <rFont val="Marianne"/>
        <family val="3"/>
      </rPr>
      <t xml:space="preserve"> Le niveau de référence, retenu ici, est calculé à partir des données semi-définitives de la première semaine de juillet 2023 (1 juillet jusqu’au 7 juillet). 
Les chiffres donnés pour la semaine de référence sont présentés à titre informatif. Les chiffres en gras sont supérieurs ou égaux au seuil de significativité, calculé à partir des données provisoires de la semaine de référence. Si l’évolution par rapport à la semaine précédente est inférieure au seuil de significativité elle n’est pas interprétable. Par exemple, pour la semaine du 22 au 28 juillet 2024, l’évolution calculée pour les CBV est de -2 %, le seuil de significativité est de 6 %, l’évolution n’est pas interprétable. </t>
    </r>
  </si>
  <si>
    <r>
      <rPr>
        <b/>
        <sz val="8"/>
        <color rgb="FF000000"/>
        <rFont val="Marianne"/>
        <family val="3"/>
      </rPr>
      <t>Note :</t>
    </r>
    <r>
      <rPr>
        <sz val="8"/>
        <color rgb="FF000000"/>
        <rFont val="Marianne"/>
        <family val="3"/>
      </rPr>
      <t xml:space="preserve"> Le niveau de référence, retenu ici, est calculé à partir des données semi-définitives de la première semaine de juillet 2023 (1 juillet jusqu’au 7 juillet). 
Les chiffres donnés pour la semaine de référence sont présentés à titre informatif. Les chiffres en gras sont supérieurs ou égaux au seuil de significativité, calculé à partir des données provisoires de la semaine de référence. Si l’évolution par rapport à la semaine précédente est inférieure au seuil de significativité elle n’est pas interprétable. Par exemple, pour la semaine du 22 au 28 juillet 2024, l’évolution calculée pour les CBV est de -3 %, le seuil de significativité est de 4 %, l’évolution n’est pas interprétable. </t>
    </r>
  </si>
  <si>
    <r>
      <rPr>
        <b/>
        <sz val="8"/>
        <color rgb="FF000000"/>
        <rFont val="Marianne"/>
        <family val="3"/>
      </rPr>
      <t>Note :</t>
    </r>
    <r>
      <rPr>
        <sz val="8"/>
        <color rgb="FF000000"/>
        <rFont val="Marianne"/>
        <family val="3"/>
      </rPr>
      <t xml:space="preserve"> Le niveau de référence, retenu ici, par convention à partir des données semi-définitives de la première semaine de juillet 2023 (1 juillet jusqu’au 7 juillet). 
Les chiffres donnés pour la semaine de référence sont présentés à titre informatif. Les chiffres en gras sont supérieurs ou égaux au seuil de significativité, calculé à partir des données provisoires de la semaine de référence. Si l’évolution par rapport à la semaine précédente est inférieure au seuil de significativité elle n’est pas interprétable. Par exemple, pour la semaine du 22 au 28 juillet 2024, l’évolution calculée pour les vols sans violence (VSV) est de 3 %, le seuil de significativité est de 4 %, l’évolution n’est pas interprétable. </t>
    </r>
  </si>
  <si>
    <r>
      <rPr>
        <b/>
        <sz val="8"/>
        <color rgb="FF000000"/>
        <rFont val="Marianne"/>
        <family val="3"/>
      </rPr>
      <t>Note :</t>
    </r>
    <r>
      <rPr>
        <sz val="8"/>
        <color rgb="FF000000"/>
        <rFont val="Marianne"/>
        <family val="3"/>
      </rPr>
      <t xml:space="preserve"> Le niveau de référence, retenu ici, est calculé à partir des données semi-définitives de la première semaine de juillet 2023 (1 juillet jusqu’au 7 juillet). 
Les chiffres donnés pour la semaine de référence sont présentés à titre informatif. Les chiffres en gras sont supérieurs ou égaux au seuil de significativité, calculé à partir des données provisoires de la semaine de référence. Si l’évolution par rapport à la semaine précédente est inférieure au seuil de significativité elle n’est pas interprétable. Par exemple, pour la semaine du 8 au 14 juillet 2024, l’évolution calculée pour les CBV est de 1  %, le seuil de significativité est de 3 %, l’évolution n’est pas interprétable.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</si>
</sst>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rgb="FF334F9E"/>
      <name val="Marianne"/>
      <family val="3"/>
    </font>
    <font>
      <u/>
      <sz val="11"/>
      <color theme="10"/>
      <name val="Calibri"/>
      <family val="2"/>
    </font>
    <font>
      <sz val="11"/>
      <color theme="1"/>
      <name val="Calibri"/>
    </font>
    <font>
      <u/>
      <sz val="11"/>
      <color theme="10"/>
      <name val="Calibri"/>
      <family val="2"/>
      <scheme val="minor"/>
    </font>
    <font>
      <b/>
      <sz val="8"/>
      <color rgb="FF000000"/>
      <name val="Marianne"/>
      <family val="3"/>
    </font>
    <font>
      <sz val="10"/>
      <color theme="1"/>
      <name val="Marianne"/>
      <family val="3"/>
    </font>
    <font>
      <sz val="10"/>
      <color rgb="FF212529"/>
      <name val="Marianne"/>
      <family val="3"/>
    </font>
    <font>
      <sz val="10"/>
      <color rgb="FF000000"/>
      <name val="Marianne"/>
      <family val="3"/>
    </font>
    <font>
      <sz val="8"/>
      <color rgb="FF000000"/>
      <name val="Marianne"/>
      <family val="3"/>
    </font>
    <font>
      <b/>
      <sz val="10"/>
      <color rgb="FF181717"/>
      <name val="Marianne"/>
      <family val="3"/>
    </font>
    <font>
      <sz val="9.6"/>
      <color rgb="FF212529"/>
      <name val="Calibri"/>
      <family val="2"/>
      <scheme val="minor"/>
    </font>
    <font>
      <sz val="11"/>
      <color theme="1"/>
      <name val="Marianne"/>
      <family val="3"/>
    </font>
    <font>
      <b/>
      <sz val="16"/>
      <color theme="1"/>
      <name val="Marianne"/>
      <family val="3"/>
    </font>
    <font>
      <b/>
      <sz val="11"/>
      <color theme="1"/>
      <name val="Marianne"/>
      <family val="3"/>
    </font>
    <font>
      <sz val="9.6"/>
      <color rgb="FF212529"/>
      <name val="Marianne"/>
      <family val="3"/>
    </font>
    <font>
      <sz val="9.6"/>
      <color theme="1"/>
      <name val="Marianne"/>
      <family val="3"/>
    </font>
    <font>
      <sz val="8"/>
      <color theme="1"/>
      <name val="Marianne"/>
      <family val="3"/>
    </font>
    <font>
      <b/>
      <sz val="16"/>
      <color theme="1"/>
      <name val="Calibri"/>
      <family val="2"/>
      <scheme val="minor"/>
    </font>
    <font>
      <b/>
      <u/>
      <sz val="16"/>
      <color theme="1"/>
      <name val="Calibri"/>
      <family val="2"/>
      <scheme val="minor"/>
    </font>
    <font>
      <vertAlign val="superscript"/>
      <sz val="11"/>
      <color theme="1"/>
      <name val="Calibri"/>
      <family val="2"/>
      <scheme val="minor"/>
    </font>
    <font>
      <b/>
      <sz val="8"/>
      <color theme="1"/>
      <name val="Marianne"/>
      <family val="3"/>
    </font>
    <font>
      <b/>
      <sz val="9.6"/>
      <color rgb="FF212529"/>
      <name val="Marianne"/>
      <family val="3"/>
    </font>
    <font>
      <b/>
      <sz val="14"/>
      <color theme="1"/>
      <name val="Marianne"/>
      <family val="3"/>
    </font>
    <font>
      <sz val="7"/>
      <color rgb="FF181717"/>
      <name val="Calibri"/>
      <family val="2"/>
      <scheme val="minor"/>
    </font>
    <font>
      <sz val="7"/>
      <color rgb="FF181717"/>
      <name val="Marianne"/>
      <family val="3"/>
    </font>
  </fonts>
  <fills count="4">
    <fill>
      <patternFill patternType="none"/>
    </fill>
    <fill>
      <patternFill patternType="gray125"/>
    </fill>
    <fill>
      <patternFill patternType="solid">
        <fgColor rgb="FFFDF0C9"/>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73">
    <xf numFmtId="0" fontId="0" fillId="0" borderId="0" xfId="0"/>
    <xf numFmtId="0" fontId="1" fillId="2" borderId="0" xfId="0" applyFont="1" applyFill="1"/>
    <xf numFmtId="0" fontId="2" fillId="0" borderId="0" xfId="0" applyFont="1"/>
    <xf numFmtId="15" fontId="3" fillId="0" borderId="0" xfId="0" applyNumberFormat="1" applyFont="1"/>
    <xf numFmtId="0" fontId="4" fillId="0" borderId="0" xfId="0" applyFont="1"/>
    <xf numFmtId="0" fontId="5" fillId="0" borderId="0" xfId="0" applyFont="1"/>
    <xf numFmtId="0" fontId="3" fillId="0" borderId="0" xfId="0" applyFont="1" applyAlignment="1">
      <alignment vertical="top" wrapText="1"/>
    </xf>
    <xf numFmtId="0" fontId="6" fillId="0" borderId="1" xfId="0" applyFont="1" applyBorder="1"/>
    <xf numFmtId="0" fontId="7" fillId="0" borderId="2" xfId="0" applyFont="1" applyBorder="1" applyAlignment="1">
      <alignment horizontal="center" vertical="center" wrapText="1"/>
    </xf>
    <xf numFmtId="0" fontId="7" fillId="0" borderId="2" xfId="0" applyFont="1" applyBorder="1" applyAlignment="1">
      <alignment horizontal="right"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9" fontId="6" fillId="0" borderId="5" xfId="0" applyNumberFormat="1" applyFont="1" applyBorder="1" applyAlignment="1">
      <alignment horizontal="center" vertical="center" wrapText="1"/>
    </xf>
    <xf numFmtId="9" fontId="6" fillId="0" borderId="5" xfId="0" applyNumberFormat="1" applyFont="1" applyBorder="1" applyAlignment="1">
      <alignment horizontal="center" vertical="center"/>
    </xf>
    <xf numFmtId="9" fontId="6" fillId="0" borderId="6" xfId="0" applyNumberFormat="1" applyFont="1" applyBorder="1" applyAlignment="1">
      <alignment horizontal="center" vertical="center"/>
    </xf>
    <xf numFmtId="0" fontId="8" fillId="0" borderId="7" xfId="0" applyFont="1" applyBorder="1" applyAlignment="1">
      <alignment horizontal="center" vertical="center" wrapText="1"/>
    </xf>
    <xf numFmtId="9" fontId="6" fillId="0" borderId="8" xfId="0" applyNumberFormat="1" applyFont="1" applyBorder="1" applyAlignment="1">
      <alignment horizontal="center" vertical="center" wrapText="1"/>
    </xf>
    <xf numFmtId="9" fontId="6" fillId="0" borderId="8" xfId="0" applyNumberFormat="1" applyFont="1" applyBorder="1" applyAlignment="1">
      <alignment horizontal="center" vertical="center"/>
    </xf>
    <xf numFmtId="9" fontId="6" fillId="0" borderId="9" xfId="0" applyNumberFormat="1" applyFont="1" applyBorder="1" applyAlignment="1">
      <alignment horizontal="center" vertical="center"/>
    </xf>
    <xf numFmtId="0" fontId="9" fillId="0" borderId="0" xfId="0" applyFont="1"/>
    <xf numFmtId="0" fontId="11" fillId="3" borderId="0" xfId="0" applyFont="1" applyFill="1" applyAlignment="1">
      <alignment horizontal="left" vertical="center" wrapText="1"/>
    </xf>
    <xf numFmtId="0" fontId="12" fillId="3" borderId="10" xfId="0" applyFont="1" applyFill="1" applyBorder="1"/>
    <xf numFmtId="0" fontId="13" fillId="3" borderId="10" xfId="0" applyFont="1" applyFill="1" applyBorder="1" applyAlignment="1">
      <alignment horizontal="center" vertical="center" wrapText="1"/>
    </xf>
    <xf numFmtId="0" fontId="12" fillId="3" borderId="0" xfId="0" applyFont="1" applyFill="1"/>
    <xf numFmtId="0" fontId="12" fillId="3" borderId="11" xfId="0" applyFont="1" applyFill="1" applyBorder="1" applyAlignment="1">
      <alignment horizontal="right" vertical="center"/>
    </xf>
    <xf numFmtId="0" fontId="13" fillId="3" borderId="11" xfId="0" applyFont="1" applyFill="1" applyBorder="1" applyAlignment="1">
      <alignment horizontal="center" vertical="center" wrapText="1"/>
    </xf>
    <xf numFmtId="0" fontId="8" fillId="0" borderId="12" xfId="0" applyFont="1" applyBorder="1" applyAlignment="1">
      <alignment horizontal="center" vertical="center" wrapText="1"/>
    </xf>
    <xf numFmtId="0" fontId="12" fillId="3" borderId="11" xfId="0" applyFont="1" applyFill="1" applyBorder="1" applyAlignment="1">
      <alignment horizontal="right" vertical="center" wrapText="1"/>
    </xf>
    <xf numFmtId="0" fontId="12" fillId="3" borderId="12" xfId="0" applyFont="1" applyFill="1" applyBorder="1" applyAlignment="1">
      <alignment horizontal="center" vertical="center"/>
    </xf>
    <xf numFmtId="3" fontId="12" fillId="3" borderId="11" xfId="0" applyNumberFormat="1" applyFont="1" applyFill="1" applyBorder="1" applyAlignment="1">
      <alignment horizontal="center" vertical="center"/>
    </xf>
    <xf numFmtId="0" fontId="14" fillId="3" borderId="12" xfId="0" applyFont="1" applyFill="1" applyBorder="1"/>
    <xf numFmtId="3" fontId="12" fillId="3" borderId="12" xfId="0" applyNumberFormat="1" applyFont="1" applyFill="1" applyBorder="1"/>
    <xf numFmtId="0" fontId="12" fillId="3" borderId="12" xfId="0" applyFont="1" applyFill="1" applyBorder="1" applyAlignment="1">
      <alignment horizontal="center"/>
    </xf>
    <xf numFmtId="0" fontId="12" fillId="3" borderId="12" xfId="0" applyFont="1" applyFill="1" applyBorder="1"/>
    <xf numFmtId="0" fontId="15" fillId="3" borderId="12" xfId="0" applyFont="1" applyFill="1" applyBorder="1" applyAlignment="1">
      <alignment horizontal="left" vertical="center" wrapText="1"/>
    </xf>
    <xf numFmtId="3" fontId="15" fillId="3" borderId="12" xfId="0" applyNumberFormat="1" applyFont="1" applyFill="1" applyBorder="1" applyAlignment="1">
      <alignment vertical="center" wrapText="1"/>
    </xf>
    <xf numFmtId="9" fontId="16" fillId="3" borderId="12" xfId="0" applyNumberFormat="1" applyFont="1" applyFill="1" applyBorder="1" applyAlignment="1">
      <alignment horizontal="center" vertical="center" wrapText="1"/>
    </xf>
    <xf numFmtId="0" fontId="15" fillId="3" borderId="12" xfId="0" applyFont="1" applyFill="1" applyBorder="1" applyAlignment="1">
      <alignment horizontal="left" vertical="center" wrapText="1" indent="2"/>
    </xf>
    <xf numFmtId="0" fontId="12" fillId="3" borderId="12" xfId="0" applyFont="1" applyFill="1" applyBorder="1" applyAlignment="1">
      <alignment horizontal="center" textRotation="90"/>
    </xf>
    <xf numFmtId="0" fontId="15" fillId="0" borderId="12" xfId="0" applyFont="1" applyBorder="1" applyAlignment="1">
      <alignment horizontal="left" vertical="center" wrapText="1"/>
    </xf>
    <xf numFmtId="3" fontId="15" fillId="0" borderId="12" xfId="0" applyNumberFormat="1" applyFont="1" applyBorder="1" applyAlignment="1">
      <alignment vertical="center" wrapText="1"/>
    </xf>
    <xf numFmtId="0" fontId="12" fillId="0" borderId="0" xfId="0" applyFont="1"/>
    <xf numFmtId="9" fontId="16" fillId="0" borderId="12" xfId="0" applyNumberFormat="1" applyFont="1" applyBorder="1" applyAlignment="1">
      <alignment horizontal="center" vertical="center" wrapText="1"/>
    </xf>
    <xf numFmtId="0" fontId="13" fillId="3" borderId="12" xfId="0" applyFont="1" applyFill="1" applyBorder="1" applyAlignment="1">
      <alignment horizontal="center" vertical="center"/>
    </xf>
    <xf numFmtId="0" fontId="17" fillId="3" borderId="0" xfId="0" applyFont="1" applyFill="1"/>
    <xf numFmtId="0" fontId="18" fillId="3" borderId="0" xfId="0" applyFont="1" applyFill="1" applyAlignment="1">
      <alignment vertical="center" wrapText="1"/>
    </xf>
    <xf numFmtId="0" fontId="12" fillId="3" borderId="12" xfId="0" applyFont="1" applyFill="1" applyBorder="1" applyAlignment="1">
      <alignment horizontal="center" vertical="center" textRotation="90"/>
    </xf>
    <xf numFmtId="0" fontId="18" fillId="3" borderId="0" xfId="0" applyFont="1" applyFill="1" applyAlignment="1"/>
    <xf numFmtId="3" fontId="22" fillId="3" borderId="12" xfId="0" applyNumberFormat="1" applyFont="1" applyFill="1" applyBorder="1" applyAlignment="1">
      <alignment vertical="center" wrapText="1"/>
    </xf>
    <xf numFmtId="3" fontId="22" fillId="0" borderId="12" xfId="0" applyNumberFormat="1" applyFont="1" applyBorder="1" applyAlignment="1">
      <alignment vertical="center" wrapText="1"/>
    </xf>
    <xf numFmtId="0" fontId="12" fillId="3" borderId="11" xfId="0" applyFont="1" applyFill="1" applyBorder="1" applyAlignment="1">
      <alignment horizontal="center" vertical="center" textRotation="90"/>
    </xf>
    <xf numFmtId="0" fontId="12" fillId="3" borderId="11" xfId="0" applyFont="1" applyFill="1" applyBorder="1" applyAlignment="1">
      <alignment horizontal="center" textRotation="90"/>
    </xf>
    <xf numFmtId="0" fontId="9" fillId="0" borderId="0" xfId="0" applyFont="1" applyAlignment="1">
      <alignment vertical="top"/>
    </xf>
    <xf numFmtId="3" fontId="15" fillId="3" borderId="12" xfId="0" applyNumberFormat="1" applyFont="1" applyFill="1" applyBorder="1" applyAlignment="1">
      <alignment horizontal="center" vertical="center" wrapText="1"/>
    </xf>
    <xf numFmtId="0" fontId="23" fillId="3" borderId="10" xfId="0" applyFont="1" applyFill="1" applyBorder="1" applyAlignment="1">
      <alignment horizontal="center" vertical="center" wrapText="1"/>
    </xf>
    <xf numFmtId="3" fontId="15" fillId="3" borderId="12" xfId="0" applyNumberFormat="1" applyFont="1" applyFill="1" applyBorder="1" applyAlignment="1">
      <alignment horizontal="right" vertical="center" wrapText="1"/>
    </xf>
    <xf numFmtId="0" fontId="15" fillId="3" borderId="0" xfId="0" applyFont="1" applyFill="1" applyBorder="1" applyAlignment="1">
      <alignment horizontal="left" vertical="center" wrapText="1"/>
    </xf>
    <xf numFmtId="0" fontId="12" fillId="3" borderId="0" xfId="0" applyFont="1" applyFill="1" applyBorder="1" applyAlignment="1">
      <alignment horizontal="center"/>
    </xf>
    <xf numFmtId="3" fontId="15" fillId="3" borderId="0" xfId="0" applyNumberFormat="1" applyFont="1" applyFill="1" applyBorder="1" applyAlignment="1">
      <alignment horizontal="center" vertical="center" wrapText="1"/>
    </xf>
    <xf numFmtId="3" fontId="15" fillId="3" borderId="0" xfId="0" applyNumberFormat="1" applyFont="1" applyFill="1" applyBorder="1" applyAlignment="1">
      <alignment vertical="center" wrapText="1"/>
    </xf>
    <xf numFmtId="3" fontId="22" fillId="3" borderId="0" xfId="0" applyNumberFormat="1" applyFont="1" applyFill="1" applyBorder="1" applyAlignment="1">
      <alignment vertical="center" wrapText="1"/>
    </xf>
    <xf numFmtId="9" fontId="16" fillId="3" borderId="0" xfId="0" applyNumberFormat="1" applyFont="1" applyFill="1" applyBorder="1" applyAlignment="1">
      <alignment horizontal="center" vertical="center" wrapText="1"/>
    </xf>
    <xf numFmtId="0" fontId="1" fillId="2" borderId="0" xfId="0" applyFont="1" applyFill="1" applyAlignment="1">
      <alignment horizontal="left"/>
    </xf>
    <xf numFmtId="0" fontId="3" fillId="0" borderId="0" xfId="0" applyFont="1" applyAlignment="1">
      <alignment horizontal="left" vertical="top" wrapText="1"/>
    </xf>
    <xf numFmtId="0" fontId="10" fillId="0" borderId="8" xfId="0" applyFont="1" applyBorder="1" applyAlignment="1">
      <alignment horizontal="left" vertical="top" wrapText="1"/>
    </xf>
    <xf numFmtId="0" fontId="9" fillId="0" borderId="0" xfId="0" applyFont="1" applyAlignment="1">
      <alignment horizontal="left" vertical="top" wrapText="1"/>
    </xf>
    <xf numFmtId="0" fontId="18" fillId="3" borderId="0" xfId="0" applyFont="1" applyFill="1" applyAlignment="1">
      <alignment horizontal="center"/>
    </xf>
    <xf numFmtId="0" fontId="12" fillId="3" borderId="13" xfId="0" applyFont="1" applyFill="1" applyBorder="1" applyAlignment="1">
      <alignment horizontal="center"/>
    </xf>
    <xf numFmtId="3" fontId="13" fillId="3" borderId="4" xfId="0" applyNumberFormat="1" applyFont="1" applyFill="1" applyBorder="1" applyAlignment="1">
      <alignment horizontal="center" vertical="center" wrapText="1"/>
    </xf>
    <xf numFmtId="3" fontId="13" fillId="3" borderId="5" xfId="0" applyNumberFormat="1" applyFont="1" applyFill="1" applyBorder="1" applyAlignment="1">
      <alignment horizontal="center" vertical="center" wrapText="1"/>
    </xf>
    <xf numFmtId="3" fontId="13" fillId="3" borderId="6" xfId="0" applyNumberFormat="1" applyFont="1" applyFill="1" applyBorder="1" applyAlignment="1">
      <alignment horizontal="center" vertical="center" wrapText="1"/>
    </xf>
    <xf numFmtId="0" fontId="3" fillId="3" borderId="0" xfId="0" applyFont="1" applyFill="1" applyAlignment="1">
      <alignment horizontal="center" vertical="center"/>
    </xf>
    <xf numFmtId="0" fontId="18"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240848</xdr:colOff>
      <xdr:row>0</xdr:row>
      <xdr:rowOff>4295</xdr:rowOff>
    </xdr:from>
    <xdr:to>
      <xdr:col>15</xdr:col>
      <xdr:colOff>2166011</xdr:colOff>
      <xdr:row>1</xdr:row>
      <xdr:rowOff>17383</xdr:rowOff>
    </xdr:to>
    <xdr:grpSp>
      <xdr:nvGrpSpPr>
        <xdr:cNvPr id="13" name="Groupe 12"/>
        <xdr:cNvGrpSpPr/>
      </xdr:nvGrpSpPr>
      <xdr:grpSpPr>
        <a:xfrm>
          <a:off x="240848" y="4295"/>
          <a:ext cx="10800222" cy="1111264"/>
          <a:chOff x="2200275" y="85725"/>
          <a:chExt cx="12636582" cy="1104346"/>
        </a:xfrm>
      </xdr:grpSpPr>
      <xdr:pic>
        <xdr:nvPicPr>
          <xdr:cNvPr id="14" name="Image 13"/>
          <xdr:cNvPicPr>
            <a:picLocks noChangeAspect="1"/>
          </xdr:cNvPicPr>
        </xdr:nvPicPr>
        <xdr:blipFill>
          <a:blip xmlns:r="http://schemas.openxmlformats.org/officeDocument/2006/relationships" r:embed="rId1"/>
          <a:stretch>
            <a:fillRect/>
          </a:stretch>
        </xdr:blipFill>
        <xdr:spPr>
          <a:xfrm>
            <a:off x="2200275" y="238125"/>
            <a:ext cx="1318780" cy="951946"/>
          </a:xfrm>
          <a:prstGeom prst="rect">
            <a:avLst/>
          </a:prstGeom>
        </xdr:spPr>
      </xdr:pic>
      <xdr:pic>
        <xdr:nvPicPr>
          <xdr:cNvPr id="15" name="Image 14"/>
          <xdr:cNvPicPr>
            <a:picLocks noChangeAspect="1"/>
          </xdr:cNvPicPr>
        </xdr:nvPicPr>
        <xdr:blipFill>
          <a:blip xmlns:r="http://schemas.openxmlformats.org/officeDocument/2006/relationships" r:embed="rId2"/>
          <a:stretch>
            <a:fillRect/>
          </a:stretch>
        </xdr:blipFill>
        <xdr:spPr>
          <a:xfrm>
            <a:off x="12682323" y="85725"/>
            <a:ext cx="2154534" cy="952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240848</xdr:colOff>
      <xdr:row>0</xdr:row>
      <xdr:rowOff>4295</xdr:rowOff>
    </xdr:from>
    <xdr:to>
      <xdr:col>15</xdr:col>
      <xdr:colOff>2166011</xdr:colOff>
      <xdr:row>1</xdr:row>
      <xdr:rowOff>17383</xdr:rowOff>
    </xdr:to>
    <xdr:grpSp>
      <xdr:nvGrpSpPr>
        <xdr:cNvPr id="5" name="Groupe 4"/>
        <xdr:cNvGrpSpPr/>
      </xdr:nvGrpSpPr>
      <xdr:grpSpPr>
        <a:xfrm>
          <a:off x="240848" y="4295"/>
          <a:ext cx="10811988" cy="1108463"/>
          <a:chOff x="2200275" y="85725"/>
          <a:chExt cx="12636582" cy="1104346"/>
        </a:xfrm>
      </xdr:grpSpPr>
      <xdr:pic>
        <xdr:nvPicPr>
          <xdr:cNvPr id="6" name="Image 5"/>
          <xdr:cNvPicPr>
            <a:picLocks noChangeAspect="1"/>
          </xdr:cNvPicPr>
        </xdr:nvPicPr>
        <xdr:blipFill>
          <a:blip xmlns:r="http://schemas.openxmlformats.org/officeDocument/2006/relationships" r:embed="rId1"/>
          <a:stretch>
            <a:fillRect/>
          </a:stretch>
        </xdr:blipFill>
        <xdr:spPr>
          <a:xfrm>
            <a:off x="2200275" y="238125"/>
            <a:ext cx="1318780" cy="951946"/>
          </a:xfrm>
          <a:prstGeom prst="rect">
            <a:avLst/>
          </a:prstGeom>
        </xdr:spPr>
      </xdr:pic>
      <xdr:pic>
        <xdr:nvPicPr>
          <xdr:cNvPr id="8" name="Image 7"/>
          <xdr:cNvPicPr>
            <a:picLocks noChangeAspect="1"/>
          </xdr:cNvPicPr>
        </xdr:nvPicPr>
        <xdr:blipFill>
          <a:blip xmlns:r="http://schemas.openxmlformats.org/officeDocument/2006/relationships" r:embed="rId2"/>
          <a:stretch>
            <a:fillRect/>
          </a:stretch>
        </xdr:blipFill>
        <xdr:spPr>
          <a:xfrm>
            <a:off x="12682323" y="85725"/>
            <a:ext cx="2154534" cy="952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240848</xdr:colOff>
      <xdr:row>0</xdr:row>
      <xdr:rowOff>4295</xdr:rowOff>
    </xdr:from>
    <xdr:to>
      <xdr:col>15</xdr:col>
      <xdr:colOff>2166011</xdr:colOff>
      <xdr:row>1</xdr:row>
      <xdr:rowOff>17383</xdr:rowOff>
    </xdr:to>
    <xdr:grpSp>
      <xdr:nvGrpSpPr>
        <xdr:cNvPr id="6" name="Groupe 5"/>
        <xdr:cNvGrpSpPr/>
      </xdr:nvGrpSpPr>
      <xdr:grpSpPr>
        <a:xfrm>
          <a:off x="240848" y="4295"/>
          <a:ext cx="10850088" cy="1108463"/>
          <a:chOff x="2200275" y="85725"/>
          <a:chExt cx="12636582" cy="1104346"/>
        </a:xfrm>
      </xdr:grpSpPr>
      <xdr:pic>
        <xdr:nvPicPr>
          <xdr:cNvPr id="7" name="Image 6"/>
          <xdr:cNvPicPr>
            <a:picLocks noChangeAspect="1"/>
          </xdr:cNvPicPr>
        </xdr:nvPicPr>
        <xdr:blipFill>
          <a:blip xmlns:r="http://schemas.openxmlformats.org/officeDocument/2006/relationships" r:embed="rId1"/>
          <a:stretch>
            <a:fillRect/>
          </a:stretch>
        </xdr:blipFill>
        <xdr:spPr>
          <a:xfrm>
            <a:off x="2200275" y="238125"/>
            <a:ext cx="1318780" cy="951946"/>
          </a:xfrm>
          <a:prstGeom prst="rect">
            <a:avLst/>
          </a:prstGeom>
        </xdr:spPr>
      </xdr:pic>
      <xdr:pic>
        <xdr:nvPicPr>
          <xdr:cNvPr id="8" name="Image 7"/>
          <xdr:cNvPicPr>
            <a:picLocks noChangeAspect="1"/>
          </xdr:cNvPicPr>
        </xdr:nvPicPr>
        <xdr:blipFill>
          <a:blip xmlns:r="http://schemas.openxmlformats.org/officeDocument/2006/relationships" r:embed="rId2"/>
          <a:stretch>
            <a:fillRect/>
          </a:stretch>
        </xdr:blipFill>
        <xdr:spPr>
          <a:xfrm>
            <a:off x="12682323" y="85725"/>
            <a:ext cx="2154534" cy="9525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240848</xdr:colOff>
      <xdr:row>0</xdr:row>
      <xdr:rowOff>4295</xdr:rowOff>
    </xdr:from>
    <xdr:to>
      <xdr:col>15</xdr:col>
      <xdr:colOff>2166011</xdr:colOff>
      <xdr:row>1</xdr:row>
      <xdr:rowOff>17383</xdr:rowOff>
    </xdr:to>
    <xdr:grpSp>
      <xdr:nvGrpSpPr>
        <xdr:cNvPr id="6" name="Groupe 5"/>
        <xdr:cNvGrpSpPr/>
      </xdr:nvGrpSpPr>
      <xdr:grpSpPr>
        <a:xfrm>
          <a:off x="240848" y="4295"/>
          <a:ext cx="10811988" cy="1108463"/>
          <a:chOff x="2200275" y="85725"/>
          <a:chExt cx="12636582" cy="1104346"/>
        </a:xfrm>
      </xdr:grpSpPr>
      <xdr:pic>
        <xdr:nvPicPr>
          <xdr:cNvPr id="7" name="Image 6"/>
          <xdr:cNvPicPr>
            <a:picLocks noChangeAspect="1"/>
          </xdr:cNvPicPr>
        </xdr:nvPicPr>
        <xdr:blipFill>
          <a:blip xmlns:r="http://schemas.openxmlformats.org/officeDocument/2006/relationships" r:embed="rId1"/>
          <a:stretch>
            <a:fillRect/>
          </a:stretch>
        </xdr:blipFill>
        <xdr:spPr>
          <a:xfrm>
            <a:off x="2200275" y="238125"/>
            <a:ext cx="1318780" cy="951946"/>
          </a:xfrm>
          <a:prstGeom prst="rect">
            <a:avLst/>
          </a:prstGeom>
        </xdr:spPr>
      </xdr:pic>
      <xdr:pic>
        <xdr:nvPicPr>
          <xdr:cNvPr id="8" name="Image 7"/>
          <xdr:cNvPicPr>
            <a:picLocks noChangeAspect="1"/>
          </xdr:cNvPicPr>
        </xdr:nvPicPr>
        <xdr:blipFill>
          <a:blip xmlns:r="http://schemas.openxmlformats.org/officeDocument/2006/relationships" r:embed="rId2"/>
          <a:stretch>
            <a:fillRect/>
          </a:stretch>
        </xdr:blipFill>
        <xdr:spPr>
          <a:xfrm>
            <a:off x="12682323" y="85725"/>
            <a:ext cx="2154534" cy="95250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240848</xdr:colOff>
      <xdr:row>0</xdr:row>
      <xdr:rowOff>4295</xdr:rowOff>
    </xdr:from>
    <xdr:to>
      <xdr:col>15</xdr:col>
      <xdr:colOff>2166011</xdr:colOff>
      <xdr:row>1</xdr:row>
      <xdr:rowOff>17383</xdr:rowOff>
    </xdr:to>
    <xdr:grpSp>
      <xdr:nvGrpSpPr>
        <xdr:cNvPr id="6" name="Groupe 5"/>
        <xdr:cNvGrpSpPr/>
      </xdr:nvGrpSpPr>
      <xdr:grpSpPr>
        <a:xfrm>
          <a:off x="240848" y="4295"/>
          <a:ext cx="10869138" cy="1108463"/>
          <a:chOff x="2200275" y="85725"/>
          <a:chExt cx="12636582" cy="1104346"/>
        </a:xfrm>
      </xdr:grpSpPr>
      <xdr:pic>
        <xdr:nvPicPr>
          <xdr:cNvPr id="7" name="Image 6"/>
          <xdr:cNvPicPr>
            <a:picLocks noChangeAspect="1"/>
          </xdr:cNvPicPr>
        </xdr:nvPicPr>
        <xdr:blipFill>
          <a:blip xmlns:r="http://schemas.openxmlformats.org/officeDocument/2006/relationships" r:embed="rId1"/>
          <a:stretch>
            <a:fillRect/>
          </a:stretch>
        </xdr:blipFill>
        <xdr:spPr>
          <a:xfrm>
            <a:off x="2200275" y="238125"/>
            <a:ext cx="1318780" cy="951946"/>
          </a:xfrm>
          <a:prstGeom prst="rect">
            <a:avLst/>
          </a:prstGeom>
        </xdr:spPr>
      </xdr:pic>
      <xdr:pic>
        <xdr:nvPicPr>
          <xdr:cNvPr id="8" name="Image 7"/>
          <xdr:cNvPicPr>
            <a:picLocks noChangeAspect="1"/>
          </xdr:cNvPicPr>
        </xdr:nvPicPr>
        <xdr:blipFill>
          <a:blip xmlns:r="http://schemas.openxmlformats.org/officeDocument/2006/relationships" r:embed="rId2"/>
          <a:stretch>
            <a:fillRect/>
          </a:stretch>
        </xdr:blipFill>
        <xdr:spPr>
          <a:xfrm>
            <a:off x="12682323" y="85725"/>
            <a:ext cx="2154534" cy="952500"/>
          </a:xfrm>
          <a:prstGeom prst="rect">
            <a:avLst/>
          </a:prstGeom>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I29" sqref="I29"/>
    </sheetView>
  </sheetViews>
  <sheetFormatPr baseColWidth="10" defaultRowHeight="15" x14ac:dyDescent="0.25"/>
  <sheetData>
    <row r="1" spans="1:1" x14ac:dyDescent="0.25">
      <c r="A1" s="1" t="s">
        <v>66</v>
      </c>
    </row>
    <row r="2" spans="1:1" x14ac:dyDescent="0.25">
      <c r="A2" s="3"/>
    </row>
    <row r="3" spans="1:1" x14ac:dyDescent="0.25">
      <c r="A3" t="s">
        <v>65</v>
      </c>
    </row>
    <row r="4" spans="1:1" x14ac:dyDescent="0.25">
      <c r="A4" s="1" t="s">
        <v>27</v>
      </c>
    </row>
    <row r="5" spans="1:1" x14ac:dyDescent="0.25">
      <c r="A5" t="s">
        <v>38</v>
      </c>
    </row>
    <row r="6" spans="1:1" x14ac:dyDescent="0.25">
      <c r="A6" t="s">
        <v>39</v>
      </c>
    </row>
    <row r="7" spans="1:1" x14ac:dyDescent="0.25">
      <c r="A7" t="s">
        <v>40</v>
      </c>
    </row>
    <row r="9" spans="1:1" x14ac:dyDescent="0.25">
      <c r="A9" s="1" t="s">
        <v>33</v>
      </c>
    </row>
    <row r="10" spans="1:1" x14ac:dyDescent="0.25">
      <c r="A10" t="s">
        <v>28</v>
      </c>
    </row>
    <row r="12" spans="1:1" x14ac:dyDescent="0.25">
      <c r="A12" s="1" t="s">
        <v>29</v>
      </c>
    </row>
    <row r="13" spans="1:1" x14ac:dyDescent="0.25">
      <c r="A13" s="2" t="str">
        <f>HYPERLINK("#'JOP - Paris - IDF'!A1", "JOP - Paris - IDF Tableau de suivi de la délinquance hebdomadaire - délinquance commise pendant la semaine et enregistrée au plus tard 9 jours après la fin de la semaine - Zone géographique : JOP - Paris -IDF")</f>
        <v>JOP - Paris - IDF Tableau de suivi de la délinquance hebdomadaire - délinquance commise pendant la semaine et enregistrée au plus tard 9 jours après la fin de la semaine - Zone géographique : JOP - Paris -IDF</v>
      </c>
    </row>
    <row r="14" spans="1:1" x14ac:dyDescent="0.25">
      <c r="A14" s="4" t="s">
        <v>34</v>
      </c>
    </row>
    <row r="15" spans="1:1" x14ac:dyDescent="0.25">
      <c r="A15" s="2" t="str">
        <f>HYPERLINK("#'JOP total'!A1", "JOP total Tableau de suivi de la délinquance hebdomadaire - délinquance commise pendant la semaine et enregistrée au plus tard 9 jours après la fin de la semaine - Zone géographique : JOP - total")</f>
        <v>JOP total Tableau de suivi de la délinquance hebdomadaire - délinquance commise pendant la semaine et enregistrée au plus tard 9 jours après la fin de la semaine - Zone géographique : JOP - total</v>
      </c>
    </row>
    <row r="16" spans="1:1" x14ac:dyDescent="0.25">
      <c r="A16" s="2" t="str">
        <f>HYPERLINK("#'IDF'!A1", "IDF Tableau de suivi de la délinquance hebdomadaire - délinquance commise pendant la semaine et enregistrée au plus tard 9 jours après la fin de la semaine - Zone géographique : Ile de France")</f>
        <v>IDF Tableau de suivi de la délinquance hebdomadaire - délinquance commise pendant la semaine et enregistrée au plus tard 9 jours après la fin de la semaine - Zone géographique : Ile de France</v>
      </c>
    </row>
    <row r="17" spans="1:1" x14ac:dyDescent="0.25">
      <c r="A17" s="2" t="str">
        <f>HYPERLINK("#'PP'!A1", "PP Tableau de suivi de la délinquance hebdomadaire - délinquance commise pendant la semaine et enregistrée au plus tard 9 jours après la fin de la semaine - Zone : Préférecture de police de Paris")</f>
        <v>PP Tableau de suivi de la délinquance hebdomadaire - délinquance commise pendant la semaine et enregistrée au plus tard 9 jours après la fin de la semaine - Zone : Préférecture de police de Paris</v>
      </c>
    </row>
    <row r="18" spans="1:1" x14ac:dyDescent="0.25">
      <c r="A18" s="2" t="str">
        <f>HYPERLINK("#'France hors JOP'!A1", "France hors JOP Tableau de suivi de la délinquance hebdomadaire - délinquance commise pendant la semaine et enregistrée au plus tard 9 jours après la fin de la semaine - Zone géographique : France hors JOP")</f>
        <v>France hors JOP Tableau de suivi de la délinquance hebdomadaire - délinquance commise pendant la semaine et enregistrée au plus tard 9 jours après la fin de la semaine - Zone géographique : France hors JOP</v>
      </c>
    </row>
    <row r="19" spans="1:1" x14ac:dyDescent="0.25">
      <c r="A19" s="2" t="str">
        <f>HYPERLINK("#'France'!A1", "France Tableau de suivi de la délinquance hebdomadaire - délinquance commise pendant la semaine et enregistrée au plus tard 9 jours après la fin de la semaine - Zone géographique : France")</f>
        <v>France Tableau de suivi de la délinquance hebdomadaire - délinquance commise pendant la semaine et enregistrée au plus tard 9 jours après la fin de la semaine - Zone géographique : France</v>
      </c>
    </row>
    <row r="22" spans="1:1" x14ac:dyDescent="0.25">
      <c r="A22" s="1" t="s">
        <v>30</v>
      </c>
    </row>
    <row r="23" spans="1:1" x14ac:dyDescent="0.25">
      <c r="A23" t="s">
        <v>31</v>
      </c>
    </row>
    <row r="24" spans="1:1" x14ac:dyDescent="0.25">
      <c r="A24" t="s">
        <v>32</v>
      </c>
    </row>
  </sheetData>
  <hyperlinks>
    <hyperlink ref="A14" location="'JOP Province (hors COM)'!A1" display="'JOP Province (hors COM)'!A1"/>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topLeftCell="A22" workbookViewId="0">
      <selection activeCell="N36" sqref="N36"/>
    </sheetView>
  </sheetViews>
  <sheetFormatPr baseColWidth="10" defaultRowHeight="15" x14ac:dyDescent="0.25"/>
  <sheetData>
    <row r="1" spans="1:13" x14ac:dyDescent="0.25">
      <c r="A1" s="62" t="s">
        <v>47</v>
      </c>
      <c r="B1" s="62"/>
      <c r="C1" s="62"/>
      <c r="D1" s="62"/>
      <c r="E1" s="62"/>
      <c r="F1" s="62"/>
      <c r="G1" s="62"/>
    </row>
    <row r="3" spans="1:13" ht="15" customHeight="1" x14ac:dyDescent="0.25">
      <c r="A3" s="63" t="s">
        <v>84</v>
      </c>
      <c r="B3" s="63"/>
      <c r="C3" s="63"/>
      <c r="D3" s="63"/>
      <c r="E3" s="63"/>
      <c r="F3" s="63"/>
      <c r="G3" s="63"/>
      <c r="H3" s="63"/>
      <c r="I3" s="63"/>
      <c r="J3" s="63"/>
      <c r="K3" s="63"/>
      <c r="L3" s="63"/>
      <c r="M3" s="6"/>
    </row>
    <row r="4" spans="1:13" x14ac:dyDescent="0.25">
      <c r="A4" s="63"/>
      <c r="B4" s="63"/>
      <c r="C4" s="63"/>
      <c r="D4" s="63"/>
      <c r="E4" s="63"/>
      <c r="F4" s="63"/>
      <c r="G4" s="63"/>
      <c r="H4" s="63"/>
      <c r="I4" s="63"/>
      <c r="J4" s="63"/>
      <c r="K4" s="63"/>
      <c r="L4" s="63"/>
      <c r="M4" s="6"/>
    </row>
    <row r="5" spans="1:13" x14ac:dyDescent="0.25">
      <c r="A5" s="63"/>
      <c r="B5" s="63"/>
      <c r="C5" s="63"/>
      <c r="D5" s="63"/>
      <c r="E5" s="63"/>
      <c r="F5" s="63"/>
      <c r="G5" s="63"/>
      <c r="H5" s="63"/>
      <c r="I5" s="63"/>
      <c r="J5" s="63"/>
      <c r="K5" s="63"/>
      <c r="L5" s="63"/>
      <c r="M5" s="6"/>
    </row>
    <row r="6" spans="1:13" x14ac:dyDescent="0.25">
      <c r="A6" s="63"/>
      <c r="B6" s="63"/>
      <c r="C6" s="63"/>
      <c r="D6" s="63"/>
      <c r="E6" s="63"/>
      <c r="F6" s="63"/>
      <c r="G6" s="63"/>
      <c r="H6" s="63"/>
      <c r="I6" s="63"/>
      <c r="J6" s="63"/>
      <c r="K6" s="63"/>
      <c r="L6" s="63"/>
      <c r="M6" s="6"/>
    </row>
    <row r="7" spans="1:13" x14ac:dyDescent="0.25">
      <c r="A7" s="63"/>
      <c r="B7" s="63"/>
      <c r="C7" s="63"/>
      <c r="D7" s="63"/>
      <c r="E7" s="63"/>
      <c r="F7" s="63"/>
      <c r="G7" s="63"/>
      <c r="H7" s="63"/>
      <c r="I7" s="63"/>
      <c r="J7" s="63"/>
      <c r="K7" s="63"/>
      <c r="L7" s="63"/>
      <c r="M7" s="6"/>
    </row>
    <row r="8" spans="1:13" x14ac:dyDescent="0.25">
      <c r="A8" s="63"/>
      <c r="B8" s="63"/>
      <c r="C8" s="63"/>
      <c r="D8" s="63"/>
      <c r="E8" s="63"/>
      <c r="F8" s="63"/>
      <c r="G8" s="63"/>
      <c r="H8" s="63"/>
      <c r="I8" s="63"/>
      <c r="J8" s="63"/>
      <c r="K8" s="63"/>
      <c r="L8" s="63"/>
      <c r="M8" s="6"/>
    </row>
    <row r="9" spans="1:13" x14ac:dyDescent="0.25">
      <c r="A9" s="63"/>
      <c r="B9" s="63"/>
      <c r="C9" s="63"/>
      <c r="D9" s="63"/>
      <c r="E9" s="63"/>
      <c r="F9" s="63"/>
      <c r="G9" s="63"/>
      <c r="H9" s="63"/>
      <c r="I9" s="63"/>
      <c r="J9" s="63"/>
      <c r="K9" s="63"/>
      <c r="L9" s="63"/>
      <c r="M9" s="6"/>
    </row>
    <row r="10" spans="1:13" x14ac:dyDescent="0.25">
      <c r="A10" s="63"/>
      <c r="B10" s="63"/>
      <c r="C10" s="63"/>
      <c r="D10" s="63"/>
      <c r="E10" s="63"/>
      <c r="F10" s="63"/>
      <c r="G10" s="63"/>
      <c r="H10" s="63"/>
      <c r="I10" s="63"/>
      <c r="J10" s="63"/>
      <c r="K10" s="63"/>
      <c r="L10" s="63"/>
      <c r="M10" s="6"/>
    </row>
    <row r="11" spans="1:13" x14ac:dyDescent="0.25">
      <c r="A11" s="63"/>
      <c r="B11" s="63"/>
      <c r="C11" s="63"/>
      <c r="D11" s="63"/>
      <c r="E11" s="63"/>
      <c r="F11" s="63"/>
      <c r="G11" s="63"/>
      <c r="H11" s="63"/>
      <c r="I11" s="63"/>
      <c r="J11" s="63"/>
      <c r="K11" s="63"/>
      <c r="L11" s="63"/>
      <c r="M11" s="6"/>
    </row>
    <row r="12" spans="1:13" x14ac:dyDescent="0.25">
      <c r="A12" s="63"/>
      <c r="B12" s="63"/>
      <c r="C12" s="63"/>
      <c r="D12" s="63"/>
      <c r="E12" s="63"/>
      <c r="F12" s="63"/>
      <c r="G12" s="63"/>
      <c r="H12" s="63"/>
      <c r="I12" s="63"/>
      <c r="J12" s="63"/>
      <c r="K12" s="63"/>
      <c r="L12" s="63"/>
      <c r="M12" s="6"/>
    </row>
    <row r="13" spans="1:13" x14ac:dyDescent="0.25">
      <c r="A13" s="63"/>
      <c r="B13" s="63"/>
      <c r="C13" s="63"/>
      <c r="D13" s="63"/>
      <c r="E13" s="63"/>
      <c r="F13" s="63"/>
      <c r="G13" s="63"/>
      <c r="H13" s="63"/>
      <c r="I13" s="63"/>
      <c r="J13" s="63"/>
      <c r="K13" s="63"/>
      <c r="L13" s="63"/>
      <c r="M13" s="6"/>
    </row>
    <row r="14" spans="1:13" x14ac:dyDescent="0.25">
      <c r="A14" s="63"/>
      <c r="B14" s="63"/>
      <c r="C14" s="63"/>
      <c r="D14" s="63"/>
      <c r="E14" s="63"/>
      <c r="F14" s="63"/>
      <c r="G14" s="63"/>
      <c r="H14" s="63"/>
      <c r="I14" s="63"/>
      <c r="J14" s="63"/>
      <c r="K14" s="63"/>
      <c r="L14" s="63"/>
      <c r="M14" s="6"/>
    </row>
    <row r="15" spans="1:13" x14ac:dyDescent="0.25">
      <c r="A15" s="63"/>
      <c r="B15" s="63"/>
      <c r="C15" s="63"/>
      <c r="D15" s="63"/>
      <c r="E15" s="63"/>
      <c r="F15" s="63"/>
      <c r="G15" s="63"/>
      <c r="H15" s="63"/>
      <c r="I15" s="63"/>
      <c r="J15" s="63"/>
      <c r="K15" s="63"/>
      <c r="L15" s="63"/>
      <c r="M15" s="6"/>
    </row>
    <row r="16" spans="1:13" x14ac:dyDescent="0.25">
      <c r="A16" s="63"/>
      <c r="B16" s="63"/>
      <c r="C16" s="63"/>
      <c r="D16" s="63"/>
      <c r="E16" s="63"/>
      <c r="F16" s="63"/>
      <c r="G16" s="63"/>
      <c r="H16" s="63"/>
      <c r="I16" s="63"/>
      <c r="J16" s="63"/>
      <c r="K16" s="63"/>
      <c r="L16" s="63"/>
      <c r="M16" s="6"/>
    </row>
    <row r="17" spans="1:13" x14ac:dyDescent="0.25">
      <c r="A17" s="63"/>
      <c r="B17" s="63"/>
      <c r="C17" s="63"/>
      <c r="D17" s="63"/>
      <c r="E17" s="63"/>
      <c r="F17" s="63"/>
      <c r="G17" s="63"/>
      <c r="H17" s="63"/>
      <c r="I17" s="63"/>
      <c r="J17" s="63"/>
      <c r="K17" s="63"/>
      <c r="L17" s="63"/>
      <c r="M17" s="6"/>
    </row>
    <row r="18" spans="1:13" x14ac:dyDescent="0.25">
      <c r="A18" s="63"/>
      <c r="B18" s="63"/>
      <c r="C18" s="63"/>
      <c r="D18" s="63"/>
      <c r="E18" s="63"/>
      <c r="F18" s="63"/>
      <c r="G18" s="63"/>
      <c r="H18" s="63"/>
      <c r="I18" s="63"/>
      <c r="J18" s="63"/>
      <c r="K18" s="63"/>
      <c r="L18" s="63"/>
      <c r="M18" s="6"/>
    </row>
    <row r="19" spans="1:13" x14ac:dyDescent="0.25">
      <c r="A19" s="63"/>
      <c r="B19" s="63"/>
      <c r="C19" s="63"/>
      <c r="D19" s="63"/>
      <c r="E19" s="63"/>
      <c r="F19" s="63"/>
      <c r="G19" s="63"/>
      <c r="H19" s="63"/>
      <c r="I19" s="63"/>
      <c r="J19" s="63"/>
      <c r="K19" s="63"/>
      <c r="L19" s="63"/>
      <c r="M19" s="6"/>
    </row>
    <row r="20" spans="1:13" x14ac:dyDescent="0.25">
      <c r="A20" s="63"/>
      <c r="B20" s="63"/>
      <c r="C20" s="63"/>
      <c r="D20" s="63"/>
      <c r="E20" s="63"/>
      <c r="F20" s="63"/>
      <c r="G20" s="63"/>
      <c r="H20" s="63"/>
      <c r="I20" s="63"/>
      <c r="J20" s="63"/>
      <c r="K20" s="63"/>
      <c r="L20" s="63"/>
      <c r="M20" s="6"/>
    </row>
    <row r="21" spans="1:13" x14ac:dyDescent="0.25">
      <c r="A21" s="63"/>
      <c r="B21" s="63"/>
      <c r="C21" s="63"/>
      <c r="D21" s="63"/>
      <c r="E21" s="63"/>
      <c r="F21" s="63"/>
      <c r="G21" s="63"/>
      <c r="H21" s="63"/>
      <c r="I21" s="63"/>
      <c r="J21" s="63"/>
      <c r="K21" s="63"/>
      <c r="L21" s="63"/>
      <c r="M21" s="6"/>
    </row>
    <row r="22" spans="1:13" x14ac:dyDescent="0.25">
      <c r="A22" s="63"/>
      <c r="B22" s="63"/>
      <c r="C22" s="63"/>
      <c r="D22" s="63"/>
      <c r="E22" s="63"/>
      <c r="F22" s="63"/>
      <c r="G22" s="63"/>
      <c r="H22" s="63"/>
      <c r="I22" s="63"/>
      <c r="J22" s="63"/>
      <c r="K22" s="63"/>
      <c r="L22" s="63"/>
      <c r="M22" s="6"/>
    </row>
    <row r="23" spans="1:13" x14ac:dyDescent="0.25">
      <c r="A23" s="63"/>
      <c r="B23" s="63"/>
      <c r="C23" s="63"/>
      <c r="D23" s="63"/>
      <c r="E23" s="63"/>
      <c r="F23" s="63"/>
      <c r="G23" s="63"/>
      <c r="H23" s="63"/>
      <c r="I23" s="63"/>
      <c r="J23" s="63"/>
      <c r="K23" s="63"/>
      <c r="L23" s="63"/>
      <c r="M23" s="6"/>
    </row>
    <row r="24" spans="1:13" x14ac:dyDescent="0.25">
      <c r="A24" s="63"/>
      <c r="B24" s="63"/>
      <c r="C24" s="63"/>
      <c r="D24" s="63"/>
      <c r="E24" s="63"/>
      <c r="F24" s="63"/>
      <c r="G24" s="63"/>
      <c r="H24" s="63"/>
      <c r="I24" s="63"/>
      <c r="J24" s="63"/>
      <c r="K24" s="63"/>
      <c r="L24" s="63"/>
      <c r="M24" s="6"/>
    </row>
    <row r="25" spans="1:13" x14ac:dyDescent="0.25">
      <c r="A25" s="63"/>
      <c r="B25" s="63"/>
      <c r="C25" s="63"/>
      <c r="D25" s="63"/>
      <c r="E25" s="63"/>
      <c r="F25" s="63"/>
      <c r="G25" s="63"/>
      <c r="H25" s="63"/>
      <c r="I25" s="63"/>
      <c r="J25" s="63"/>
      <c r="K25" s="63"/>
      <c r="L25" s="63"/>
      <c r="M25" s="6"/>
    </row>
    <row r="26" spans="1:13" x14ac:dyDescent="0.25">
      <c r="A26" s="63"/>
      <c r="B26" s="63"/>
      <c r="C26" s="63"/>
      <c r="D26" s="63"/>
      <c r="E26" s="63"/>
      <c r="F26" s="63"/>
      <c r="G26" s="63"/>
      <c r="H26" s="63"/>
      <c r="I26" s="63"/>
      <c r="J26" s="63"/>
      <c r="K26" s="63"/>
      <c r="L26" s="63"/>
      <c r="M26" s="6"/>
    </row>
    <row r="27" spans="1:13" x14ac:dyDescent="0.25">
      <c r="A27" s="63"/>
      <c r="B27" s="63"/>
      <c r="C27" s="63"/>
      <c r="D27" s="63"/>
      <c r="E27" s="63"/>
      <c r="F27" s="63"/>
      <c r="G27" s="63"/>
      <c r="H27" s="63"/>
      <c r="I27" s="63"/>
      <c r="J27" s="63"/>
      <c r="K27" s="63"/>
      <c r="L27" s="63"/>
      <c r="M27" s="6"/>
    </row>
    <row r="28" spans="1:13" x14ac:dyDescent="0.25">
      <c r="A28" s="63"/>
      <c r="B28" s="63"/>
      <c r="C28" s="63"/>
      <c r="D28" s="63"/>
      <c r="E28" s="63"/>
      <c r="F28" s="63"/>
      <c r="G28" s="63"/>
      <c r="H28" s="63"/>
      <c r="I28" s="63"/>
      <c r="J28" s="63"/>
      <c r="K28" s="63"/>
      <c r="L28" s="63"/>
      <c r="M28" s="6"/>
    </row>
    <row r="29" spans="1:13" x14ac:dyDescent="0.25">
      <c r="A29" s="63"/>
      <c r="B29" s="63"/>
      <c r="C29" s="63"/>
      <c r="D29" s="63"/>
      <c r="E29" s="63"/>
      <c r="F29" s="63"/>
      <c r="G29" s="63"/>
      <c r="H29" s="63"/>
      <c r="I29" s="63"/>
      <c r="J29" s="63"/>
      <c r="K29" s="63"/>
      <c r="L29" s="63"/>
      <c r="M29" s="6"/>
    </row>
    <row r="30" spans="1:13" x14ac:dyDescent="0.25">
      <c r="A30" s="63"/>
      <c r="B30" s="63"/>
      <c r="C30" s="63"/>
      <c r="D30" s="63"/>
      <c r="E30" s="63"/>
      <c r="F30" s="63"/>
      <c r="G30" s="63"/>
      <c r="H30" s="63"/>
      <c r="I30" s="63"/>
      <c r="J30" s="63"/>
      <c r="K30" s="63"/>
      <c r="L30" s="63"/>
      <c r="M30" s="6"/>
    </row>
    <row r="31" spans="1:13" x14ac:dyDescent="0.25">
      <c r="A31" s="63"/>
      <c r="B31" s="63"/>
      <c r="C31" s="63"/>
      <c r="D31" s="63"/>
      <c r="E31" s="63"/>
      <c r="F31" s="63"/>
      <c r="G31" s="63"/>
      <c r="H31" s="63"/>
      <c r="I31" s="63"/>
      <c r="J31" s="63"/>
      <c r="K31" s="63"/>
      <c r="L31" s="63"/>
      <c r="M31" s="6"/>
    </row>
    <row r="32" spans="1:13" x14ac:dyDescent="0.25">
      <c r="A32" s="63"/>
      <c r="B32" s="63"/>
      <c r="C32" s="63"/>
      <c r="D32" s="63"/>
      <c r="E32" s="63"/>
      <c r="F32" s="63"/>
      <c r="G32" s="63"/>
      <c r="H32" s="63"/>
      <c r="I32" s="63"/>
      <c r="J32" s="63"/>
      <c r="K32" s="63"/>
      <c r="L32" s="63"/>
      <c r="M32" s="6"/>
    </row>
    <row r="33" spans="1:13" x14ac:dyDescent="0.25">
      <c r="A33" s="63"/>
      <c r="B33" s="63"/>
      <c r="C33" s="63"/>
      <c r="D33" s="63"/>
      <c r="E33" s="63"/>
      <c r="F33" s="63"/>
      <c r="G33" s="63"/>
      <c r="H33" s="63"/>
      <c r="I33" s="63"/>
      <c r="J33" s="63"/>
      <c r="K33" s="63"/>
      <c r="L33" s="63"/>
      <c r="M33" s="6"/>
    </row>
    <row r="34" spans="1:13" x14ac:dyDescent="0.25">
      <c r="A34" s="63"/>
      <c r="B34" s="63"/>
      <c r="C34" s="63"/>
      <c r="D34" s="63"/>
      <c r="E34" s="63"/>
      <c r="F34" s="63"/>
      <c r="G34" s="63"/>
      <c r="H34" s="63"/>
      <c r="I34" s="63"/>
      <c r="J34" s="63"/>
      <c r="K34" s="63"/>
      <c r="L34" s="63"/>
      <c r="M34" s="6"/>
    </row>
    <row r="35" spans="1:13" x14ac:dyDescent="0.25">
      <c r="A35" s="63"/>
      <c r="B35" s="63"/>
      <c r="C35" s="63"/>
      <c r="D35" s="63"/>
      <c r="E35" s="63"/>
      <c r="F35" s="63"/>
      <c r="G35" s="63"/>
      <c r="H35" s="63"/>
      <c r="I35" s="63"/>
      <c r="J35" s="63"/>
      <c r="K35" s="63"/>
      <c r="L35" s="63"/>
      <c r="M35" s="6"/>
    </row>
    <row r="36" spans="1:13" x14ac:dyDescent="0.25">
      <c r="A36" s="6"/>
      <c r="B36" s="6"/>
      <c r="C36" s="6"/>
      <c r="D36" s="6"/>
      <c r="E36" s="6"/>
      <c r="F36" s="6"/>
      <c r="G36" s="6"/>
      <c r="H36" s="6"/>
      <c r="I36" s="6"/>
      <c r="J36" s="6"/>
      <c r="K36" s="6"/>
      <c r="L36" s="6"/>
      <c r="M36" s="6"/>
    </row>
    <row r="37" spans="1:13" x14ac:dyDescent="0.25">
      <c r="A37" s="6"/>
      <c r="B37" s="6"/>
      <c r="C37" s="6"/>
      <c r="D37" s="6"/>
      <c r="E37" s="6"/>
      <c r="F37" s="6"/>
      <c r="G37" s="6"/>
      <c r="H37" s="6"/>
      <c r="I37" s="6"/>
      <c r="J37" s="6"/>
      <c r="K37" s="6"/>
      <c r="L37" s="6"/>
      <c r="M37" s="6"/>
    </row>
    <row r="38" spans="1:13" ht="33" customHeight="1" x14ac:dyDescent="0.25">
      <c r="A38" s="64" t="s">
        <v>46</v>
      </c>
      <c r="B38" s="64"/>
      <c r="C38" s="64"/>
      <c r="D38" s="64"/>
      <c r="E38" s="64"/>
      <c r="F38" s="64"/>
      <c r="G38" s="64"/>
      <c r="H38" s="64"/>
      <c r="I38" s="64"/>
      <c r="J38" s="64"/>
      <c r="K38" s="64"/>
      <c r="L38" s="64"/>
      <c r="M38" s="6"/>
    </row>
    <row r="39" spans="1:13" ht="102" customHeight="1" x14ac:dyDescent="0.25">
      <c r="A39" s="7"/>
      <c r="B39" s="8" t="s">
        <v>48</v>
      </c>
      <c r="C39" s="9" t="s">
        <v>49</v>
      </c>
      <c r="D39" s="8" t="s">
        <v>15</v>
      </c>
      <c r="E39" s="8" t="s">
        <v>17</v>
      </c>
      <c r="F39" s="9" t="s">
        <v>50</v>
      </c>
      <c r="G39" s="8" t="s">
        <v>51</v>
      </c>
      <c r="H39" s="8" t="s">
        <v>18</v>
      </c>
      <c r="I39" s="8" t="s">
        <v>25</v>
      </c>
      <c r="J39" s="8" t="s">
        <v>52</v>
      </c>
      <c r="K39" s="8" t="s">
        <v>53</v>
      </c>
      <c r="L39" s="9" t="s">
        <v>37</v>
      </c>
      <c r="M39" s="10" t="s">
        <v>54</v>
      </c>
    </row>
    <row r="40" spans="1:13" ht="25.5" customHeight="1" x14ac:dyDescent="0.25">
      <c r="A40" s="11" t="s">
        <v>55</v>
      </c>
      <c r="B40" s="12">
        <v>0.66</v>
      </c>
      <c r="C40" s="12">
        <v>0.65</v>
      </c>
      <c r="D40" s="12">
        <v>0.69</v>
      </c>
      <c r="E40" s="12">
        <v>0.55000000000000004</v>
      </c>
      <c r="F40" s="12">
        <v>0.68</v>
      </c>
      <c r="G40" s="12">
        <v>0.5</v>
      </c>
      <c r="H40" s="12">
        <v>0.67</v>
      </c>
      <c r="I40" s="12">
        <v>0.63</v>
      </c>
      <c r="J40" s="12">
        <v>0.75</v>
      </c>
      <c r="K40" s="12">
        <v>0.35</v>
      </c>
      <c r="L40" s="13">
        <v>0.35</v>
      </c>
      <c r="M40" s="14">
        <v>0.76</v>
      </c>
    </row>
    <row r="41" spans="1:13" ht="25.5" customHeight="1" x14ac:dyDescent="0.25">
      <c r="A41" s="15" t="s">
        <v>56</v>
      </c>
      <c r="B41" s="16">
        <v>0.79</v>
      </c>
      <c r="C41" s="16">
        <v>0.79</v>
      </c>
      <c r="D41" s="16">
        <v>0.85</v>
      </c>
      <c r="E41" s="16">
        <v>0.76</v>
      </c>
      <c r="F41" s="16">
        <v>0.84</v>
      </c>
      <c r="G41" s="16">
        <v>0.71</v>
      </c>
      <c r="H41" s="16">
        <v>0.84</v>
      </c>
      <c r="I41" s="16">
        <v>0.78</v>
      </c>
      <c r="J41" s="16">
        <v>0.79</v>
      </c>
      <c r="K41" s="16">
        <v>0.56999999999999995</v>
      </c>
      <c r="L41" s="17">
        <v>0.57999999999999996</v>
      </c>
      <c r="M41" s="18">
        <v>0.87</v>
      </c>
    </row>
    <row r="42" spans="1:13" x14ac:dyDescent="0.25">
      <c r="A42" s="19" t="s">
        <v>45</v>
      </c>
      <c r="B42" s="6"/>
      <c r="C42" s="6"/>
      <c r="D42" s="6"/>
      <c r="E42" s="6"/>
      <c r="F42" s="6"/>
      <c r="G42" s="6"/>
      <c r="H42" s="6"/>
      <c r="I42" s="6"/>
      <c r="J42" s="6"/>
      <c r="K42" s="6"/>
      <c r="L42" s="6"/>
      <c r="M42" s="6"/>
    </row>
    <row r="43" spans="1:13" x14ac:dyDescent="0.25">
      <c r="A43" s="5" t="s">
        <v>41</v>
      </c>
      <c r="B43" s="6"/>
      <c r="C43" s="6"/>
      <c r="D43" s="6"/>
      <c r="E43" s="6"/>
      <c r="F43" s="6"/>
      <c r="G43" s="6"/>
      <c r="H43" s="6"/>
      <c r="I43" s="6"/>
      <c r="J43" s="6"/>
      <c r="K43" s="6"/>
      <c r="L43" s="6"/>
      <c r="M43" s="6"/>
    </row>
    <row r="44" spans="1:13" x14ac:dyDescent="0.25">
      <c r="A44" s="19" t="s">
        <v>38</v>
      </c>
      <c r="B44" s="6"/>
      <c r="C44" s="6"/>
      <c r="D44" s="6"/>
      <c r="E44" s="6"/>
      <c r="F44" s="6"/>
      <c r="G44" s="6"/>
      <c r="H44" s="6"/>
      <c r="I44" s="6"/>
      <c r="J44" s="6"/>
      <c r="K44" s="6"/>
      <c r="L44" s="6"/>
      <c r="M44" s="6"/>
    </row>
    <row r="45" spans="1:13" x14ac:dyDescent="0.25">
      <c r="A45" s="19" t="s">
        <v>39</v>
      </c>
      <c r="B45" s="6"/>
      <c r="C45" s="6"/>
      <c r="D45" s="6"/>
      <c r="E45" s="6"/>
      <c r="F45" s="6"/>
      <c r="G45" s="6"/>
      <c r="H45" s="6"/>
      <c r="I45" s="6"/>
      <c r="J45" s="6"/>
      <c r="K45" s="6"/>
      <c r="L45" s="6"/>
      <c r="M45" s="6"/>
    </row>
    <row r="46" spans="1:13" x14ac:dyDescent="0.25">
      <c r="A46" s="19" t="s">
        <v>40</v>
      </c>
      <c r="B46" s="6"/>
      <c r="C46" s="6"/>
      <c r="D46" s="6"/>
      <c r="E46" s="6"/>
      <c r="F46" s="6"/>
      <c r="G46" s="6"/>
      <c r="H46" s="6"/>
      <c r="I46" s="6"/>
      <c r="J46" s="6"/>
      <c r="K46" s="6"/>
      <c r="L46" s="6"/>
      <c r="M46" s="6"/>
    </row>
    <row r="47" spans="1:13" x14ac:dyDescent="0.25">
      <c r="A47" s="6"/>
      <c r="B47" s="6"/>
      <c r="C47" s="6"/>
      <c r="D47" s="6"/>
      <c r="E47" s="6"/>
      <c r="F47" s="6"/>
      <c r="G47" s="6"/>
      <c r="H47" s="6"/>
      <c r="I47" s="6"/>
      <c r="J47" s="6"/>
      <c r="K47" s="6"/>
      <c r="L47" s="6"/>
      <c r="M47" s="6"/>
    </row>
    <row r="48" spans="1:13" x14ac:dyDescent="0.25">
      <c r="A48" s="6"/>
      <c r="B48" s="6"/>
      <c r="C48" s="6"/>
      <c r="D48" s="6"/>
      <c r="E48" s="6"/>
      <c r="F48" s="6"/>
      <c r="G48" s="6"/>
      <c r="H48" s="6"/>
      <c r="I48" s="6"/>
      <c r="J48" s="6"/>
      <c r="K48" s="6"/>
      <c r="L48" s="6"/>
      <c r="M48" s="6"/>
    </row>
    <row r="49" spans="1:13" x14ac:dyDescent="0.25">
      <c r="A49" s="6"/>
      <c r="B49" s="6"/>
      <c r="C49" s="6"/>
      <c r="D49" s="6"/>
      <c r="E49" s="6"/>
      <c r="F49" s="6"/>
      <c r="G49" s="6"/>
      <c r="H49" s="6"/>
      <c r="I49" s="6"/>
      <c r="J49" s="6"/>
      <c r="K49" s="6"/>
      <c r="L49" s="6"/>
      <c r="M49" s="6"/>
    </row>
  </sheetData>
  <mergeCells count="3">
    <mergeCell ref="A1:G1"/>
    <mergeCell ref="A3:L35"/>
    <mergeCell ref="A38:L38"/>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0"/>
  <sheetViews>
    <sheetView topLeftCell="A7" zoomScale="85" zoomScaleNormal="85" workbookViewId="0">
      <pane xSplit="1" topLeftCell="B1" activePane="topRight" state="frozen"/>
      <selection pane="topRight" sqref="A1:AH1"/>
    </sheetView>
  </sheetViews>
  <sheetFormatPr baseColWidth="10" defaultRowHeight="15" x14ac:dyDescent="0.25"/>
  <cols>
    <col min="1" max="1" width="43.7109375" customWidth="1"/>
    <col min="2" max="2" width="15.85546875" customWidth="1"/>
    <col min="3" max="3" width="2.42578125" customWidth="1"/>
    <col min="4" max="4" width="20.5703125" bestFit="1" customWidth="1"/>
    <col min="5" max="14" width="4.85546875" customWidth="1"/>
    <col min="15" max="15" width="2" customWidth="1"/>
    <col min="16" max="16" width="34" customWidth="1"/>
  </cols>
  <sheetData>
    <row r="1" spans="1:34" ht="86.45" customHeight="1" x14ac:dyDescent="0.25">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row>
    <row r="2" spans="1:34" ht="59.1" customHeight="1" x14ac:dyDescent="0.25">
      <c r="A2" s="72" t="s">
        <v>26</v>
      </c>
      <c r="B2" s="72"/>
      <c r="C2" s="72"/>
      <c r="D2" s="72"/>
      <c r="E2" s="72"/>
      <c r="F2" s="72"/>
      <c r="G2" s="72"/>
      <c r="H2" s="72"/>
      <c r="I2" s="72"/>
      <c r="J2" s="72"/>
      <c r="K2" s="72"/>
      <c r="L2" s="72"/>
      <c r="M2" s="72"/>
      <c r="N2" s="72"/>
      <c r="O2" s="72"/>
      <c r="P2" s="72"/>
      <c r="Q2" s="45"/>
      <c r="R2" s="45"/>
      <c r="S2" s="45"/>
      <c r="T2" s="45"/>
      <c r="U2" s="45"/>
      <c r="V2" s="45"/>
      <c r="W2" s="45"/>
      <c r="X2" s="45"/>
      <c r="Y2" s="45"/>
      <c r="Z2" s="45"/>
      <c r="AA2" s="45"/>
      <c r="AB2" s="45"/>
      <c r="AC2" s="45"/>
      <c r="AD2" s="45"/>
      <c r="AE2" s="45"/>
      <c r="AF2" s="45"/>
      <c r="AG2" s="45"/>
      <c r="AH2" s="45"/>
    </row>
    <row r="3" spans="1:34" ht="21" customHeight="1" x14ac:dyDescent="0.35">
      <c r="A3" s="66" t="s">
        <v>78</v>
      </c>
      <c r="B3" s="66"/>
      <c r="C3" s="66"/>
      <c r="D3" s="66"/>
      <c r="E3" s="66"/>
      <c r="F3" s="66"/>
      <c r="G3" s="66"/>
      <c r="H3" s="66"/>
      <c r="I3" s="66"/>
      <c r="J3" s="66"/>
      <c r="K3" s="66"/>
      <c r="L3" s="66"/>
      <c r="M3" s="66"/>
      <c r="N3" s="66"/>
      <c r="O3" s="66"/>
      <c r="P3" s="66"/>
      <c r="Q3" s="47"/>
      <c r="R3" s="47"/>
      <c r="S3" s="47"/>
      <c r="T3" s="47"/>
      <c r="U3" s="47"/>
      <c r="V3" s="47"/>
      <c r="W3" s="47"/>
      <c r="X3" s="47"/>
      <c r="Y3" s="47"/>
      <c r="Z3" s="47"/>
      <c r="AA3" s="47"/>
      <c r="AB3" s="47"/>
      <c r="AC3" s="47"/>
      <c r="AD3" s="47"/>
      <c r="AE3" s="47"/>
      <c r="AF3" s="47"/>
      <c r="AG3" s="47"/>
      <c r="AH3" s="47"/>
    </row>
    <row r="4" spans="1:34" ht="21" customHeight="1" x14ac:dyDescent="0.35">
      <c r="A4" s="66"/>
      <c r="B4" s="66"/>
      <c r="C4" s="66"/>
      <c r="D4" s="66"/>
      <c r="E4" s="66"/>
      <c r="F4" s="66"/>
      <c r="G4" s="66"/>
      <c r="H4" s="66"/>
      <c r="I4" s="66"/>
      <c r="J4" s="66"/>
      <c r="K4" s="66"/>
      <c r="L4" s="66"/>
      <c r="M4" s="66"/>
      <c r="N4" s="66"/>
    </row>
    <row r="6" spans="1:34" ht="57.75" customHeight="1" x14ac:dyDescent="0.25">
      <c r="A6" s="21"/>
      <c r="B6" s="22" t="s">
        <v>19</v>
      </c>
      <c r="C6" s="67"/>
      <c r="D6" s="54" t="s">
        <v>64</v>
      </c>
      <c r="E6" s="68" t="s">
        <v>12</v>
      </c>
      <c r="F6" s="69"/>
      <c r="G6" s="69"/>
      <c r="H6" s="69"/>
      <c r="I6" s="69"/>
      <c r="J6" s="69"/>
      <c r="K6" s="69"/>
      <c r="L6" s="69"/>
      <c r="M6" s="69"/>
      <c r="N6" s="70"/>
      <c r="O6" s="23"/>
      <c r="P6" s="43" t="s">
        <v>35</v>
      </c>
      <c r="Q6" s="45"/>
      <c r="V6" s="45"/>
    </row>
    <row r="7" spans="1:34" ht="147" customHeight="1" x14ac:dyDescent="0.25">
      <c r="A7" s="24" t="s">
        <v>10</v>
      </c>
      <c r="B7" s="25"/>
      <c r="C7" s="67"/>
      <c r="D7" s="51" t="s">
        <v>60</v>
      </c>
      <c r="E7" s="38" t="s">
        <v>0</v>
      </c>
      <c r="F7" s="38" t="s">
        <v>1</v>
      </c>
      <c r="G7" s="38" t="s">
        <v>2</v>
      </c>
      <c r="H7" s="38" t="s">
        <v>3</v>
      </c>
      <c r="I7" s="38" t="s">
        <v>4</v>
      </c>
      <c r="J7" s="38" t="s">
        <v>5</v>
      </c>
      <c r="K7" s="38" t="s">
        <v>6</v>
      </c>
      <c r="L7" s="38" t="s">
        <v>7</v>
      </c>
      <c r="M7" s="38" t="s">
        <v>8</v>
      </c>
      <c r="N7" s="38" t="s">
        <v>9</v>
      </c>
      <c r="O7" s="23"/>
      <c r="P7" s="26" t="s">
        <v>36</v>
      </c>
    </row>
    <row r="8" spans="1:34" ht="63.75" customHeight="1" x14ac:dyDescent="0.25">
      <c r="A8" s="27" t="s">
        <v>16</v>
      </c>
      <c r="B8" s="27"/>
      <c r="C8" s="67"/>
      <c r="D8" s="28" t="s">
        <v>14</v>
      </c>
      <c r="E8" s="28" t="s">
        <v>14</v>
      </c>
      <c r="F8" s="28" t="s">
        <v>14</v>
      </c>
      <c r="G8" s="28" t="s">
        <v>13</v>
      </c>
      <c r="H8" s="28"/>
      <c r="I8" s="28"/>
      <c r="J8" s="28"/>
      <c r="K8" s="28"/>
      <c r="L8" s="28"/>
      <c r="M8" s="28"/>
      <c r="N8" s="28"/>
      <c r="O8" s="23"/>
      <c r="P8" s="29"/>
    </row>
    <row r="9" spans="1:34" x14ac:dyDescent="0.25">
      <c r="A9" s="30" t="s">
        <v>11</v>
      </c>
      <c r="B9" s="30"/>
      <c r="C9" s="67"/>
      <c r="D9" s="32"/>
      <c r="E9" s="33"/>
      <c r="F9" s="33"/>
      <c r="G9" s="33"/>
      <c r="H9" s="33"/>
      <c r="I9" s="33"/>
      <c r="J9" s="33"/>
      <c r="K9" s="33"/>
      <c r="L9" s="33"/>
      <c r="M9" s="33"/>
      <c r="N9" s="33"/>
      <c r="O9" s="23"/>
      <c r="P9" s="31"/>
    </row>
    <row r="10" spans="1:34" ht="25.5" customHeight="1" x14ac:dyDescent="0.25">
      <c r="A10" s="34" t="s">
        <v>73</v>
      </c>
      <c r="B10" s="34" t="s">
        <v>20</v>
      </c>
      <c r="C10" s="67"/>
      <c r="D10" s="53">
        <v>600</v>
      </c>
      <c r="E10" s="48">
        <v>-6.4102564102564097</v>
      </c>
      <c r="F10" s="48">
        <v>12.328767123287676</v>
      </c>
      <c r="G10" s="35">
        <v>-3.839441535776611</v>
      </c>
      <c r="H10" s="35"/>
      <c r="I10" s="35"/>
      <c r="J10" s="35"/>
      <c r="K10" s="35"/>
      <c r="L10" s="35"/>
      <c r="M10" s="35"/>
      <c r="N10" s="35"/>
      <c r="O10" s="23"/>
      <c r="P10" s="36">
        <v>0.06</v>
      </c>
    </row>
    <row r="11" spans="1:34" x14ac:dyDescent="0.25">
      <c r="A11" s="37" t="s">
        <v>61</v>
      </c>
      <c r="B11" s="34" t="s">
        <v>20</v>
      </c>
      <c r="C11" s="67"/>
      <c r="D11" s="53">
        <v>300</v>
      </c>
      <c r="E11" s="48">
        <v>-17.630057803468212</v>
      </c>
      <c r="F11" s="48">
        <v>15.789473684210531</v>
      </c>
      <c r="G11" s="48">
        <v>-8.4210526315789522</v>
      </c>
      <c r="H11" s="35"/>
      <c r="I11" s="35"/>
      <c r="J11" s="35"/>
      <c r="K11" s="35"/>
      <c r="L11" s="35"/>
      <c r="M11" s="35"/>
      <c r="N11" s="35"/>
      <c r="O11" s="23"/>
      <c r="P11" s="36">
        <v>0.08</v>
      </c>
    </row>
    <row r="12" spans="1:34" x14ac:dyDescent="0.25">
      <c r="A12" s="34" t="s">
        <v>57</v>
      </c>
      <c r="B12" s="34" t="s">
        <v>21</v>
      </c>
      <c r="C12" s="67"/>
      <c r="D12" s="53">
        <v>300</v>
      </c>
      <c r="E12" s="35">
        <v>4.7619047619047672</v>
      </c>
      <c r="F12" s="35">
        <v>4.8951048951048959</v>
      </c>
      <c r="G12" s="48">
        <v>-23.791821561338288</v>
      </c>
      <c r="H12" s="35"/>
      <c r="I12" s="35"/>
      <c r="J12" s="35"/>
      <c r="K12" s="35"/>
      <c r="L12" s="35"/>
      <c r="M12" s="35"/>
      <c r="N12" s="35"/>
      <c r="O12" s="23"/>
      <c r="P12" s="36">
        <v>0.09</v>
      </c>
    </row>
    <row r="13" spans="1:34" ht="25.5" customHeight="1" x14ac:dyDescent="0.25">
      <c r="A13" s="34" t="s">
        <v>17</v>
      </c>
      <c r="B13" s="34" t="s">
        <v>22</v>
      </c>
      <c r="C13" s="67"/>
      <c r="D13" s="53">
        <v>2400</v>
      </c>
      <c r="E13" s="48">
        <v>-4.5109612141652651</v>
      </c>
      <c r="F13" s="35">
        <v>-1.5894039735099286</v>
      </c>
      <c r="G13" s="48">
        <v>6.9767441860465018</v>
      </c>
      <c r="H13" s="35"/>
      <c r="I13" s="35"/>
      <c r="J13" s="35"/>
      <c r="K13" s="35"/>
      <c r="L13" s="35"/>
      <c r="M13" s="35"/>
      <c r="N13" s="35"/>
      <c r="O13" s="23"/>
      <c r="P13" s="36">
        <v>0.03</v>
      </c>
    </row>
    <row r="14" spans="1:34" ht="25.5" customHeight="1" x14ac:dyDescent="0.25">
      <c r="A14" s="37" t="s">
        <v>58</v>
      </c>
      <c r="B14" s="34" t="s">
        <v>22</v>
      </c>
      <c r="C14" s="67"/>
      <c r="D14" s="53">
        <v>700</v>
      </c>
      <c r="E14" s="48">
        <v>-8.5714285714285747</v>
      </c>
      <c r="F14" s="35">
        <v>-0.15625000000000222</v>
      </c>
      <c r="G14" s="35">
        <v>5.2532833020637826</v>
      </c>
      <c r="H14" s="35"/>
      <c r="I14" s="35"/>
      <c r="J14" s="35"/>
      <c r="K14" s="35"/>
      <c r="L14" s="35"/>
      <c r="M14" s="35"/>
      <c r="N14" s="35"/>
      <c r="O14" s="23"/>
      <c r="P14" s="36">
        <v>0.06</v>
      </c>
    </row>
    <row r="15" spans="1:34" x14ac:dyDescent="0.25">
      <c r="A15" s="34" t="s">
        <v>59</v>
      </c>
      <c r="B15" s="34" t="s">
        <v>21</v>
      </c>
      <c r="C15" s="67"/>
      <c r="D15" s="53">
        <v>400</v>
      </c>
      <c r="E15" s="35">
        <v>1.6713091922005541</v>
      </c>
      <c r="F15" s="35">
        <v>0.273972602739736</v>
      </c>
      <c r="G15" s="35">
        <v>-3.5971223021582732</v>
      </c>
      <c r="H15" s="35"/>
      <c r="I15" s="35"/>
      <c r="J15" s="35"/>
      <c r="K15" s="35"/>
      <c r="L15" s="35"/>
      <c r="M15" s="35"/>
      <c r="N15" s="35"/>
      <c r="O15" s="23"/>
      <c r="P15" s="36">
        <v>0.08</v>
      </c>
    </row>
    <row r="16" spans="1:34" x14ac:dyDescent="0.25">
      <c r="A16" s="34" t="s">
        <v>63</v>
      </c>
      <c r="B16" s="34" t="s">
        <v>23</v>
      </c>
      <c r="C16" s="67"/>
      <c r="D16" s="53">
        <v>1300</v>
      </c>
      <c r="E16" s="48">
        <v>4.4233807266982561</v>
      </c>
      <c r="F16" s="35">
        <v>-3.2526475037821467</v>
      </c>
      <c r="G16" s="48">
        <v>-6.7628494138863848</v>
      </c>
      <c r="H16" s="35"/>
      <c r="I16" s="35"/>
      <c r="J16" s="35"/>
      <c r="K16" s="35"/>
      <c r="L16" s="35"/>
      <c r="M16" s="35"/>
      <c r="N16" s="35"/>
      <c r="O16" s="23"/>
      <c r="P16" s="36">
        <v>0.04</v>
      </c>
    </row>
    <row r="17" spans="1:16" x14ac:dyDescent="0.25">
      <c r="A17" s="34" t="s">
        <v>25</v>
      </c>
      <c r="B17" s="34" t="s">
        <v>21</v>
      </c>
      <c r="C17" s="67"/>
      <c r="D17" s="53">
        <v>1000</v>
      </c>
      <c r="E17" s="48">
        <v>16.088328075709789</v>
      </c>
      <c r="F17" s="48">
        <v>-16.938405797101453</v>
      </c>
      <c r="G17" s="48">
        <v>-5.7182705718270554</v>
      </c>
      <c r="H17" s="35"/>
      <c r="I17" s="35"/>
      <c r="J17" s="35"/>
      <c r="K17" s="35"/>
      <c r="L17" s="35"/>
      <c r="M17" s="35"/>
      <c r="N17" s="35"/>
      <c r="O17" s="23"/>
      <c r="P17" s="36">
        <v>0.05</v>
      </c>
    </row>
    <row r="18" spans="1:16" x14ac:dyDescent="0.25">
      <c r="A18" s="39" t="s">
        <v>74</v>
      </c>
      <c r="B18" s="39" t="s">
        <v>24</v>
      </c>
      <c r="C18" s="67"/>
      <c r="D18" s="53">
        <v>1700</v>
      </c>
      <c r="E18" s="49">
        <v>-7.9525222551928731</v>
      </c>
      <c r="F18" s="49">
        <v>4.5132172791747305</v>
      </c>
      <c r="G18" s="48">
        <v>-8.2898172323759844</v>
      </c>
      <c r="H18" s="40"/>
      <c r="I18" s="40"/>
      <c r="J18" s="40"/>
      <c r="K18" s="40"/>
      <c r="L18" s="40"/>
      <c r="M18" s="40"/>
      <c r="N18" s="40"/>
      <c r="O18" s="41"/>
      <c r="P18" s="42">
        <v>0.04</v>
      </c>
    </row>
    <row r="19" spans="1:16" x14ac:dyDescent="0.25">
      <c r="A19" s="34" t="s">
        <v>53</v>
      </c>
      <c r="B19" s="34" t="s">
        <v>20</v>
      </c>
      <c r="C19" s="67"/>
      <c r="D19" s="53">
        <v>600</v>
      </c>
      <c r="E19" s="48">
        <v>12.074829931972797</v>
      </c>
      <c r="F19" s="48">
        <v>-8.8012139605462831</v>
      </c>
      <c r="G19" s="55" t="s">
        <v>67</v>
      </c>
      <c r="H19" s="35"/>
      <c r="I19" s="35"/>
      <c r="J19" s="35"/>
      <c r="K19" s="35"/>
      <c r="L19" s="35"/>
      <c r="M19" s="35"/>
      <c r="N19" s="35"/>
      <c r="O19" s="23"/>
      <c r="P19" s="36">
        <v>7.0000000000000007E-2</v>
      </c>
    </row>
    <row r="20" spans="1:16" x14ac:dyDescent="0.25">
      <c r="A20" s="37" t="s">
        <v>62</v>
      </c>
      <c r="B20" s="34" t="s">
        <v>20</v>
      </c>
      <c r="C20" s="67"/>
      <c r="D20" s="53">
        <v>200</v>
      </c>
      <c r="E20" s="35">
        <v>-6.4705882352941169</v>
      </c>
      <c r="F20" s="35">
        <v>3.1446540880503138</v>
      </c>
      <c r="G20" s="55" t="s">
        <v>67</v>
      </c>
      <c r="H20" s="35"/>
      <c r="I20" s="35"/>
      <c r="J20" s="35"/>
      <c r="K20" s="35"/>
      <c r="L20" s="35"/>
      <c r="M20" s="35"/>
      <c r="N20" s="35"/>
      <c r="O20" s="23"/>
      <c r="P20" s="36">
        <v>0.14000000000000001</v>
      </c>
    </row>
    <row r="21" spans="1:16" ht="25.5" x14ac:dyDescent="0.25">
      <c r="A21" s="34" t="s">
        <v>75</v>
      </c>
      <c r="B21" s="34" t="s">
        <v>20</v>
      </c>
      <c r="C21" s="67"/>
      <c r="D21" s="53">
        <v>300</v>
      </c>
      <c r="E21" s="35">
        <v>-0.3597122302158251</v>
      </c>
      <c r="F21" s="48">
        <v>19.133574007220222</v>
      </c>
      <c r="G21" s="48">
        <v>14.873417721518978</v>
      </c>
      <c r="H21" s="35"/>
      <c r="I21" s="35"/>
      <c r="J21" s="35"/>
      <c r="K21" s="35"/>
      <c r="L21" s="35"/>
      <c r="M21" s="35"/>
      <c r="N21" s="35"/>
      <c r="O21" s="23"/>
      <c r="P21" s="36">
        <v>0.09</v>
      </c>
    </row>
    <row r="22" spans="1:16" x14ac:dyDescent="0.25">
      <c r="A22" s="19" t="s">
        <v>76</v>
      </c>
      <c r="B22" s="56"/>
      <c r="C22" s="57"/>
      <c r="D22" s="58"/>
      <c r="E22" s="59"/>
      <c r="F22" s="60"/>
      <c r="G22" s="60"/>
      <c r="H22" s="59"/>
      <c r="I22" s="59"/>
      <c r="J22" s="59"/>
      <c r="K22" s="59"/>
      <c r="L22" s="59"/>
      <c r="M22" s="59"/>
      <c r="N22" s="59"/>
      <c r="O22" s="23"/>
      <c r="P22" s="61"/>
    </row>
    <row r="23" spans="1:16" ht="48.75" customHeight="1" x14ac:dyDescent="0.25">
      <c r="A23" s="65" t="s">
        <v>85</v>
      </c>
      <c r="B23" s="65"/>
      <c r="C23" s="65"/>
      <c r="D23" s="65"/>
      <c r="E23" s="65"/>
      <c r="F23" s="65"/>
      <c r="G23" s="65"/>
      <c r="H23" s="65"/>
      <c r="I23" s="65"/>
      <c r="J23" s="65"/>
      <c r="K23" s="65"/>
      <c r="L23" s="65"/>
      <c r="M23" s="65"/>
      <c r="N23" s="65"/>
      <c r="O23" s="65"/>
      <c r="P23" s="65"/>
    </row>
    <row r="24" spans="1:16" ht="17.25" customHeight="1" x14ac:dyDescent="0.25">
      <c r="A24" s="44" t="s">
        <v>79</v>
      </c>
      <c r="B24" s="20"/>
    </row>
    <row r="25" spans="1:16" x14ac:dyDescent="0.25">
      <c r="A25" s="19" t="s">
        <v>77</v>
      </c>
    </row>
    <row r="26" spans="1:16" x14ac:dyDescent="0.25">
      <c r="A26" s="5" t="s">
        <v>41</v>
      </c>
    </row>
    <row r="27" spans="1:16" x14ac:dyDescent="0.25">
      <c r="A27" s="19" t="s">
        <v>38</v>
      </c>
    </row>
    <row r="28" spans="1:16" x14ac:dyDescent="0.25">
      <c r="A28" s="19" t="s">
        <v>39</v>
      </c>
    </row>
    <row r="29" spans="1:16" x14ac:dyDescent="0.25">
      <c r="A29" s="19" t="s">
        <v>40</v>
      </c>
    </row>
    <row r="30" spans="1:16" x14ac:dyDescent="0.25">
      <c r="A30" s="19"/>
    </row>
  </sheetData>
  <mergeCells count="7">
    <mergeCell ref="A23:P23"/>
    <mergeCell ref="A4:N4"/>
    <mergeCell ref="C6:C21"/>
    <mergeCell ref="E6:N6"/>
    <mergeCell ref="A1:AH1"/>
    <mergeCell ref="A2:P2"/>
    <mergeCell ref="A3:P3"/>
  </mergeCells>
  <pageMargins left="0.7" right="0.7" top="0.75" bottom="0.75" header="0.3" footer="0.3"/>
  <pageSetup paperSize="9" scale="7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zoomScaleNormal="100" workbookViewId="0">
      <selection sqref="A1:AH1"/>
    </sheetView>
  </sheetViews>
  <sheetFormatPr baseColWidth="10" defaultRowHeight="15" x14ac:dyDescent="0.25"/>
  <cols>
    <col min="1" max="1" width="43.7109375" customWidth="1"/>
    <col min="2" max="2" width="15.85546875" customWidth="1"/>
    <col min="3" max="3" width="2.42578125" customWidth="1"/>
    <col min="4" max="4" width="20.5703125" bestFit="1" customWidth="1"/>
    <col min="5" max="13" width="5" customWidth="1"/>
    <col min="14" max="14" width="3" customWidth="1"/>
    <col min="15" max="15" width="2.7109375" customWidth="1"/>
    <col min="16" max="16" width="34" customWidth="1"/>
  </cols>
  <sheetData>
    <row r="1" spans="1:34" ht="86.45" customHeight="1" x14ac:dyDescent="0.25">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row>
    <row r="2" spans="1:34" ht="59.1" customHeight="1" x14ac:dyDescent="0.25">
      <c r="A2" s="72" t="s">
        <v>26</v>
      </c>
      <c r="B2" s="72"/>
      <c r="C2" s="72"/>
      <c r="D2" s="72"/>
      <c r="E2" s="72"/>
      <c r="F2" s="72"/>
      <c r="G2" s="72"/>
      <c r="H2" s="72"/>
      <c r="I2" s="72"/>
      <c r="J2" s="72"/>
      <c r="K2" s="72"/>
      <c r="L2" s="72"/>
      <c r="M2" s="72"/>
      <c r="N2" s="72"/>
      <c r="O2" s="72"/>
      <c r="P2" s="72"/>
      <c r="Q2" s="45"/>
      <c r="R2" s="45"/>
      <c r="S2" s="45"/>
      <c r="T2" s="45"/>
      <c r="U2" s="45"/>
      <c r="V2" s="45"/>
      <c r="W2" s="45"/>
      <c r="X2" s="45"/>
      <c r="Y2" s="45"/>
      <c r="Z2" s="45"/>
      <c r="AA2" s="45"/>
      <c r="AB2" s="45"/>
      <c r="AC2" s="45"/>
      <c r="AD2" s="45"/>
      <c r="AE2" s="45"/>
      <c r="AF2" s="45"/>
      <c r="AG2" s="45"/>
      <c r="AH2" s="45"/>
    </row>
    <row r="3" spans="1:34" ht="21" customHeight="1" x14ac:dyDescent="0.35">
      <c r="A3" s="66" t="s">
        <v>72</v>
      </c>
      <c r="B3" s="66"/>
      <c r="C3" s="66"/>
      <c r="D3" s="66"/>
      <c r="E3" s="66"/>
      <c r="F3" s="66"/>
      <c r="G3" s="66"/>
      <c r="H3" s="66"/>
      <c r="I3" s="66"/>
      <c r="J3" s="66"/>
      <c r="K3" s="66"/>
      <c r="L3" s="66"/>
      <c r="M3" s="66"/>
      <c r="N3" s="66"/>
      <c r="O3" s="66"/>
      <c r="P3" s="66"/>
      <c r="Q3" s="47"/>
      <c r="R3" s="47"/>
      <c r="S3" s="47"/>
      <c r="T3" s="47"/>
      <c r="U3" s="47"/>
      <c r="V3" s="47"/>
      <c r="W3" s="47"/>
      <c r="X3" s="47"/>
      <c r="Y3" s="47"/>
      <c r="Z3" s="47"/>
      <c r="AA3" s="47"/>
      <c r="AB3" s="47"/>
      <c r="AC3" s="47"/>
      <c r="AD3" s="47"/>
      <c r="AE3" s="47"/>
      <c r="AF3" s="47"/>
      <c r="AG3" s="47"/>
      <c r="AH3" s="47"/>
    </row>
    <row r="4" spans="1:34" ht="13.5" customHeight="1" x14ac:dyDescent="0.35">
      <c r="A4" s="66"/>
      <c r="B4" s="66"/>
      <c r="C4" s="66"/>
      <c r="D4" s="66"/>
      <c r="E4" s="66"/>
      <c r="F4" s="66"/>
      <c r="G4" s="66"/>
      <c r="H4" s="66"/>
      <c r="I4" s="66"/>
      <c r="J4" s="66"/>
      <c r="K4" s="66"/>
      <c r="L4" s="66"/>
      <c r="M4" s="66"/>
    </row>
    <row r="6" spans="1:34" ht="69.75" customHeight="1" x14ac:dyDescent="0.25">
      <c r="A6" s="21"/>
      <c r="B6" s="22" t="s">
        <v>19</v>
      </c>
      <c r="C6" s="67"/>
      <c r="D6" s="54" t="s">
        <v>64</v>
      </c>
      <c r="E6" s="68" t="s">
        <v>12</v>
      </c>
      <c r="F6" s="69"/>
      <c r="G6" s="69"/>
      <c r="H6" s="69"/>
      <c r="I6" s="69"/>
      <c r="J6" s="69"/>
      <c r="K6" s="69"/>
      <c r="L6" s="69"/>
      <c r="M6" s="69"/>
      <c r="N6" s="70"/>
      <c r="O6" s="23"/>
      <c r="P6" s="43" t="s">
        <v>35</v>
      </c>
    </row>
    <row r="7" spans="1:34" ht="192.75" customHeight="1" x14ac:dyDescent="0.25">
      <c r="A7" s="24" t="s">
        <v>10</v>
      </c>
      <c r="B7" s="25"/>
      <c r="C7" s="67"/>
      <c r="D7" s="50" t="s">
        <v>60</v>
      </c>
      <c r="E7" s="46" t="s">
        <v>0</v>
      </c>
      <c r="F7" s="46" t="s">
        <v>1</v>
      </c>
      <c r="G7" s="46" t="s">
        <v>2</v>
      </c>
      <c r="H7" s="46" t="s">
        <v>3</v>
      </c>
      <c r="I7" s="46" t="s">
        <v>4</v>
      </c>
      <c r="J7" s="46" t="s">
        <v>5</v>
      </c>
      <c r="K7" s="46" t="s">
        <v>6</v>
      </c>
      <c r="L7" s="46" t="s">
        <v>7</v>
      </c>
      <c r="M7" s="46" t="s">
        <v>8</v>
      </c>
      <c r="N7" s="46" t="s">
        <v>9</v>
      </c>
      <c r="O7" s="23"/>
      <c r="P7" s="26" t="s">
        <v>36</v>
      </c>
    </row>
    <row r="8" spans="1:34" ht="63.75" customHeight="1" x14ac:dyDescent="0.25">
      <c r="A8" s="27" t="s">
        <v>16</v>
      </c>
      <c r="B8" s="27"/>
      <c r="C8" s="67"/>
      <c r="D8" s="28" t="s">
        <v>14</v>
      </c>
      <c r="E8" s="28" t="s">
        <v>14</v>
      </c>
      <c r="F8" s="28" t="s">
        <v>14</v>
      </c>
      <c r="G8" s="28" t="s">
        <v>13</v>
      </c>
      <c r="H8" s="28"/>
      <c r="I8" s="28"/>
      <c r="J8" s="28"/>
      <c r="K8" s="28"/>
      <c r="L8" s="28"/>
      <c r="M8" s="28"/>
      <c r="N8" s="28"/>
      <c r="O8" s="23"/>
      <c r="P8" s="29"/>
    </row>
    <row r="9" spans="1:34" x14ac:dyDescent="0.25">
      <c r="A9" s="30" t="s">
        <v>11</v>
      </c>
      <c r="B9" s="30"/>
      <c r="C9" s="67"/>
      <c r="D9" s="32"/>
      <c r="E9" s="33"/>
      <c r="F9" s="33"/>
      <c r="G9" s="33"/>
      <c r="H9" s="33"/>
      <c r="I9" s="33"/>
      <c r="J9" s="33"/>
      <c r="K9" s="33"/>
      <c r="L9" s="33"/>
      <c r="M9" s="33"/>
      <c r="N9" s="33"/>
      <c r="O9" s="23"/>
      <c r="P9" s="31"/>
    </row>
    <row r="10" spans="1:34" ht="25.5" customHeight="1" x14ac:dyDescent="0.25">
      <c r="A10" s="34" t="s">
        <v>73</v>
      </c>
      <c r="B10" s="34" t="s">
        <v>20</v>
      </c>
      <c r="C10" s="67"/>
      <c r="D10" s="53">
        <v>600</v>
      </c>
      <c r="E10" s="48">
        <v>10.052910052910047</v>
      </c>
      <c r="F10" s="35">
        <v>-0.32051282051281937</v>
      </c>
      <c r="G10" s="35">
        <v>-2.0332717190388205</v>
      </c>
      <c r="H10" s="35"/>
      <c r="I10" s="35"/>
      <c r="J10" s="35"/>
      <c r="K10" s="35"/>
      <c r="L10" s="35"/>
      <c r="M10" s="35"/>
      <c r="N10" s="35"/>
      <c r="O10" s="23"/>
      <c r="P10" s="36">
        <v>0.06</v>
      </c>
    </row>
    <row r="11" spans="1:34" x14ac:dyDescent="0.25">
      <c r="A11" s="37" t="s">
        <v>61</v>
      </c>
      <c r="B11" s="34" t="s">
        <v>20</v>
      </c>
      <c r="C11" s="67"/>
      <c r="D11" s="53">
        <v>300</v>
      </c>
      <c r="E11" s="48">
        <v>9.0624999999999964</v>
      </c>
      <c r="F11" s="48">
        <v>-12.60744985673352</v>
      </c>
      <c r="G11" s="35">
        <v>-3.4090909090909061</v>
      </c>
      <c r="H11" s="35"/>
      <c r="I11" s="35"/>
      <c r="J11" s="35"/>
      <c r="K11" s="35"/>
      <c r="L11" s="35"/>
      <c r="M11" s="35"/>
      <c r="N11" s="35"/>
      <c r="O11" s="23"/>
      <c r="P11" s="36">
        <v>0.08</v>
      </c>
    </row>
    <row r="12" spans="1:34" x14ac:dyDescent="0.25">
      <c r="A12" s="34" t="s">
        <v>15</v>
      </c>
      <c r="B12" s="34" t="s">
        <v>21</v>
      </c>
      <c r="C12" s="67"/>
      <c r="D12" s="53">
        <v>200</v>
      </c>
      <c r="E12" s="48">
        <v>-19.23076923076923</v>
      </c>
      <c r="F12" s="48">
        <v>17.460317460317466</v>
      </c>
      <c r="G12" s="35">
        <v>3.3149171270718147</v>
      </c>
      <c r="H12" s="35"/>
      <c r="I12" s="35"/>
      <c r="J12" s="35"/>
      <c r="K12" s="35"/>
      <c r="L12" s="35"/>
      <c r="M12" s="35"/>
      <c r="N12" s="35"/>
      <c r="O12" s="23"/>
      <c r="P12" s="36">
        <v>0.1</v>
      </c>
    </row>
    <row r="13" spans="1:34" ht="25.5" customHeight="1" x14ac:dyDescent="0.25">
      <c r="A13" s="34" t="s">
        <v>17</v>
      </c>
      <c r="B13" s="34" t="s">
        <v>22</v>
      </c>
      <c r="C13" s="67"/>
      <c r="D13" s="53">
        <v>1400</v>
      </c>
      <c r="E13" s="35">
        <v>-1.0189228529839833</v>
      </c>
      <c r="F13" s="48">
        <v>5.3676470588235325</v>
      </c>
      <c r="G13" s="48">
        <v>8.7653157398680506</v>
      </c>
      <c r="H13" s="35"/>
      <c r="I13" s="35"/>
      <c r="J13" s="35"/>
      <c r="K13" s="35"/>
      <c r="L13" s="35"/>
      <c r="M13" s="35"/>
      <c r="N13" s="35"/>
      <c r="O13" s="23"/>
      <c r="P13" s="36">
        <v>0.05</v>
      </c>
    </row>
    <row r="14" spans="1:34" ht="25.5" customHeight="1" x14ac:dyDescent="0.25">
      <c r="A14" s="37" t="s">
        <v>50</v>
      </c>
      <c r="B14" s="34" t="s">
        <v>22</v>
      </c>
      <c r="C14" s="67"/>
      <c r="D14" s="53">
        <v>200</v>
      </c>
      <c r="E14" s="35">
        <v>-8.4070796460177011</v>
      </c>
      <c r="F14" s="48">
        <v>10.144927536231885</v>
      </c>
      <c r="G14" s="35">
        <v>6.1452513966480549</v>
      </c>
      <c r="H14" s="35"/>
      <c r="I14" s="35"/>
      <c r="J14" s="35"/>
      <c r="K14" s="35"/>
      <c r="L14" s="35"/>
      <c r="M14" s="35"/>
      <c r="N14" s="35"/>
      <c r="O14" s="23"/>
      <c r="P14" s="36">
        <v>0.11</v>
      </c>
    </row>
    <row r="15" spans="1:34" x14ac:dyDescent="0.25">
      <c r="A15" s="34" t="s">
        <v>59</v>
      </c>
      <c r="B15" s="34" t="s">
        <v>21</v>
      </c>
      <c r="C15" s="67"/>
      <c r="D15" s="53">
        <v>400</v>
      </c>
      <c r="E15" s="48">
        <v>22.488038277511958</v>
      </c>
      <c r="F15" s="35">
        <v>-0.78125</v>
      </c>
      <c r="G15" s="35">
        <v>-4.986876640419946</v>
      </c>
      <c r="H15" s="35"/>
      <c r="I15" s="35"/>
      <c r="J15" s="35"/>
      <c r="K15" s="35"/>
      <c r="L15" s="35"/>
      <c r="M15" s="35"/>
      <c r="N15" s="35"/>
      <c r="O15" s="23"/>
      <c r="P15" s="36">
        <v>0.08</v>
      </c>
    </row>
    <row r="16" spans="1:34" x14ac:dyDescent="0.25">
      <c r="A16" s="34" t="s">
        <v>63</v>
      </c>
      <c r="B16" s="34" t="s">
        <v>23</v>
      </c>
      <c r="C16" s="67"/>
      <c r="D16" s="53">
        <v>1800</v>
      </c>
      <c r="E16" s="48">
        <v>-4.6101309049516264</v>
      </c>
      <c r="F16" s="35">
        <v>0.47732696897375693</v>
      </c>
      <c r="G16" s="48">
        <v>7.8643578643578627</v>
      </c>
      <c r="H16" s="35"/>
      <c r="I16" s="35"/>
      <c r="J16" s="35"/>
      <c r="K16" s="35"/>
      <c r="L16" s="35"/>
      <c r="M16" s="35"/>
      <c r="N16" s="35"/>
      <c r="O16" s="23"/>
      <c r="P16" s="36">
        <v>0.04</v>
      </c>
    </row>
    <row r="17" spans="1:16" x14ac:dyDescent="0.25">
      <c r="A17" s="34" t="s">
        <v>25</v>
      </c>
      <c r="B17" s="34" t="s">
        <v>21</v>
      </c>
      <c r="C17" s="67"/>
      <c r="D17" s="53">
        <v>1000</v>
      </c>
      <c r="E17" s="35">
        <v>1.7458777885547949</v>
      </c>
      <c r="F17" s="48">
        <v>-6.4823641563393704</v>
      </c>
      <c r="G17" s="35">
        <v>-0.5312084993359889</v>
      </c>
      <c r="H17" s="35"/>
      <c r="I17" s="35"/>
      <c r="J17" s="35"/>
      <c r="K17" s="35"/>
      <c r="L17" s="35"/>
      <c r="M17" s="35"/>
      <c r="N17" s="35"/>
      <c r="O17" s="23"/>
      <c r="P17" s="36">
        <v>0.05</v>
      </c>
    </row>
    <row r="18" spans="1:16" x14ac:dyDescent="0.25">
      <c r="A18" s="39" t="s">
        <v>74</v>
      </c>
      <c r="B18" s="34" t="s">
        <v>24</v>
      </c>
      <c r="C18" s="67"/>
      <c r="D18" s="53">
        <v>700</v>
      </c>
      <c r="E18" s="48">
        <v>21.68850072780204</v>
      </c>
      <c r="F18" s="35">
        <v>-4.3062200956937797</v>
      </c>
      <c r="G18" s="48">
        <v>23.056300268096507</v>
      </c>
      <c r="H18" s="35"/>
      <c r="I18" s="35"/>
      <c r="J18" s="35"/>
      <c r="K18" s="35"/>
      <c r="L18" s="35"/>
      <c r="M18" s="35"/>
      <c r="N18" s="35"/>
      <c r="O18" s="23"/>
      <c r="P18" s="36">
        <v>0.06</v>
      </c>
    </row>
    <row r="19" spans="1:16" x14ac:dyDescent="0.25">
      <c r="A19" s="34" t="s">
        <v>53</v>
      </c>
      <c r="B19" s="34" t="s">
        <v>20</v>
      </c>
      <c r="C19" s="67"/>
      <c r="D19" s="53">
        <v>600</v>
      </c>
      <c r="E19" s="35">
        <v>1.245551601423478</v>
      </c>
      <c r="F19" s="35">
        <v>-5.6239015817223237</v>
      </c>
      <c r="G19" s="55" t="s">
        <v>67</v>
      </c>
      <c r="H19" s="35"/>
      <c r="I19" s="35"/>
      <c r="J19" s="35"/>
      <c r="K19" s="35"/>
      <c r="L19" s="35"/>
      <c r="M19" s="35"/>
      <c r="N19" s="35"/>
      <c r="O19" s="23"/>
      <c r="P19" s="36">
        <v>7.0000000000000007E-2</v>
      </c>
    </row>
    <row r="20" spans="1:16" x14ac:dyDescent="0.25">
      <c r="A20" s="37" t="s">
        <v>62</v>
      </c>
      <c r="B20" s="34" t="s">
        <v>20</v>
      </c>
      <c r="C20" s="67"/>
      <c r="D20" s="53">
        <v>200</v>
      </c>
      <c r="E20" s="35">
        <v>5.2941176470588269</v>
      </c>
      <c r="F20" s="48">
        <v>-14.525139664804465</v>
      </c>
      <c r="G20" s="55" t="s">
        <v>67</v>
      </c>
      <c r="H20" s="35"/>
      <c r="I20" s="35"/>
      <c r="J20" s="35"/>
      <c r="K20" s="35"/>
      <c r="L20" s="35"/>
      <c r="M20" s="35"/>
      <c r="N20" s="35"/>
      <c r="O20" s="23"/>
      <c r="P20" s="36">
        <v>0.15</v>
      </c>
    </row>
    <row r="21" spans="1:16" ht="25.5" x14ac:dyDescent="0.25">
      <c r="A21" s="34" t="s">
        <v>75</v>
      </c>
      <c r="B21" s="34" t="s">
        <v>20</v>
      </c>
      <c r="C21" s="67"/>
      <c r="D21" s="53">
        <v>200</v>
      </c>
      <c r="E21" s="48">
        <v>32.124352331606218</v>
      </c>
      <c r="F21" s="35">
        <v>0.39215686274509665</v>
      </c>
      <c r="G21" s="35">
        <v>2.6431718061673992</v>
      </c>
      <c r="H21" s="35"/>
      <c r="I21" s="35"/>
      <c r="J21" s="35"/>
      <c r="K21" s="35"/>
      <c r="L21" s="35"/>
      <c r="M21" s="35"/>
      <c r="N21" s="35"/>
      <c r="O21" s="23"/>
      <c r="P21" s="36">
        <v>0.11</v>
      </c>
    </row>
    <row r="22" spans="1:16" x14ac:dyDescent="0.25">
      <c r="A22" s="19" t="s">
        <v>76</v>
      </c>
      <c r="B22" s="56"/>
      <c r="C22" s="57"/>
      <c r="D22" s="58"/>
      <c r="E22" s="60"/>
      <c r="F22" s="59"/>
      <c r="G22" s="59"/>
      <c r="H22" s="59"/>
      <c r="I22" s="59"/>
      <c r="J22" s="59"/>
      <c r="K22" s="59"/>
      <c r="L22" s="59"/>
      <c r="M22" s="59"/>
      <c r="N22" s="59"/>
      <c r="O22" s="23"/>
      <c r="P22" s="61"/>
    </row>
    <row r="23" spans="1:16" ht="53.25" customHeight="1" x14ac:dyDescent="0.25">
      <c r="A23" s="65" t="s">
        <v>86</v>
      </c>
      <c r="B23" s="65"/>
      <c r="C23" s="65"/>
      <c r="D23" s="65"/>
      <c r="E23" s="65"/>
      <c r="F23" s="65"/>
      <c r="G23" s="65"/>
      <c r="H23" s="65"/>
      <c r="I23" s="65"/>
      <c r="J23" s="65"/>
      <c r="K23" s="65"/>
      <c r="L23" s="65"/>
      <c r="M23" s="65"/>
      <c r="N23" s="65"/>
      <c r="O23" s="65"/>
      <c r="P23" s="65"/>
    </row>
    <row r="24" spans="1:16" ht="18" customHeight="1" x14ac:dyDescent="0.25">
      <c r="A24" s="44" t="s">
        <v>80</v>
      </c>
    </row>
    <row r="25" spans="1:16" x14ac:dyDescent="0.25">
      <c r="A25" s="52" t="s">
        <v>42</v>
      </c>
      <c r="B25" s="52"/>
    </row>
    <row r="26" spans="1:16" x14ac:dyDescent="0.25">
      <c r="A26" s="5" t="s">
        <v>41</v>
      </c>
    </row>
    <row r="27" spans="1:16" x14ac:dyDescent="0.25">
      <c r="A27" s="19" t="s">
        <v>38</v>
      </c>
    </row>
    <row r="28" spans="1:16" x14ac:dyDescent="0.25">
      <c r="A28" s="19" t="s">
        <v>39</v>
      </c>
    </row>
    <row r="29" spans="1:16" x14ac:dyDescent="0.25">
      <c r="A29" s="19" t="s">
        <v>40</v>
      </c>
    </row>
    <row r="30" spans="1:16" x14ac:dyDescent="0.25">
      <c r="A30" s="19"/>
    </row>
  </sheetData>
  <mergeCells count="7">
    <mergeCell ref="A23:P23"/>
    <mergeCell ref="A4:M4"/>
    <mergeCell ref="C6:C21"/>
    <mergeCell ref="E6:N6"/>
    <mergeCell ref="A1:AH1"/>
    <mergeCell ref="A2:P2"/>
    <mergeCell ref="A3:P3"/>
  </mergeCells>
  <pageMargins left="0.7" right="0.7" top="0.75" bottom="0.75" header="0.3" footer="0.3"/>
  <pageSetup paperSize="9"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zoomScaleNormal="100" workbookViewId="0">
      <selection sqref="A1:AH1"/>
    </sheetView>
  </sheetViews>
  <sheetFormatPr baseColWidth="10" defaultRowHeight="15" x14ac:dyDescent="0.25"/>
  <cols>
    <col min="1" max="1" width="43.7109375" customWidth="1"/>
    <col min="2" max="2" width="15.85546875" customWidth="1"/>
    <col min="3" max="3" width="2.42578125" customWidth="1"/>
    <col min="4" max="4" width="20.5703125" bestFit="1" customWidth="1"/>
    <col min="5" max="13" width="5" customWidth="1"/>
    <col min="14" max="14" width="3.42578125" customWidth="1"/>
    <col min="15" max="15" width="2.85546875" customWidth="1"/>
    <col min="16" max="16" width="34" customWidth="1"/>
  </cols>
  <sheetData>
    <row r="1" spans="1:34" ht="86.45" customHeight="1" x14ac:dyDescent="0.25">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row>
    <row r="2" spans="1:34" ht="59.1" customHeight="1" x14ac:dyDescent="0.25">
      <c r="A2" s="72" t="s">
        <v>26</v>
      </c>
      <c r="B2" s="72"/>
      <c r="C2" s="72"/>
      <c r="D2" s="72"/>
      <c r="E2" s="72"/>
      <c r="F2" s="72"/>
      <c r="G2" s="72"/>
      <c r="H2" s="72"/>
      <c r="I2" s="72"/>
      <c r="J2" s="72"/>
      <c r="K2" s="72"/>
      <c r="L2" s="72"/>
      <c r="M2" s="72"/>
      <c r="N2" s="72"/>
      <c r="O2" s="72"/>
      <c r="P2" s="72"/>
      <c r="Q2" s="45"/>
      <c r="R2" s="45"/>
      <c r="S2" s="45"/>
      <c r="T2" s="45"/>
      <c r="U2" s="45"/>
      <c r="V2" s="45"/>
      <c r="W2" s="45"/>
      <c r="X2" s="45"/>
      <c r="Y2" s="45"/>
      <c r="Z2" s="45"/>
      <c r="AA2" s="45"/>
      <c r="AB2" s="45"/>
      <c r="AC2" s="45"/>
      <c r="AD2" s="45"/>
      <c r="AE2" s="45"/>
      <c r="AF2" s="45"/>
      <c r="AG2" s="45"/>
      <c r="AH2" s="45"/>
    </row>
    <row r="3" spans="1:34" ht="21" customHeight="1" x14ac:dyDescent="0.35">
      <c r="A3" s="66" t="s">
        <v>71</v>
      </c>
      <c r="B3" s="66"/>
      <c r="C3" s="66"/>
      <c r="D3" s="66"/>
      <c r="E3" s="66"/>
      <c r="F3" s="66"/>
      <c r="G3" s="66"/>
      <c r="H3" s="66"/>
      <c r="I3" s="66"/>
      <c r="J3" s="66"/>
      <c r="K3" s="66"/>
      <c r="L3" s="66"/>
      <c r="M3" s="66"/>
      <c r="N3" s="66"/>
      <c r="O3" s="66"/>
      <c r="P3" s="66"/>
      <c r="Q3" s="47"/>
      <c r="R3" s="47"/>
      <c r="S3" s="47"/>
      <c r="T3" s="47"/>
      <c r="U3" s="47"/>
      <c r="V3" s="47"/>
      <c r="W3" s="47"/>
      <c r="X3" s="47"/>
      <c r="Y3" s="47"/>
      <c r="Z3" s="47"/>
      <c r="AA3" s="47"/>
      <c r="AB3" s="47"/>
      <c r="AC3" s="47"/>
      <c r="AD3" s="47"/>
      <c r="AE3" s="47"/>
      <c r="AF3" s="47"/>
      <c r="AG3" s="47"/>
      <c r="AH3" s="47"/>
    </row>
    <row r="4" spans="1:34" ht="21" customHeight="1" x14ac:dyDescent="0.35">
      <c r="A4" s="66"/>
      <c r="B4" s="66"/>
      <c r="C4" s="66"/>
      <c r="D4" s="66"/>
      <c r="E4" s="66"/>
      <c r="F4" s="66"/>
      <c r="G4" s="66"/>
      <c r="H4" s="66"/>
      <c r="I4" s="66"/>
      <c r="J4" s="66"/>
      <c r="K4" s="66"/>
      <c r="L4" s="66"/>
      <c r="M4" s="66"/>
    </row>
    <row r="6" spans="1:34" ht="65.25" customHeight="1" x14ac:dyDescent="0.25">
      <c r="A6" s="21"/>
      <c r="B6" s="22" t="s">
        <v>19</v>
      </c>
      <c r="C6" s="67"/>
      <c r="D6" s="54" t="s">
        <v>64</v>
      </c>
      <c r="E6" s="68" t="s">
        <v>12</v>
      </c>
      <c r="F6" s="69"/>
      <c r="G6" s="69"/>
      <c r="H6" s="69"/>
      <c r="I6" s="69"/>
      <c r="J6" s="69"/>
      <c r="K6" s="69"/>
      <c r="L6" s="69"/>
      <c r="M6" s="69"/>
      <c r="N6" s="70"/>
      <c r="O6" s="23"/>
      <c r="P6" s="43" t="s">
        <v>35</v>
      </c>
    </row>
    <row r="7" spans="1:34" ht="128.25" customHeight="1" x14ac:dyDescent="0.25">
      <c r="A7" s="24" t="s">
        <v>10</v>
      </c>
      <c r="B7" s="25"/>
      <c r="C7" s="67"/>
      <c r="D7" s="50" t="s">
        <v>60</v>
      </c>
      <c r="E7" s="46" t="s">
        <v>0</v>
      </c>
      <c r="F7" s="46" t="s">
        <v>1</v>
      </c>
      <c r="G7" s="46" t="s">
        <v>2</v>
      </c>
      <c r="H7" s="46" t="s">
        <v>3</v>
      </c>
      <c r="I7" s="46" t="s">
        <v>4</v>
      </c>
      <c r="J7" s="46" t="s">
        <v>5</v>
      </c>
      <c r="K7" s="46" t="s">
        <v>6</v>
      </c>
      <c r="L7" s="46" t="s">
        <v>7</v>
      </c>
      <c r="M7" s="46" t="s">
        <v>8</v>
      </c>
      <c r="N7" s="46" t="s">
        <v>9</v>
      </c>
      <c r="O7" s="23"/>
      <c r="P7" s="26" t="s">
        <v>36</v>
      </c>
    </row>
    <row r="8" spans="1:34" ht="63.75" customHeight="1" x14ac:dyDescent="0.25">
      <c r="A8" s="27" t="s">
        <v>16</v>
      </c>
      <c r="B8" s="27"/>
      <c r="C8" s="67"/>
      <c r="D8" s="28" t="s">
        <v>14</v>
      </c>
      <c r="E8" s="28" t="s">
        <v>14</v>
      </c>
      <c r="F8" s="28" t="s">
        <v>14</v>
      </c>
      <c r="G8" s="28" t="s">
        <v>13</v>
      </c>
      <c r="H8" s="28"/>
      <c r="I8" s="28"/>
      <c r="J8" s="28"/>
      <c r="K8" s="28"/>
      <c r="L8" s="28"/>
      <c r="M8" s="28"/>
      <c r="N8" s="28"/>
      <c r="O8" s="23"/>
      <c r="P8" s="29"/>
    </row>
    <row r="9" spans="1:34" x14ac:dyDescent="0.25">
      <c r="A9" s="30" t="s">
        <v>11</v>
      </c>
      <c r="B9" s="30"/>
      <c r="C9" s="67"/>
      <c r="D9" s="32"/>
      <c r="E9" s="33"/>
      <c r="F9" s="33"/>
      <c r="G9" s="33"/>
      <c r="H9" s="33"/>
      <c r="I9" s="33"/>
      <c r="J9" s="33"/>
      <c r="K9" s="33"/>
      <c r="L9" s="33"/>
      <c r="M9" s="33"/>
      <c r="N9" s="33"/>
      <c r="O9" s="23"/>
      <c r="P9" s="31"/>
    </row>
    <row r="10" spans="1:34" ht="25.5" customHeight="1" x14ac:dyDescent="0.25">
      <c r="A10" s="34" t="s">
        <v>73</v>
      </c>
      <c r="B10" s="34" t="s">
        <v>20</v>
      </c>
      <c r="C10" s="67"/>
      <c r="D10" s="53">
        <v>1200</v>
      </c>
      <c r="E10" s="35">
        <v>1.4273719563392184</v>
      </c>
      <c r="F10" s="48">
        <v>5.7947019867549576</v>
      </c>
      <c r="G10" s="35">
        <v>-2.9622980251346465</v>
      </c>
      <c r="H10" s="35"/>
      <c r="I10" s="35"/>
      <c r="J10" s="35"/>
      <c r="K10" s="35"/>
      <c r="L10" s="35"/>
      <c r="M10" s="35"/>
      <c r="N10" s="35"/>
      <c r="O10" s="23"/>
      <c r="P10" s="36">
        <v>0.04</v>
      </c>
    </row>
    <row r="11" spans="1:34" x14ac:dyDescent="0.25">
      <c r="A11" s="37" t="s">
        <v>61</v>
      </c>
      <c r="B11" s="34" t="s">
        <v>20</v>
      </c>
      <c r="C11" s="67"/>
      <c r="D11" s="53">
        <v>700</v>
      </c>
      <c r="E11" s="35">
        <v>-4.8048048048048075</v>
      </c>
      <c r="F11" s="35">
        <v>0.1577287066246047</v>
      </c>
      <c r="G11" s="48">
        <v>-6.010928961748629</v>
      </c>
      <c r="H11" s="35"/>
      <c r="I11" s="35"/>
      <c r="J11" s="35"/>
      <c r="K11" s="35"/>
      <c r="L11" s="35"/>
      <c r="M11" s="35"/>
      <c r="N11" s="35"/>
      <c r="O11" s="23"/>
      <c r="P11" s="36">
        <v>0.06</v>
      </c>
    </row>
    <row r="12" spans="1:34" x14ac:dyDescent="0.25">
      <c r="A12" s="34" t="s">
        <v>15</v>
      </c>
      <c r="B12" s="34" t="s">
        <v>21</v>
      </c>
      <c r="C12" s="67"/>
      <c r="D12" s="53">
        <v>500</v>
      </c>
      <c r="E12" s="35">
        <v>-6.3116370808678486</v>
      </c>
      <c r="F12" s="48">
        <v>9.8947368421052673</v>
      </c>
      <c r="G12" s="48">
        <v>-12.888888888888895</v>
      </c>
      <c r="H12" s="35"/>
      <c r="I12" s="35"/>
      <c r="J12" s="35"/>
      <c r="K12" s="35"/>
      <c r="L12" s="35"/>
      <c r="M12" s="35"/>
      <c r="N12" s="35"/>
      <c r="O12" s="23"/>
      <c r="P12" s="36">
        <v>7.0000000000000007E-2</v>
      </c>
    </row>
    <row r="13" spans="1:34" ht="25.5" customHeight="1" x14ac:dyDescent="0.25">
      <c r="A13" s="34" t="s">
        <v>17</v>
      </c>
      <c r="B13" s="34" t="s">
        <v>22</v>
      </c>
      <c r="C13" s="67"/>
      <c r="D13" s="53">
        <v>3700</v>
      </c>
      <c r="E13" s="48">
        <v>-3.2301121195942306</v>
      </c>
      <c r="F13" s="35">
        <v>1.0206896551724132</v>
      </c>
      <c r="G13" s="48">
        <v>7.6487252124645799</v>
      </c>
      <c r="H13" s="35"/>
      <c r="I13" s="35"/>
      <c r="J13" s="35"/>
      <c r="K13" s="35"/>
      <c r="L13" s="35"/>
      <c r="M13" s="35"/>
      <c r="N13" s="35"/>
      <c r="O13" s="23"/>
      <c r="P13" s="36">
        <v>0.03</v>
      </c>
    </row>
    <row r="14" spans="1:34" ht="25.5" customHeight="1" x14ac:dyDescent="0.25">
      <c r="A14" s="37" t="s">
        <v>50</v>
      </c>
      <c r="B14" s="34" t="s">
        <v>22</v>
      </c>
      <c r="C14" s="67"/>
      <c r="D14" s="53">
        <v>900</v>
      </c>
      <c r="E14" s="48">
        <v>-8.5313174946004331</v>
      </c>
      <c r="F14" s="35">
        <v>2.3612750885478206</v>
      </c>
      <c r="G14" s="48">
        <v>5.47752808988764</v>
      </c>
      <c r="H14" s="35"/>
      <c r="I14" s="35"/>
      <c r="J14" s="35"/>
      <c r="K14" s="35"/>
      <c r="L14" s="35"/>
      <c r="M14" s="35"/>
      <c r="N14" s="35"/>
      <c r="O14" s="23"/>
      <c r="P14" s="36">
        <v>0.05</v>
      </c>
    </row>
    <row r="15" spans="1:34" x14ac:dyDescent="0.25">
      <c r="A15" s="34" t="s">
        <v>59</v>
      </c>
      <c r="B15" s="34" t="s">
        <v>21</v>
      </c>
      <c r="C15" s="67"/>
      <c r="D15" s="53">
        <v>800</v>
      </c>
      <c r="E15" s="48">
        <v>12.870012870012859</v>
      </c>
      <c r="F15" s="35">
        <v>-0.34207525655644</v>
      </c>
      <c r="G15" s="35">
        <v>-4.4006069802731362</v>
      </c>
      <c r="H15" s="35"/>
      <c r="I15" s="35"/>
      <c r="J15" s="35"/>
      <c r="K15" s="35"/>
      <c r="L15" s="35"/>
      <c r="M15" s="35"/>
      <c r="N15" s="35"/>
      <c r="O15" s="23"/>
      <c r="P15" s="36">
        <v>0.06</v>
      </c>
    </row>
    <row r="16" spans="1:34" x14ac:dyDescent="0.25">
      <c r="A16" s="34" t="s">
        <v>63</v>
      </c>
      <c r="B16" s="34" t="s">
        <v>23</v>
      </c>
      <c r="C16" s="67"/>
      <c r="D16" s="53">
        <v>3000</v>
      </c>
      <c r="E16" s="35">
        <v>-0.82699305325835137</v>
      </c>
      <c r="F16" s="35">
        <v>-1.1674449633088724</v>
      </c>
      <c r="G16" s="35">
        <v>1.3627254509018139</v>
      </c>
      <c r="H16" s="35"/>
      <c r="I16" s="35"/>
      <c r="J16" s="35"/>
      <c r="K16" s="35"/>
      <c r="L16" s="35"/>
      <c r="M16" s="35"/>
      <c r="N16" s="35"/>
      <c r="O16" s="23"/>
      <c r="P16" s="36">
        <v>0.03</v>
      </c>
    </row>
    <row r="17" spans="1:16" x14ac:dyDescent="0.25">
      <c r="A17" s="34" t="s">
        <v>25</v>
      </c>
      <c r="B17" s="34" t="s">
        <v>21</v>
      </c>
      <c r="C17" s="67"/>
      <c r="D17" s="53">
        <v>2000</v>
      </c>
      <c r="E17" s="48">
        <v>8.6276488395560023</v>
      </c>
      <c r="F17" s="48">
        <v>-11.843938690199717</v>
      </c>
      <c r="G17" s="35">
        <v>-3.0612244897959218</v>
      </c>
      <c r="H17" s="35"/>
      <c r="I17" s="35"/>
      <c r="J17" s="35"/>
      <c r="K17" s="35"/>
      <c r="L17" s="35"/>
      <c r="M17" s="35"/>
      <c r="N17" s="35"/>
      <c r="O17" s="23"/>
      <c r="P17" s="36">
        <v>0.04</v>
      </c>
    </row>
    <row r="18" spans="1:16" x14ac:dyDescent="0.25">
      <c r="A18" s="39" t="s">
        <v>74</v>
      </c>
      <c r="B18" s="34" t="s">
        <v>24</v>
      </c>
      <c r="C18" s="67"/>
      <c r="D18" s="53">
        <v>2400</v>
      </c>
      <c r="E18" s="35">
        <v>0.63237774030353577</v>
      </c>
      <c r="F18" s="35">
        <v>1.4243820695433618</v>
      </c>
      <c r="G18" s="35">
        <v>1.9754170324846276</v>
      </c>
      <c r="H18" s="35"/>
      <c r="I18" s="35"/>
      <c r="J18" s="35"/>
      <c r="K18" s="35"/>
      <c r="L18" s="35"/>
      <c r="M18" s="35"/>
      <c r="N18" s="35"/>
      <c r="O18" s="23"/>
      <c r="P18" s="36">
        <v>0.03</v>
      </c>
    </row>
    <row r="19" spans="1:16" x14ac:dyDescent="0.25">
      <c r="A19" s="34" t="s">
        <v>53</v>
      </c>
      <c r="B19" s="34" t="s">
        <v>20</v>
      </c>
      <c r="C19" s="67"/>
      <c r="D19" s="53">
        <v>1200</v>
      </c>
      <c r="E19" s="48">
        <v>6.7826086956521703</v>
      </c>
      <c r="F19" s="48">
        <v>-7.3289902280130326</v>
      </c>
      <c r="G19" s="55" t="s">
        <v>67</v>
      </c>
      <c r="H19" s="35"/>
      <c r="I19" s="35"/>
      <c r="J19" s="35"/>
      <c r="K19" s="35"/>
      <c r="L19" s="35"/>
      <c r="M19" s="35"/>
      <c r="N19" s="35"/>
      <c r="O19" s="23"/>
      <c r="P19" s="36">
        <v>0.05</v>
      </c>
    </row>
    <row r="20" spans="1:16" x14ac:dyDescent="0.25">
      <c r="A20" s="37" t="s">
        <v>62</v>
      </c>
      <c r="B20" s="34" t="s">
        <v>20</v>
      </c>
      <c r="C20" s="67"/>
      <c r="D20" s="53">
        <v>300</v>
      </c>
      <c r="E20" s="35">
        <v>-0.58823529411764497</v>
      </c>
      <c r="F20" s="35">
        <v>-6.2130177514792884</v>
      </c>
      <c r="G20" s="55" t="s">
        <v>67</v>
      </c>
      <c r="H20" s="35"/>
      <c r="I20" s="35"/>
      <c r="J20" s="35"/>
      <c r="K20" s="35"/>
      <c r="L20" s="35"/>
      <c r="M20" s="35"/>
      <c r="N20" s="35"/>
      <c r="O20" s="23"/>
      <c r="P20" s="36">
        <v>0.11</v>
      </c>
    </row>
    <row r="21" spans="1:16" ht="25.5" x14ac:dyDescent="0.25">
      <c r="A21" s="34" t="s">
        <v>75</v>
      </c>
      <c r="B21" s="34" t="s">
        <v>20</v>
      </c>
      <c r="C21" s="67"/>
      <c r="D21" s="53">
        <v>500</v>
      </c>
      <c r="E21" s="48">
        <v>12.951167728237788</v>
      </c>
      <c r="F21" s="48">
        <v>10.150375939849621</v>
      </c>
      <c r="G21" s="48">
        <v>9.7605893186003776</v>
      </c>
      <c r="H21" s="35"/>
      <c r="I21" s="35"/>
      <c r="J21" s="35"/>
      <c r="K21" s="35"/>
      <c r="L21" s="35"/>
      <c r="M21" s="35"/>
      <c r="N21" s="35"/>
      <c r="O21" s="23"/>
      <c r="P21" s="36">
        <v>7.0000000000000007E-2</v>
      </c>
    </row>
    <row r="22" spans="1:16" x14ac:dyDescent="0.25">
      <c r="A22" s="19" t="s">
        <v>76</v>
      </c>
      <c r="B22" s="56"/>
      <c r="C22" s="57"/>
      <c r="D22" s="58"/>
      <c r="E22" s="60"/>
      <c r="F22" s="60"/>
      <c r="G22" s="60"/>
      <c r="H22" s="59"/>
      <c r="I22" s="59"/>
      <c r="J22" s="59"/>
      <c r="K22" s="59"/>
      <c r="L22" s="59"/>
      <c r="M22" s="59"/>
      <c r="N22" s="59"/>
      <c r="O22" s="23"/>
      <c r="P22" s="61"/>
    </row>
    <row r="23" spans="1:16" ht="48.75" customHeight="1" x14ac:dyDescent="0.25">
      <c r="A23" s="65" t="s">
        <v>87</v>
      </c>
      <c r="B23" s="65"/>
      <c r="C23" s="65"/>
      <c r="D23" s="65"/>
      <c r="E23" s="65"/>
      <c r="F23" s="65"/>
      <c r="G23" s="65"/>
      <c r="H23" s="65"/>
      <c r="I23" s="65"/>
      <c r="J23" s="65"/>
      <c r="K23" s="65"/>
      <c r="L23" s="65"/>
      <c r="M23" s="65"/>
      <c r="N23" s="65"/>
      <c r="O23" s="65"/>
      <c r="P23" s="65"/>
    </row>
    <row r="24" spans="1:16" ht="14.25" customHeight="1" x14ac:dyDescent="0.25">
      <c r="A24" s="44" t="s">
        <v>81</v>
      </c>
    </row>
    <row r="25" spans="1:16" ht="15" customHeight="1" x14ac:dyDescent="0.25">
      <c r="A25" s="52" t="s">
        <v>43</v>
      </c>
      <c r="B25" s="52"/>
    </row>
    <row r="26" spans="1:16" x14ac:dyDescent="0.25">
      <c r="A26" s="5" t="s">
        <v>41</v>
      </c>
    </row>
    <row r="27" spans="1:16" x14ac:dyDescent="0.25">
      <c r="A27" s="19" t="s">
        <v>38</v>
      </c>
    </row>
    <row r="28" spans="1:16" x14ac:dyDescent="0.25">
      <c r="A28" s="19" t="s">
        <v>39</v>
      </c>
    </row>
    <row r="29" spans="1:16" x14ac:dyDescent="0.25">
      <c r="A29" s="19" t="s">
        <v>40</v>
      </c>
    </row>
    <row r="30" spans="1:16" x14ac:dyDescent="0.25">
      <c r="A30" s="19"/>
    </row>
  </sheetData>
  <mergeCells count="7">
    <mergeCell ref="A23:P23"/>
    <mergeCell ref="A4:M4"/>
    <mergeCell ref="C6:C21"/>
    <mergeCell ref="E6:N6"/>
    <mergeCell ref="A1:AH1"/>
    <mergeCell ref="A2:P2"/>
    <mergeCell ref="A3:P3"/>
  </mergeCells>
  <pageMargins left="0.7" right="0.7" top="0.75" bottom="0.75" header="0.3" footer="0.3"/>
  <pageSetup paperSize="9"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zoomScaleNormal="100" workbookViewId="0">
      <selection sqref="A1:AH1"/>
    </sheetView>
  </sheetViews>
  <sheetFormatPr baseColWidth="10" defaultRowHeight="15" x14ac:dyDescent="0.25"/>
  <cols>
    <col min="1" max="1" width="43.7109375" customWidth="1"/>
    <col min="2" max="2" width="15.85546875" customWidth="1"/>
    <col min="3" max="3" width="2.42578125" customWidth="1"/>
    <col min="4" max="4" width="20.5703125" bestFit="1" customWidth="1"/>
    <col min="5" max="13" width="5" customWidth="1"/>
    <col min="14" max="15" width="2.85546875" customWidth="1"/>
    <col min="16" max="16" width="34" customWidth="1"/>
  </cols>
  <sheetData>
    <row r="1" spans="1:34" ht="86.45" customHeight="1" x14ac:dyDescent="0.25">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row>
    <row r="2" spans="1:34" ht="59.1" customHeight="1" x14ac:dyDescent="0.25">
      <c r="A2" s="72" t="s">
        <v>26</v>
      </c>
      <c r="B2" s="72"/>
      <c r="C2" s="72"/>
      <c r="D2" s="72"/>
      <c r="E2" s="72"/>
      <c r="F2" s="72"/>
      <c r="G2" s="72"/>
      <c r="H2" s="72"/>
      <c r="I2" s="72"/>
      <c r="J2" s="72"/>
      <c r="K2" s="72"/>
      <c r="L2" s="72"/>
      <c r="M2" s="72"/>
      <c r="N2" s="72"/>
      <c r="O2" s="72"/>
      <c r="P2" s="72"/>
      <c r="Q2" s="45"/>
      <c r="R2" s="45"/>
      <c r="S2" s="45"/>
      <c r="T2" s="45"/>
      <c r="U2" s="45"/>
      <c r="V2" s="45"/>
      <c r="W2" s="45"/>
      <c r="X2" s="45"/>
      <c r="Y2" s="45"/>
      <c r="Z2" s="45"/>
      <c r="AA2" s="45"/>
      <c r="AB2" s="45"/>
      <c r="AC2" s="45"/>
      <c r="AD2" s="45"/>
      <c r="AE2" s="45"/>
      <c r="AF2" s="45"/>
      <c r="AG2" s="45"/>
      <c r="AH2" s="45"/>
    </row>
    <row r="3" spans="1:34" ht="21" customHeight="1" x14ac:dyDescent="0.35">
      <c r="A3" s="66" t="s">
        <v>70</v>
      </c>
      <c r="B3" s="66"/>
      <c r="C3" s="66"/>
      <c r="D3" s="66"/>
      <c r="E3" s="66"/>
      <c r="F3" s="66"/>
      <c r="G3" s="66"/>
      <c r="H3" s="66"/>
      <c r="I3" s="66"/>
      <c r="J3" s="66"/>
      <c r="K3" s="66"/>
      <c r="L3" s="66"/>
      <c r="M3" s="66"/>
      <c r="N3" s="66"/>
      <c r="O3" s="66"/>
      <c r="P3" s="66"/>
      <c r="Q3" s="47"/>
      <c r="R3" s="47"/>
      <c r="S3" s="47"/>
      <c r="T3" s="47"/>
      <c r="U3" s="47"/>
      <c r="V3" s="47"/>
      <c r="W3" s="47"/>
      <c r="X3" s="47"/>
      <c r="Y3" s="47"/>
      <c r="Z3" s="47"/>
      <c r="AA3" s="47"/>
      <c r="AB3" s="47"/>
      <c r="AC3" s="47"/>
      <c r="AD3" s="47"/>
      <c r="AE3" s="47"/>
      <c r="AF3" s="47"/>
      <c r="AG3" s="47"/>
      <c r="AH3" s="47"/>
    </row>
    <row r="4" spans="1:34" ht="21" customHeight="1" x14ac:dyDescent="0.35">
      <c r="A4" s="66"/>
      <c r="B4" s="66"/>
      <c r="C4" s="66"/>
      <c r="D4" s="66"/>
      <c r="E4" s="66"/>
      <c r="F4" s="66"/>
      <c r="G4" s="66"/>
      <c r="H4" s="66"/>
      <c r="I4" s="66"/>
      <c r="J4" s="66"/>
      <c r="K4" s="66"/>
      <c r="L4" s="66"/>
      <c r="M4" s="66"/>
    </row>
    <row r="6" spans="1:34" ht="65.25" customHeight="1" x14ac:dyDescent="0.25">
      <c r="A6" s="21"/>
      <c r="B6" s="22" t="s">
        <v>19</v>
      </c>
      <c r="C6" s="67"/>
      <c r="D6" s="54" t="s">
        <v>64</v>
      </c>
      <c r="E6" s="68" t="s">
        <v>12</v>
      </c>
      <c r="F6" s="69"/>
      <c r="G6" s="69"/>
      <c r="H6" s="69"/>
      <c r="I6" s="69"/>
      <c r="J6" s="69"/>
      <c r="K6" s="69"/>
      <c r="L6" s="69"/>
      <c r="M6" s="69"/>
      <c r="N6" s="70"/>
      <c r="O6" s="23"/>
      <c r="P6" s="43" t="s">
        <v>35</v>
      </c>
    </row>
    <row r="7" spans="1:34" ht="116.25" customHeight="1" x14ac:dyDescent="0.25">
      <c r="A7" s="24" t="s">
        <v>10</v>
      </c>
      <c r="B7" s="25"/>
      <c r="C7" s="67"/>
      <c r="D7" s="50" t="s">
        <v>60</v>
      </c>
      <c r="E7" s="46" t="s">
        <v>0</v>
      </c>
      <c r="F7" s="46" t="s">
        <v>1</v>
      </c>
      <c r="G7" s="46" t="s">
        <v>2</v>
      </c>
      <c r="H7" s="46" t="s">
        <v>3</v>
      </c>
      <c r="I7" s="46" t="s">
        <v>4</v>
      </c>
      <c r="J7" s="46" t="s">
        <v>5</v>
      </c>
      <c r="K7" s="46" t="s">
        <v>6</v>
      </c>
      <c r="L7" s="46" t="s">
        <v>7</v>
      </c>
      <c r="M7" s="46" t="s">
        <v>8</v>
      </c>
      <c r="N7" s="46" t="s">
        <v>9</v>
      </c>
      <c r="O7" s="23"/>
      <c r="P7" s="26" t="s">
        <v>36</v>
      </c>
    </row>
    <row r="8" spans="1:34" ht="63.75" customHeight="1" x14ac:dyDescent="0.25">
      <c r="A8" s="27" t="s">
        <v>16</v>
      </c>
      <c r="B8" s="27"/>
      <c r="C8" s="67"/>
      <c r="D8" s="28" t="s">
        <v>14</v>
      </c>
      <c r="E8" s="28" t="s">
        <v>14</v>
      </c>
      <c r="F8" s="28" t="s">
        <v>14</v>
      </c>
      <c r="G8" s="28" t="s">
        <v>13</v>
      </c>
      <c r="H8" s="28"/>
      <c r="I8" s="28"/>
      <c r="J8" s="28"/>
      <c r="K8" s="28"/>
      <c r="L8" s="28"/>
      <c r="M8" s="28"/>
      <c r="N8" s="28"/>
      <c r="O8" s="23"/>
      <c r="P8" s="29"/>
    </row>
    <row r="9" spans="1:34" x14ac:dyDescent="0.25">
      <c r="A9" s="30" t="s">
        <v>11</v>
      </c>
      <c r="B9" s="30"/>
      <c r="C9" s="67"/>
      <c r="D9" s="32"/>
      <c r="E9" s="33"/>
      <c r="F9" s="33"/>
      <c r="G9" s="33"/>
      <c r="H9" s="33"/>
      <c r="I9" s="33"/>
      <c r="J9" s="33"/>
      <c r="K9" s="33"/>
      <c r="L9" s="33"/>
      <c r="M9" s="33"/>
      <c r="N9" s="33"/>
      <c r="O9" s="23"/>
      <c r="P9" s="31"/>
    </row>
    <row r="10" spans="1:34" ht="25.5" customHeight="1" x14ac:dyDescent="0.25">
      <c r="A10" s="34" t="s">
        <v>73</v>
      </c>
      <c r="B10" s="34" t="s">
        <v>20</v>
      </c>
      <c r="C10" s="67"/>
      <c r="D10" s="53">
        <v>3500</v>
      </c>
      <c r="E10" s="35">
        <v>1.21317157712304</v>
      </c>
      <c r="F10" s="35">
        <v>0.31392694063927529</v>
      </c>
      <c r="G10" s="48">
        <v>6.2700391877449135</v>
      </c>
      <c r="H10" s="35"/>
      <c r="I10" s="35"/>
      <c r="J10" s="35"/>
      <c r="K10" s="35"/>
      <c r="L10" s="35"/>
      <c r="M10" s="35"/>
      <c r="N10" s="35"/>
      <c r="O10" s="23"/>
      <c r="P10" s="36">
        <v>0.03</v>
      </c>
    </row>
    <row r="11" spans="1:34" x14ac:dyDescent="0.25">
      <c r="A11" s="37" t="s">
        <v>61</v>
      </c>
      <c r="B11" s="34" t="s">
        <v>20</v>
      </c>
      <c r="C11" s="67"/>
      <c r="D11" s="53">
        <v>1700</v>
      </c>
      <c r="E11" s="35">
        <v>1.6656751933372904</v>
      </c>
      <c r="F11" s="35">
        <v>-2.5160912814511383</v>
      </c>
      <c r="G11" s="48">
        <v>8.097784568372802</v>
      </c>
      <c r="H11" s="35"/>
      <c r="I11" s="35"/>
      <c r="J11" s="35"/>
      <c r="K11" s="35"/>
      <c r="L11" s="35"/>
      <c r="M11" s="35"/>
      <c r="N11" s="35"/>
      <c r="O11" s="23"/>
      <c r="P11" s="36">
        <v>0.04</v>
      </c>
    </row>
    <row r="12" spans="1:34" x14ac:dyDescent="0.25">
      <c r="A12" s="34" t="s">
        <v>15</v>
      </c>
      <c r="B12" s="34" t="s">
        <v>21</v>
      </c>
      <c r="C12" s="67"/>
      <c r="D12" s="53">
        <v>500</v>
      </c>
      <c r="E12" s="35">
        <v>-1.1695906432748537</v>
      </c>
      <c r="F12" s="35">
        <v>-4.3392504930966469</v>
      </c>
      <c r="G12" s="48">
        <v>13.09823677581865</v>
      </c>
      <c r="H12" s="35"/>
      <c r="I12" s="35"/>
      <c r="J12" s="35"/>
      <c r="K12" s="35"/>
      <c r="L12" s="35"/>
      <c r="M12" s="35"/>
      <c r="N12" s="35"/>
      <c r="O12" s="23"/>
      <c r="P12" s="36">
        <v>7.0000000000000007E-2</v>
      </c>
    </row>
    <row r="13" spans="1:34" ht="25.5" customHeight="1" x14ac:dyDescent="0.25">
      <c r="A13" s="34" t="s">
        <v>17</v>
      </c>
      <c r="B13" s="34" t="s">
        <v>22</v>
      </c>
      <c r="C13" s="67"/>
      <c r="D13" s="53">
        <v>5000</v>
      </c>
      <c r="E13" s="48">
        <v>21.101472664918308</v>
      </c>
      <c r="F13" s="48">
        <v>-9.3786440113276743</v>
      </c>
      <c r="G13" s="35">
        <v>3.4157532500637355</v>
      </c>
      <c r="H13" s="35"/>
      <c r="I13" s="35"/>
      <c r="J13" s="35"/>
      <c r="K13" s="35"/>
      <c r="L13" s="35"/>
      <c r="M13" s="35"/>
      <c r="N13" s="35"/>
      <c r="O13" s="23"/>
      <c r="P13" s="36">
        <v>0.03</v>
      </c>
    </row>
    <row r="14" spans="1:34" ht="25.5" customHeight="1" x14ac:dyDescent="0.25">
      <c r="A14" s="37" t="s">
        <v>50</v>
      </c>
      <c r="B14" s="34" t="s">
        <v>22</v>
      </c>
      <c r="C14" s="67"/>
      <c r="D14" s="53">
        <v>300</v>
      </c>
      <c r="E14" s="48">
        <v>17.735849056603769</v>
      </c>
      <c r="F14" s="48">
        <v>-9.615384615384615</v>
      </c>
      <c r="G14" s="35">
        <v>3.7383177570093462</v>
      </c>
      <c r="H14" s="35"/>
      <c r="I14" s="35"/>
      <c r="J14" s="35"/>
      <c r="K14" s="35"/>
      <c r="L14" s="35"/>
      <c r="M14" s="35"/>
      <c r="N14" s="35"/>
      <c r="O14" s="23"/>
      <c r="P14" s="36">
        <v>0.1</v>
      </c>
    </row>
    <row r="15" spans="1:34" x14ac:dyDescent="0.25">
      <c r="A15" s="34" t="s">
        <v>59</v>
      </c>
      <c r="B15" s="34" t="s">
        <v>21</v>
      </c>
      <c r="C15" s="67"/>
      <c r="D15" s="53">
        <v>2500</v>
      </c>
      <c r="E15" s="35">
        <v>1.6666666666666607</v>
      </c>
      <c r="F15" s="48">
        <v>-5.8776489404238301</v>
      </c>
      <c r="G15" s="48">
        <v>11.709047900650503</v>
      </c>
      <c r="H15" s="35"/>
      <c r="I15" s="35"/>
      <c r="J15" s="35"/>
      <c r="K15" s="35"/>
      <c r="L15" s="35"/>
      <c r="M15" s="35"/>
      <c r="N15" s="35"/>
      <c r="O15" s="23"/>
      <c r="P15" s="36">
        <v>0.04</v>
      </c>
    </row>
    <row r="16" spans="1:34" x14ac:dyDescent="0.25">
      <c r="A16" s="34" t="s">
        <v>63</v>
      </c>
      <c r="B16" s="34" t="s">
        <v>23</v>
      </c>
      <c r="C16" s="67"/>
      <c r="D16" s="53">
        <v>5000</v>
      </c>
      <c r="E16" s="35">
        <v>0.82197273456294795</v>
      </c>
      <c r="F16" s="48">
        <v>6.3233247166434747</v>
      </c>
      <c r="G16" s="48">
        <v>5.8700209643605783</v>
      </c>
      <c r="H16" s="35"/>
      <c r="I16" s="35"/>
      <c r="J16" s="35"/>
      <c r="K16" s="35"/>
      <c r="L16" s="35"/>
      <c r="M16" s="35"/>
      <c r="N16" s="35"/>
      <c r="O16" s="23"/>
      <c r="P16" s="36">
        <v>0.03</v>
      </c>
    </row>
    <row r="17" spans="1:16" x14ac:dyDescent="0.25">
      <c r="A17" s="34" t="s">
        <v>25</v>
      </c>
      <c r="B17" s="34" t="s">
        <v>21</v>
      </c>
      <c r="C17" s="67"/>
      <c r="D17" s="53">
        <v>6300</v>
      </c>
      <c r="E17" s="48">
        <v>-2.1846595439323879</v>
      </c>
      <c r="F17" s="35">
        <v>-1.467231822627979</v>
      </c>
      <c r="G17" s="48">
        <v>4.021558872305131</v>
      </c>
      <c r="H17" s="35"/>
      <c r="I17" s="35"/>
      <c r="J17" s="35"/>
      <c r="K17" s="35"/>
      <c r="L17" s="35"/>
      <c r="M17" s="35"/>
      <c r="N17" s="35"/>
      <c r="O17" s="23"/>
      <c r="P17" s="36">
        <v>0.02</v>
      </c>
    </row>
    <row r="18" spans="1:16" x14ac:dyDescent="0.25">
      <c r="A18" s="39" t="s">
        <v>74</v>
      </c>
      <c r="B18" s="34" t="s">
        <v>24</v>
      </c>
      <c r="C18" s="67"/>
      <c r="D18" s="53">
        <v>2700</v>
      </c>
      <c r="E18" s="48">
        <v>13.869992441421019</v>
      </c>
      <c r="F18" s="48">
        <v>-14.039163624294726</v>
      </c>
      <c r="G18" s="35">
        <v>2.2415940224159492</v>
      </c>
      <c r="H18" s="35"/>
      <c r="I18" s="35"/>
      <c r="J18" s="35"/>
      <c r="K18" s="35"/>
      <c r="L18" s="35"/>
      <c r="M18" s="35"/>
      <c r="N18" s="35"/>
      <c r="O18" s="23"/>
      <c r="P18" s="36">
        <v>0.03</v>
      </c>
    </row>
    <row r="19" spans="1:16" x14ac:dyDescent="0.25">
      <c r="A19" s="34" t="s">
        <v>53</v>
      </c>
      <c r="B19" s="34" t="s">
        <v>20</v>
      </c>
      <c r="C19" s="67"/>
      <c r="D19" s="53">
        <v>2900</v>
      </c>
      <c r="E19" s="48">
        <v>6.0416666666666563</v>
      </c>
      <c r="F19" s="48">
        <v>9.0045841519318834</v>
      </c>
      <c r="G19" s="55" t="s">
        <v>67</v>
      </c>
      <c r="H19" s="35"/>
      <c r="I19" s="35"/>
      <c r="J19" s="35"/>
      <c r="K19" s="35"/>
      <c r="L19" s="35"/>
      <c r="M19" s="35"/>
      <c r="N19" s="35"/>
      <c r="O19" s="23"/>
      <c r="P19" s="36">
        <v>0.04</v>
      </c>
    </row>
    <row r="20" spans="1:16" x14ac:dyDescent="0.25">
      <c r="A20" s="37" t="s">
        <v>62</v>
      </c>
      <c r="B20" s="34"/>
      <c r="C20" s="67"/>
      <c r="D20" s="53">
        <v>1400</v>
      </c>
      <c r="E20" s="35">
        <v>-0.14124293785310327</v>
      </c>
      <c r="F20" s="48">
        <v>10.678925035360676</v>
      </c>
      <c r="G20" s="55" t="s">
        <v>67</v>
      </c>
      <c r="H20" s="35"/>
      <c r="I20" s="35"/>
      <c r="J20" s="35"/>
      <c r="K20" s="35"/>
      <c r="L20" s="35"/>
      <c r="M20" s="35"/>
      <c r="N20" s="35"/>
      <c r="O20" s="23"/>
      <c r="P20" s="36">
        <v>0.05</v>
      </c>
    </row>
    <row r="21" spans="1:16" ht="25.5" x14ac:dyDescent="0.25">
      <c r="A21" s="34" t="s">
        <v>75</v>
      </c>
      <c r="B21" s="34" t="s">
        <v>20</v>
      </c>
      <c r="C21" s="67"/>
      <c r="D21" s="53">
        <v>1500</v>
      </c>
      <c r="E21" s="48">
        <v>4.8464163822525608</v>
      </c>
      <c r="F21" s="48">
        <v>-8.5286458333333375</v>
      </c>
      <c r="G21" s="48">
        <v>15.384615384615374</v>
      </c>
      <c r="H21" s="35"/>
      <c r="I21" s="35"/>
      <c r="J21" s="35"/>
      <c r="K21" s="35"/>
      <c r="L21" s="35"/>
      <c r="M21" s="35"/>
      <c r="N21" s="35"/>
      <c r="O21" s="23"/>
      <c r="P21" s="36">
        <v>0.04</v>
      </c>
    </row>
    <row r="22" spans="1:16" x14ac:dyDescent="0.25">
      <c r="A22" s="19" t="s">
        <v>76</v>
      </c>
      <c r="B22" s="56"/>
      <c r="C22" s="57"/>
      <c r="D22" s="58"/>
      <c r="E22" s="60"/>
      <c r="F22" s="60"/>
      <c r="G22" s="60"/>
      <c r="H22" s="59"/>
      <c r="I22" s="59"/>
      <c r="J22" s="59"/>
      <c r="K22" s="59"/>
      <c r="L22" s="59"/>
      <c r="M22" s="59"/>
      <c r="N22" s="59"/>
      <c r="O22" s="23"/>
      <c r="P22" s="61"/>
    </row>
    <row r="23" spans="1:16" ht="45.75" customHeight="1" x14ac:dyDescent="0.25">
      <c r="A23" s="65" t="s">
        <v>88</v>
      </c>
      <c r="B23" s="65"/>
      <c r="C23" s="65"/>
      <c r="D23" s="65"/>
      <c r="E23" s="65"/>
      <c r="F23" s="65"/>
      <c r="G23" s="65"/>
      <c r="H23" s="65"/>
      <c r="I23" s="65"/>
      <c r="J23" s="65"/>
      <c r="K23" s="65"/>
      <c r="L23" s="65"/>
      <c r="M23" s="65"/>
      <c r="N23" s="65"/>
      <c r="O23" s="65"/>
      <c r="P23" s="65"/>
    </row>
    <row r="24" spans="1:16" ht="15.75" customHeight="1" x14ac:dyDescent="0.25">
      <c r="A24" s="44" t="s">
        <v>82</v>
      </c>
    </row>
    <row r="25" spans="1:16" x14ac:dyDescent="0.25">
      <c r="A25" s="52" t="s">
        <v>44</v>
      </c>
      <c r="B25" s="52"/>
    </row>
    <row r="26" spans="1:16" x14ac:dyDescent="0.25">
      <c r="A26" s="5" t="s">
        <v>41</v>
      </c>
    </row>
    <row r="27" spans="1:16" x14ac:dyDescent="0.25">
      <c r="A27" s="19" t="s">
        <v>38</v>
      </c>
    </row>
    <row r="28" spans="1:16" x14ac:dyDescent="0.25">
      <c r="A28" s="19" t="s">
        <v>39</v>
      </c>
    </row>
    <row r="29" spans="1:16" x14ac:dyDescent="0.25">
      <c r="A29" s="19" t="s">
        <v>40</v>
      </c>
    </row>
    <row r="30" spans="1:16" x14ac:dyDescent="0.25">
      <c r="A30" s="19" t="s">
        <v>68</v>
      </c>
    </row>
  </sheetData>
  <mergeCells count="7">
    <mergeCell ref="A23:P23"/>
    <mergeCell ref="A4:M4"/>
    <mergeCell ref="C6:C21"/>
    <mergeCell ref="E6:N6"/>
    <mergeCell ref="A1:AH1"/>
    <mergeCell ref="A2:P2"/>
    <mergeCell ref="A3:P3"/>
  </mergeCells>
  <pageMargins left="0.7" right="0.7" top="0.75" bottom="0.75" header="0.3" footer="0.3"/>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tabSelected="1" zoomScaleNormal="100" workbookViewId="0">
      <pane xSplit="1" topLeftCell="B1" activePane="topRight" state="frozen"/>
      <selection pane="topRight" sqref="A1:AH1"/>
    </sheetView>
  </sheetViews>
  <sheetFormatPr baseColWidth="10" defaultRowHeight="15" x14ac:dyDescent="0.25"/>
  <cols>
    <col min="1" max="1" width="43.7109375" customWidth="1"/>
    <col min="2" max="2" width="15.85546875" customWidth="1"/>
    <col min="3" max="3" width="2.42578125" customWidth="1"/>
    <col min="4" max="4" width="20.5703125" bestFit="1" customWidth="1"/>
    <col min="5" max="13" width="5" customWidth="1"/>
    <col min="14" max="14" width="3.7109375" customWidth="1"/>
    <col min="15" max="15" width="2.85546875" customWidth="1"/>
    <col min="16" max="16" width="46.5703125" customWidth="1"/>
  </cols>
  <sheetData>
    <row r="1" spans="1:34" ht="86.45" customHeight="1" x14ac:dyDescent="0.25">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row>
    <row r="2" spans="1:34" ht="59.1" customHeight="1" x14ac:dyDescent="0.25">
      <c r="A2" s="72" t="s">
        <v>26</v>
      </c>
      <c r="B2" s="72"/>
      <c r="C2" s="72"/>
      <c r="D2" s="72"/>
      <c r="E2" s="72"/>
      <c r="F2" s="72"/>
      <c r="G2" s="72"/>
      <c r="H2" s="72"/>
      <c r="I2" s="72"/>
      <c r="J2" s="72"/>
      <c r="K2" s="72"/>
      <c r="L2" s="72"/>
      <c r="M2" s="72"/>
      <c r="N2" s="72"/>
      <c r="O2" s="72"/>
      <c r="P2" s="72"/>
      <c r="Q2" s="45"/>
      <c r="R2" s="45"/>
      <c r="S2" s="45"/>
      <c r="T2" s="45"/>
      <c r="U2" s="45"/>
      <c r="V2" s="45"/>
      <c r="W2" s="45"/>
      <c r="X2" s="45"/>
      <c r="Y2" s="45"/>
      <c r="Z2" s="45"/>
      <c r="AA2" s="45"/>
      <c r="AB2" s="45"/>
      <c r="AC2" s="45"/>
      <c r="AD2" s="45"/>
      <c r="AE2" s="45"/>
      <c r="AF2" s="45"/>
      <c r="AG2" s="45"/>
      <c r="AH2" s="45"/>
    </row>
    <row r="3" spans="1:34" ht="21" customHeight="1" x14ac:dyDescent="0.35">
      <c r="A3" s="66" t="s">
        <v>69</v>
      </c>
      <c r="B3" s="66"/>
      <c r="C3" s="66"/>
      <c r="D3" s="66"/>
      <c r="E3" s="66"/>
      <c r="F3" s="66"/>
      <c r="G3" s="66"/>
      <c r="H3" s="66"/>
      <c r="I3" s="66"/>
      <c r="J3" s="66"/>
      <c r="K3" s="66"/>
      <c r="L3" s="66"/>
      <c r="M3" s="66"/>
      <c r="N3" s="66"/>
      <c r="O3" s="66"/>
      <c r="P3" s="66"/>
      <c r="Q3" s="47"/>
      <c r="R3" s="47"/>
      <c r="S3" s="47"/>
      <c r="T3" s="47"/>
      <c r="U3" s="47"/>
      <c r="V3" s="47"/>
      <c r="W3" s="47"/>
      <c r="X3" s="47"/>
      <c r="Y3" s="47"/>
      <c r="Z3" s="47"/>
      <c r="AA3" s="47"/>
      <c r="AB3" s="47"/>
      <c r="AC3" s="47"/>
      <c r="AD3" s="47"/>
      <c r="AE3" s="47"/>
      <c r="AF3" s="47"/>
      <c r="AG3" s="47"/>
      <c r="AH3" s="47"/>
    </row>
    <row r="4" spans="1:34" ht="21" customHeight="1" x14ac:dyDescent="0.35">
      <c r="A4" s="66"/>
      <c r="B4" s="66"/>
      <c r="C4" s="66"/>
      <c r="D4" s="66"/>
      <c r="E4" s="66"/>
      <c r="F4" s="66"/>
      <c r="G4" s="66"/>
      <c r="H4" s="66"/>
      <c r="I4" s="66"/>
      <c r="J4" s="66"/>
      <c r="K4" s="66"/>
      <c r="L4" s="66"/>
      <c r="M4" s="66"/>
    </row>
    <row r="6" spans="1:34" ht="62.25" customHeight="1" x14ac:dyDescent="0.25">
      <c r="A6" s="21"/>
      <c r="B6" s="22" t="s">
        <v>19</v>
      </c>
      <c r="C6" s="67"/>
      <c r="D6" s="54" t="s">
        <v>64</v>
      </c>
      <c r="E6" s="68" t="s">
        <v>12</v>
      </c>
      <c r="F6" s="69"/>
      <c r="G6" s="69"/>
      <c r="H6" s="69"/>
      <c r="I6" s="69"/>
      <c r="J6" s="69"/>
      <c r="K6" s="69"/>
      <c r="L6" s="69"/>
      <c r="M6" s="69"/>
      <c r="N6" s="70"/>
      <c r="O6" s="23"/>
      <c r="P6" s="43" t="s">
        <v>35</v>
      </c>
    </row>
    <row r="7" spans="1:34" ht="132.75" customHeight="1" x14ac:dyDescent="0.25">
      <c r="A7" s="24" t="s">
        <v>10</v>
      </c>
      <c r="B7" s="25"/>
      <c r="C7" s="67"/>
      <c r="D7" s="50" t="s">
        <v>60</v>
      </c>
      <c r="E7" s="46" t="s">
        <v>0</v>
      </c>
      <c r="F7" s="46" t="s">
        <v>1</v>
      </c>
      <c r="G7" s="46" t="s">
        <v>2</v>
      </c>
      <c r="H7" s="46" t="s">
        <v>3</v>
      </c>
      <c r="I7" s="46" t="s">
        <v>4</v>
      </c>
      <c r="J7" s="46" t="s">
        <v>5</v>
      </c>
      <c r="K7" s="46" t="s">
        <v>6</v>
      </c>
      <c r="L7" s="46" t="s">
        <v>7</v>
      </c>
      <c r="M7" s="46" t="s">
        <v>8</v>
      </c>
      <c r="N7" s="46" t="s">
        <v>9</v>
      </c>
      <c r="O7" s="23"/>
      <c r="P7" s="26" t="s">
        <v>36</v>
      </c>
    </row>
    <row r="8" spans="1:34" ht="63.75" customHeight="1" x14ac:dyDescent="0.25">
      <c r="A8" s="27" t="s">
        <v>16</v>
      </c>
      <c r="B8" s="27"/>
      <c r="C8" s="67"/>
      <c r="D8" s="28" t="s">
        <v>14</v>
      </c>
      <c r="E8" s="28" t="s">
        <v>14</v>
      </c>
      <c r="F8" s="28" t="s">
        <v>14</v>
      </c>
      <c r="G8" s="28" t="s">
        <v>13</v>
      </c>
      <c r="H8" s="28"/>
      <c r="I8" s="28"/>
      <c r="J8" s="28"/>
      <c r="K8" s="28"/>
      <c r="L8" s="28"/>
      <c r="M8" s="28"/>
      <c r="N8" s="28"/>
      <c r="O8" s="23"/>
      <c r="P8" s="29"/>
    </row>
    <row r="9" spans="1:34" x14ac:dyDescent="0.25">
      <c r="A9" s="30" t="s">
        <v>11</v>
      </c>
      <c r="B9" s="30"/>
      <c r="C9" s="67"/>
      <c r="D9" s="32"/>
      <c r="E9" s="33"/>
      <c r="F9" s="33"/>
      <c r="G9" s="33"/>
      <c r="H9" s="33"/>
      <c r="I9" s="33"/>
      <c r="J9" s="33"/>
      <c r="K9" s="33"/>
      <c r="L9" s="33"/>
      <c r="M9" s="33"/>
      <c r="N9" s="33"/>
      <c r="O9" s="23"/>
      <c r="P9" s="31"/>
    </row>
    <row r="10" spans="1:34" ht="25.5" customHeight="1" x14ac:dyDescent="0.25">
      <c r="A10" s="34" t="s">
        <v>73</v>
      </c>
      <c r="B10" s="34" t="s">
        <v>20</v>
      </c>
      <c r="C10" s="67"/>
      <c r="D10" s="53">
        <v>4700</v>
      </c>
      <c r="E10" s="35">
        <v>1.2679991403395707</v>
      </c>
      <c r="F10" s="35">
        <v>1.7190152801358272</v>
      </c>
      <c r="G10" s="48">
        <v>3.647028819178777</v>
      </c>
      <c r="H10" s="35"/>
      <c r="I10" s="35"/>
      <c r="J10" s="35"/>
      <c r="K10" s="35"/>
      <c r="L10" s="35"/>
      <c r="M10" s="35"/>
      <c r="N10" s="35"/>
      <c r="O10" s="23"/>
      <c r="P10" s="36">
        <v>0.03</v>
      </c>
    </row>
    <row r="11" spans="1:34" x14ac:dyDescent="0.25">
      <c r="A11" s="37" t="s">
        <v>61</v>
      </c>
      <c r="B11" s="34" t="s">
        <v>20</v>
      </c>
      <c r="C11" s="67"/>
      <c r="D11" s="53">
        <v>2400</v>
      </c>
      <c r="E11" s="35">
        <v>-0.1704303365999138</v>
      </c>
      <c r="F11" s="35">
        <v>-1.7925736235595346</v>
      </c>
      <c r="G11" s="48">
        <v>3.9289558665231539</v>
      </c>
      <c r="H11" s="35"/>
      <c r="I11" s="35"/>
      <c r="J11" s="35"/>
      <c r="K11" s="35"/>
      <c r="L11" s="35"/>
      <c r="M11" s="35"/>
      <c r="N11" s="35"/>
      <c r="O11" s="23"/>
      <c r="P11" s="36">
        <v>0.03</v>
      </c>
    </row>
    <row r="12" spans="1:34" x14ac:dyDescent="0.25">
      <c r="A12" s="34" t="s">
        <v>15</v>
      </c>
      <c r="B12" s="34" t="s">
        <v>21</v>
      </c>
      <c r="C12" s="67"/>
      <c r="D12" s="53">
        <v>1000</v>
      </c>
      <c r="E12" s="35">
        <v>-3.7254901960784292</v>
      </c>
      <c r="F12" s="35">
        <v>2.5458248472504996</v>
      </c>
      <c r="G12" s="35">
        <v>-0.70838252656434397</v>
      </c>
      <c r="H12" s="35"/>
      <c r="I12" s="35"/>
      <c r="J12" s="35"/>
      <c r="K12" s="35"/>
      <c r="L12" s="35"/>
      <c r="M12" s="35"/>
      <c r="N12" s="35"/>
      <c r="O12" s="23"/>
      <c r="P12" s="36">
        <v>0.05</v>
      </c>
    </row>
    <row r="13" spans="1:34" ht="25.5" customHeight="1" x14ac:dyDescent="0.25">
      <c r="A13" s="34" t="s">
        <v>17</v>
      </c>
      <c r="B13" s="34" t="s">
        <v>22</v>
      </c>
      <c r="C13" s="67"/>
      <c r="D13" s="53">
        <v>8700</v>
      </c>
      <c r="E13" s="48">
        <v>10.628518901528206</v>
      </c>
      <c r="F13" s="48">
        <v>-5.4632322393020409</v>
      </c>
      <c r="G13" s="48">
        <v>5.1874907366236789</v>
      </c>
      <c r="H13" s="35"/>
      <c r="I13" s="35"/>
      <c r="J13" s="35"/>
      <c r="K13" s="35"/>
      <c r="L13" s="35"/>
      <c r="M13" s="35"/>
      <c r="N13" s="35"/>
      <c r="O13" s="23"/>
      <c r="P13" s="36">
        <v>0.02</v>
      </c>
    </row>
    <row r="14" spans="1:34" ht="25.5" customHeight="1" x14ac:dyDescent="0.25">
      <c r="A14" s="37" t="s">
        <v>50</v>
      </c>
      <c r="B14" s="34" t="s">
        <v>22</v>
      </c>
      <c r="C14" s="67"/>
      <c r="D14" s="53">
        <v>1200</v>
      </c>
      <c r="E14" s="35">
        <v>-2.6868178001679288</v>
      </c>
      <c r="F14" s="35">
        <v>-0.86281276962899556</v>
      </c>
      <c r="G14" s="48">
        <v>5.0755939524838034</v>
      </c>
      <c r="H14" s="35"/>
      <c r="I14" s="35"/>
      <c r="J14" s="35"/>
      <c r="K14" s="35"/>
      <c r="L14" s="35"/>
      <c r="M14" s="35"/>
      <c r="N14" s="35"/>
      <c r="O14" s="23"/>
      <c r="P14" s="36">
        <v>0.05</v>
      </c>
    </row>
    <row r="15" spans="1:34" x14ac:dyDescent="0.25">
      <c r="A15" s="34" t="s">
        <v>59</v>
      </c>
      <c r="B15" s="34" t="s">
        <v>21</v>
      </c>
      <c r="C15" s="67"/>
      <c r="D15" s="53">
        <v>3200</v>
      </c>
      <c r="E15" s="48">
        <v>4.3558850787766445</v>
      </c>
      <c r="F15" s="48">
        <v>-4.4404973357015987</v>
      </c>
      <c r="G15" s="48">
        <v>7.1914893617021303</v>
      </c>
      <c r="H15" s="35"/>
      <c r="I15" s="35"/>
      <c r="J15" s="35"/>
      <c r="K15" s="35"/>
      <c r="L15" s="35"/>
      <c r="M15" s="35"/>
      <c r="N15" s="35"/>
      <c r="O15" s="23"/>
      <c r="P15" s="36">
        <v>0.03</v>
      </c>
    </row>
    <row r="16" spans="1:34" x14ac:dyDescent="0.25">
      <c r="A16" s="34" t="s">
        <v>63</v>
      </c>
      <c r="B16" s="34" t="s">
        <v>23</v>
      </c>
      <c r="C16" s="67"/>
      <c r="D16" s="53">
        <v>8000</v>
      </c>
      <c r="E16" s="35">
        <v>0.19972537760579723</v>
      </c>
      <c r="F16" s="48">
        <v>3.5256010962999795</v>
      </c>
      <c r="G16" s="48">
        <v>4.2133176193282162</v>
      </c>
      <c r="H16" s="35"/>
      <c r="I16" s="35"/>
      <c r="J16" s="35"/>
      <c r="K16" s="35"/>
      <c r="L16" s="35"/>
      <c r="M16" s="35"/>
      <c r="N16" s="35"/>
      <c r="O16" s="23"/>
      <c r="P16" s="36">
        <v>0.02</v>
      </c>
    </row>
    <row r="17" spans="1:16" x14ac:dyDescent="0.25">
      <c r="A17" s="34" t="s">
        <v>25</v>
      </c>
      <c r="B17" s="34" t="s">
        <v>21</v>
      </c>
      <c r="C17" s="67"/>
      <c r="D17" s="53">
        <v>8300</v>
      </c>
      <c r="E17" s="35">
        <v>0.41197140433781865</v>
      </c>
      <c r="F17" s="48">
        <v>-4.1631470978641278</v>
      </c>
      <c r="G17" s="48">
        <v>2.3673339688592421</v>
      </c>
      <c r="H17" s="35"/>
      <c r="I17" s="35"/>
      <c r="J17" s="35"/>
      <c r="K17" s="35"/>
      <c r="L17" s="35"/>
      <c r="M17" s="35"/>
      <c r="N17" s="35"/>
      <c r="O17" s="23"/>
      <c r="P17" s="36">
        <v>0.02</v>
      </c>
    </row>
    <row r="18" spans="1:16" x14ac:dyDescent="0.25">
      <c r="A18" s="39" t="s">
        <v>74</v>
      </c>
      <c r="B18" s="34" t="s">
        <v>24</v>
      </c>
      <c r="C18" s="67"/>
      <c r="D18" s="53">
        <v>5000</v>
      </c>
      <c r="E18" s="48">
        <v>7.6125946592267901</v>
      </c>
      <c r="F18" s="48">
        <v>-7.2222222222222188</v>
      </c>
      <c r="G18" s="48">
        <v>2.1340162185232714</v>
      </c>
      <c r="H18" s="35"/>
      <c r="I18" s="35"/>
      <c r="J18" s="35"/>
      <c r="K18" s="35"/>
      <c r="L18" s="35"/>
      <c r="M18" s="35"/>
      <c r="N18" s="35"/>
      <c r="O18" s="23"/>
      <c r="P18" s="36">
        <v>0.02</v>
      </c>
    </row>
    <row r="19" spans="1:16" x14ac:dyDescent="0.25">
      <c r="A19" s="34" t="s">
        <v>53</v>
      </c>
      <c r="B19" s="34" t="s">
        <v>20</v>
      </c>
      <c r="C19" s="67"/>
      <c r="D19" s="53">
        <v>4000</v>
      </c>
      <c r="E19" s="48">
        <v>6.2531017369727104</v>
      </c>
      <c r="F19" s="48">
        <v>4.3204110228864945</v>
      </c>
      <c r="G19" s="55" t="s">
        <v>67</v>
      </c>
      <c r="H19" s="35"/>
      <c r="I19" s="35"/>
      <c r="J19" s="35"/>
      <c r="K19" s="35"/>
      <c r="L19" s="35"/>
      <c r="M19" s="35"/>
      <c r="N19" s="35"/>
      <c r="O19" s="23"/>
      <c r="P19" s="36">
        <v>0.03</v>
      </c>
    </row>
    <row r="20" spans="1:16" x14ac:dyDescent="0.25">
      <c r="A20" s="37" t="s">
        <v>62</v>
      </c>
      <c r="B20" s="34" t="s">
        <v>20</v>
      </c>
      <c r="C20" s="67"/>
      <c r="D20" s="53">
        <v>1800</v>
      </c>
      <c r="E20" s="35">
        <v>-0.2277904328018221</v>
      </c>
      <c r="F20" s="48">
        <v>7.420091324200917</v>
      </c>
      <c r="G20" s="55" t="s">
        <v>67</v>
      </c>
      <c r="H20" s="35"/>
      <c r="I20" s="35"/>
      <c r="J20" s="35"/>
      <c r="K20" s="35"/>
      <c r="L20" s="35"/>
      <c r="M20" s="35"/>
      <c r="N20" s="35"/>
      <c r="O20" s="23"/>
      <c r="P20" s="36">
        <v>0.05</v>
      </c>
    </row>
    <row r="21" spans="1:16" ht="25.5" x14ac:dyDescent="0.25">
      <c r="A21" s="34" t="s">
        <v>75</v>
      </c>
      <c r="B21" s="34" t="s">
        <v>20</v>
      </c>
      <c r="C21" s="67"/>
      <c r="D21" s="53">
        <v>1900</v>
      </c>
      <c r="E21" s="48">
        <v>6.8181818181818121</v>
      </c>
      <c r="F21" s="48">
        <v>-3.7234042553191515</v>
      </c>
      <c r="G21" s="48">
        <v>13.560334528076456</v>
      </c>
      <c r="H21" s="35"/>
      <c r="I21" s="35"/>
      <c r="J21" s="35"/>
      <c r="K21" s="35"/>
      <c r="L21" s="35"/>
      <c r="M21" s="35"/>
      <c r="N21" s="35"/>
      <c r="O21" s="23"/>
      <c r="P21" s="36">
        <v>0.04</v>
      </c>
    </row>
    <row r="22" spans="1:16" x14ac:dyDescent="0.25">
      <c r="A22" s="19" t="s">
        <v>76</v>
      </c>
      <c r="B22" s="56"/>
      <c r="C22" s="57"/>
      <c r="D22" s="58"/>
      <c r="E22" s="60"/>
      <c r="F22" s="60"/>
      <c r="G22" s="60"/>
      <c r="H22" s="59"/>
      <c r="I22" s="59"/>
      <c r="J22" s="59"/>
      <c r="K22" s="59"/>
      <c r="L22" s="59"/>
      <c r="M22" s="59"/>
      <c r="N22" s="59"/>
      <c r="O22" s="23"/>
      <c r="P22" s="61"/>
    </row>
    <row r="23" spans="1:16" ht="47.25" customHeight="1" x14ac:dyDescent="0.25">
      <c r="A23" s="65" t="s">
        <v>89</v>
      </c>
      <c r="B23" s="65"/>
      <c r="C23" s="65"/>
      <c r="D23" s="65"/>
      <c r="E23" s="65"/>
      <c r="F23" s="65"/>
      <c r="G23" s="65"/>
      <c r="H23" s="65"/>
      <c r="I23" s="65"/>
      <c r="J23" s="65"/>
      <c r="K23" s="65"/>
      <c r="L23" s="65"/>
      <c r="M23" s="65"/>
      <c r="N23" s="65"/>
      <c r="O23" s="65"/>
      <c r="P23" s="65"/>
    </row>
    <row r="24" spans="1:16" ht="14.25" customHeight="1" x14ac:dyDescent="0.25">
      <c r="A24" s="44" t="s">
        <v>83</v>
      </c>
      <c r="B24" s="20"/>
    </row>
    <row r="25" spans="1:16" x14ac:dyDescent="0.25">
      <c r="A25" s="19" t="s">
        <v>45</v>
      </c>
    </row>
    <row r="26" spans="1:16" x14ac:dyDescent="0.25">
      <c r="A26" s="5" t="s">
        <v>41</v>
      </c>
    </row>
    <row r="27" spans="1:16" x14ac:dyDescent="0.25">
      <c r="A27" s="19" t="s">
        <v>38</v>
      </c>
    </row>
    <row r="28" spans="1:16" x14ac:dyDescent="0.25">
      <c r="A28" s="19" t="s">
        <v>39</v>
      </c>
    </row>
    <row r="29" spans="1:16" x14ac:dyDescent="0.25">
      <c r="A29" s="19" t="s">
        <v>40</v>
      </c>
    </row>
    <row r="30" spans="1:16" x14ac:dyDescent="0.25">
      <c r="A30" s="19"/>
    </row>
  </sheetData>
  <mergeCells count="7">
    <mergeCell ref="A23:P23"/>
    <mergeCell ref="A4:M4"/>
    <mergeCell ref="C6:C21"/>
    <mergeCell ref="E6:N6"/>
    <mergeCell ref="A1:AH1"/>
    <mergeCell ref="A2:P2"/>
    <mergeCell ref="A3:P3"/>
  </mergeCells>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Lisez-moi</vt:lpstr>
      <vt:lpstr>Interprétation des résultats</vt:lpstr>
      <vt:lpstr>JOP - Ile-de-France</vt:lpstr>
      <vt:lpstr>JOP Province (hors COM)</vt:lpstr>
      <vt:lpstr>JOP total</vt:lpstr>
      <vt:lpstr>Hors JOP</vt:lpstr>
      <vt:lpstr>France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PORTELA Mickael</dc:creator>
  <cp:lastModifiedBy>DOUGUET Theo</cp:lastModifiedBy>
  <cp:lastPrinted>2024-05-24T09:38:01Z</cp:lastPrinted>
  <dcterms:created xsi:type="dcterms:W3CDTF">2024-05-24T09:11:50Z</dcterms:created>
  <dcterms:modified xsi:type="dcterms:W3CDTF">2024-08-01T06:36:33Z</dcterms:modified>
</cp:coreProperties>
</file>