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dres-sas02\SSMSI3\03-Analyses\Encours\2024_JOP_suivi hebdomadaire\Publication\S30\"/>
    </mc:Choice>
  </mc:AlternateContent>
  <bookViews>
    <workbookView xWindow="0" yWindow="0" windowWidth="13125" windowHeight="6105" activeTab="6"/>
  </bookViews>
  <sheets>
    <sheet name="Lisez-moi" sheetId="8" r:id="rId1"/>
    <sheet name="Interprétation des résultats" sheetId="9" r:id="rId2"/>
    <sheet name="JOP - Ile-de-France" sheetId="1" r:id="rId3"/>
    <sheet name="JOP Province (hors COM)" sheetId="2" r:id="rId4"/>
    <sheet name="JOP total" sheetId="7" r:id="rId5"/>
    <sheet name="Hors JOP" sheetId="5" r:id="rId6"/>
    <sheet name="France"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8" l="1"/>
  <c r="A18" i="8"/>
  <c r="A17" i="8"/>
  <c r="A16" i="8"/>
  <c r="A15" i="8"/>
  <c r="A13" i="8"/>
</calcChain>
</file>

<file path=xl/sharedStrings.xml><?xml version="1.0" encoding="utf-8"?>
<sst xmlns="http://schemas.openxmlformats.org/spreadsheetml/2006/main" count="330" uniqueCount="90">
  <si>
    <t xml:space="preserve">8 juil. - 14 juil. </t>
  </si>
  <si>
    <t xml:space="preserve">15 juil. - 21 juil. </t>
  </si>
  <si>
    <t xml:space="preserve">22 juil. - 28 juil. </t>
  </si>
  <si>
    <t>29 juil. - 4 août</t>
  </si>
  <si>
    <t xml:space="preserve">5 août - 11 août </t>
  </si>
  <si>
    <t xml:space="preserve">12 août - 18 août </t>
  </si>
  <si>
    <t xml:space="preserve">19 août - 25 août </t>
  </si>
  <si>
    <t>26 août - 1er sept.</t>
  </si>
  <si>
    <t xml:space="preserve">2 sept. - 8 sept. </t>
  </si>
  <si>
    <t>9 sept. - 15 sept.</t>
  </si>
  <si>
    <t>Actes commis la semaine du -&gt;</t>
  </si>
  <si>
    <t xml:space="preserve">Liste des indicateurs </t>
  </si>
  <si>
    <t>Évolution par rapport à la semaine précédente (en %)</t>
  </si>
  <si>
    <t>p</t>
  </si>
  <si>
    <t>sd</t>
  </si>
  <si>
    <t>Vols violents</t>
  </si>
  <si>
    <t>Statut de la donnée
p : provisoire
sd : semi-définitive</t>
  </si>
  <si>
    <t>Vols sans violence (VSV)</t>
  </si>
  <si>
    <t>Vols liés aux véhicules</t>
  </si>
  <si>
    <t>Unité de compte</t>
  </si>
  <si>
    <t>Victime</t>
  </si>
  <si>
    <t>Infraction</t>
  </si>
  <si>
    <t>Victime entendue</t>
  </si>
  <si>
    <t>Véhicule</t>
  </si>
  <si>
    <t>Mis en cause</t>
  </si>
  <si>
    <t>Destructions et dégradations volontaires</t>
  </si>
  <si>
    <r>
      <t xml:space="preserve">Tableau de suivi de la délinquance hebdomadaire - délinquance commise pendant la semaine </t>
    </r>
    <r>
      <rPr>
        <b/>
        <u/>
        <sz val="16"/>
        <color theme="1"/>
        <rFont val="Calibri"/>
        <family val="2"/>
        <scheme val="minor"/>
      </rPr>
      <t xml:space="preserve">et enregistrée au plus tard 9 jours après la fin de la semaine </t>
    </r>
  </si>
  <si>
    <t>Sources</t>
  </si>
  <si>
    <t>France</t>
  </si>
  <si>
    <t>Contenu des onglets</t>
  </si>
  <si>
    <t>Contact</t>
  </si>
  <si>
    <t>Pour tout renseignement concernant nos statistiques vous pouvez nous contacter par courriel à l'adresse suivante :</t>
  </si>
  <si>
    <t>ssmsi-communication@interieur.gouv.fr</t>
  </si>
  <si>
    <t xml:space="preserve">Champ </t>
  </si>
  <si>
    <t>JOP Province (hors COM)</t>
  </si>
  <si>
    <t>Données de contexte</t>
  </si>
  <si>
    <t>Seuil de significativité des évolutions hebdomadaires</t>
  </si>
  <si>
    <t>&gt; dont escroqueries liées au numérique</t>
  </si>
  <si>
    <t>SSMSI, base statistique des victimes enregistrées par la police et la gendarmerie en 2024.</t>
  </si>
  <si>
    <t>SSMSI, base statistique des mis en cause pour des infractions élucidées par la police et la gendarmerie en 2024.</t>
  </si>
  <si>
    <t>SSMSI, base statistique des infractions enregistrées ou élucidées par la police et la gendarmerie en 2024.</t>
  </si>
  <si>
    <t xml:space="preserve">Source : </t>
  </si>
  <si>
    <r>
      <rPr>
        <b/>
        <sz val="8"/>
        <color rgb="FF000000"/>
        <rFont val="Marianne"/>
        <family val="3"/>
      </rPr>
      <t>Champ :</t>
    </r>
    <r>
      <rPr>
        <sz val="8"/>
        <color rgb="FF000000"/>
        <rFont val="Marianne"/>
        <family val="3"/>
      </rPr>
      <t xml:space="preserve"> JOP - Province (Bordeaux Métropole, Métropole d’Aix-Marseille-Provence, Métropole Nice Côte d’Azur, Saint-Etienne Métropole, Métropole de Lyon, Nantes Métropole, Communauté d’agglomération Châteauroux Métropole, Métropole Européenne de Lille)</t>
    </r>
  </si>
  <si>
    <r>
      <rPr>
        <b/>
        <sz val="8"/>
        <color rgb="FF000000"/>
        <rFont val="Marianne"/>
        <family val="3"/>
      </rPr>
      <t>Champ :</t>
    </r>
    <r>
      <rPr>
        <sz val="8"/>
        <color rgb="FF000000"/>
        <rFont val="Marianne"/>
        <family val="3"/>
      </rPr>
      <t xml:space="preserve"> JOP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</si>
  <si>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rgb="FF000000"/>
        <rFont val="Marianne"/>
        <family val="3"/>
      </rPr>
      <t>Champ :</t>
    </r>
    <r>
      <rPr>
        <sz val="8"/>
        <color rgb="FF000000"/>
        <rFont val="Marianne"/>
        <family val="3"/>
      </rPr>
      <t xml:space="preserve"> France hors JOP (hors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</si>
  <si>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rgb="FF000000"/>
        <rFont val="Marianne"/>
        <family val="3"/>
      </rPr>
      <t>Champ :</t>
    </r>
    <r>
      <rPr>
        <sz val="8"/>
        <color rgb="FF000000"/>
        <rFont val="Marianne"/>
        <family val="3"/>
      </rPr>
      <t xml:space="preserve"> France</t>
    </r>
  </si>
  <si>
    <t>Figure A – Part d’infractions enregistrées par la police et la gendarmerie nationales la semaine du 24 juillet 2023 remontées le mercredi 2 août 2023 (J+2) ou le mercredi 9 août 2023 (J+9).</t>
  </si>
  <si>
    <t>Précisions méthodologiques et précautions d'interprétations</t>
  </si>
  <si>
    <t>Coups et blessures volontaires (CBV) sur 15 ans et plus</t>
  </si>
  <si>
    <t>&gt; dont CBV non intrafamiliaux</t>
  </si>
  <si>
    <t>&gt; dont VSV dans les transports en commun</t>
  </si>
  <si>
    <t>Cambriolages de logements</t>
  </si>
  <si>
    <t>Usage de stupefiants</t>
  </si>
  <si>
    <t xml:space="preserve">Escroqueries </t>
  </si>
  <si>
    <t>Violences ou outrages à personne dépositaire de l'autorité publique</t>
  </si>
  <si>
    <t>Extraction à J + 2</t>
  </si>
  <si>
    <t>Extraction à J + 9</t>
  </si>
  <si>
    <t>Vols violents</t>
  </si>
  <si>
    <t>&gt; dont VSV dans les transports en commun</t>
  </si>
  <si>
    <t>Cambriolages de logement</t>
  </si>
  <si>
    <t xml:space="preserve">1 juil. - 7 juil. </t>
  </si>
  <si>
    <t>&gt; dont CBV hors cadre familial</t>
  </si>
  <si>
    <t>&gt; dont infractions liées au numérique</t>
  </si>
  <si>
    <t>Vols liés aux vehicules</t>
  </si>
  <si>
    <t>Niveau hebdomadaire de référence</t>
  </si>
  <si>
    <t>Données arrêtées au 31 juillet 2024</t>
  </si>
  <si>
    <t>Tableau de suivi statistique hebdomadaire de la délinquance enregistrée pendant les Jeux olympiques et paralympiques de Paris 2024 du 1er août 2024</t>
  </si>
  <si>
    <t>ND</t>
  </si>
  <si>
    <r>
      <t>ND</t>
    </r>
    <r>
      <rPr>
        <sz val="7"/>
        <color rgb="FF181717"/>
        <rFont val="Calibri"/>
        <family val="2"/>
        <scheme val="minor"/>
      </rPr>
      <t> </t>
    </r>
    <r>
      <rPr>
        <sz val="7"/>
        <color rgb="FF181717"/>
        <rFont val="Marianne"/>
        <family val="3"/>
      </rPr>
      <t>: non diffusé car trop peu fiable.</t>
    </r>
  </si>
  <si>
    <t>ZONE GEOGRAPHIQUE (Zone de commission) : France</t>
  </si>
  <si>
    <t>ZONE GEOGRAPHIQUE (Zone de commission) : Hors JOP</t>
  </si>
  <si>
    <t>ZONE GEOGRAPHIQUE (Zone de commission) : JOP total</t>
  </si>
  <si>
    <t>ZONE GEOGRAPHIQUE (Zone de commission) : JOP Province (hors COM)</t>
  </si>
  <si>
    <t>Coups et blessures volontaires sur personne de 15 ans ou plus (CBV)</t>
  </si>
  <si>
    <t>Usage de stupéfiants</t>
  </si>
  <si>
    <t>Violences ou outrages envers personne dépositaire de l'autorité publique</t>
  </si>
  <si>
    <t>ND : non diffusé car trop peu fiable</t>
  </si>
  <si>
    <r>
      <rPr>
        <b/>
        <sz val="8"/>
        <color rgb="FF000000"/>
        <rFont val="Marianne"/>
        <family val="3"/>
      </rPr>
      <t>Champ :</t>
    </r>
    <r>
      <rPr>
        <sz val="8"/>
        <color rgb="FF000000"/>
        <rFont val="Marianne"/>
        <family val="3"/>
      </rPr>
      <t xml:space="preserve"> JOP – Île-de-France (métropole du grand Paris, communauté d’agglomération Paris-Vallée de la Marne, communauté d’agglomération de Saint-Quentin-en Yvelines et communauté d’agglomération Versailles Grand Parc)</t>
    </r>
  </si>
  <si>
    <t>ZONE GEOGRAPHIQUE (Zone de commission) : JOP – Île-de-France</t>
  </si>
  <si>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augmentent de 12 % la semaine du 15 au 21 juillet 2024 par rapport à la semaine précédente.</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</si>
  <si>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Province, augmentent de 10 % la semaine du 8 au 14 juillet 2024 par rapport à la semaine précédente.</t>
    </r>
  </si>
  <si>
    <r>
      <rPr>
        <b/>
        <sz val="8"/>
        <color theme="1"/>
        <rFont val="Marianne"/>
        <family val="3"/>
      </rPr>
      <t xml:space="preserve">Lecture : </t>
    </r>
    <r>
      <rPr>
        <sz val="8"/>
        <color theme="1"/>
        <rFont val="Marianne"/>
        <family val="3"/>
      </rPr>
      <t>Les victimes de CBV sur personne de 15 ans ou plus enregistrées, au plus tard 9 jours après la fin de la semaine sur la zone JOP, augmentent de 6 % la semaine du 15 au 21 juillet 2024 par rapport à la semaine précédente.</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</si>
  <si>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Hors JOP, augmentent de 6 % la semaine du 22 au 28 juillet 2024 par rapport à la semaine précédente.</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</si>
  <si>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en France, augmentent de 2 % entre la semaine du 8 au 14 juillet et celle du 15 au 21 juillet.</t>
    </r>
  </si>
  <si>
    <r>
      <t>Les indicateurs présentés dans ce tableau de suivi statistique portent sur la délinquance enregistrée par les services de police et de gendarmerie nationales en France au plus tard 2 jours après la fin de la semaine considérée (chiffres provisoires), ou au plus tard 9 jours après la fin de la semaine considérée (chiffres semi-définitifs). Selon les indicateurs habituellement suivis par le SSMSI, seules 35 % à 75 % des infractions commises sur une semaine sont connues dans les systèmes d’information le mercredi suivant : personnes déposant plainte plusieurs jours après l’infraction, délais de traitement/enregistrement par les services de sécurité pour fiabiliser l’information saisie, etc. Le délai médian de remontée des infractions pour la plupart des indicateurs suivis par le SSMSI est compris entre 2 et 5 jours, c’est-à-dire que 50 % des infractions subies durant une semaine donnée enregistrées par la police et la gendarmerie nationale sont remontées dans un délai supérieur. Les violences sexuelles et les escroqueries ont un délai médian supérieur à 5 jours. Afin de capter un maximum d’infractions, tout en restant dans un suivi hebdomadaire réactif, le choix d’une semaine de référence correspondant à la semaine civile (lundi à dimanche) avec une extraction des données le matin du mercredi suivant (soit à J+2) apparait le plus pertinent. Afin de mettre à disposition des données plus consolidées, le SSMSI révisera chaque semaine les données de la dernière semaine connue, en prenant en compte les infractions remontées depuis la dernière publication. La part des infractions enregistrées une semaine donnée et remontées le mercredi suivant, à J+2, (respectivement le mercredi d’après, à J+9) est présentée en figure A et dans les différents onglets. 
Le territoire français n’est pas touché par le déroulé des épreuves des Jeux olympiques de Paris (JOP) de manière homogène. C’est pourquoi plusieurs champs géographiques ont été définis, à partir des établissements publics de coopération intercommunale (EPCI)</t>
    </r>
    <r>
      <rPr>
        <vertAlign val="superscript"/>
        <sz val="11"/>
        <color theme="1"/>
        <rFont val="Calibri"/>
        <family val="2"/>
        <scheme val="minor"/>
      </rPr>
      <t>1</t>
    </r>
    <r>
      <rPr>
        <sz val="11"/>
        <color theme="1"/>
        <rFont val="Calibri"/>
        <family val="2"/>
        <scheme val="minor"/>
      </rPr>
      <t xml:space="preserve"> :
              - la zone « JOP Ile-de-France », constituée de 4 EPCI d’Ile-de-France accueillant des épreuves olympiques (la métropole du grand Paris, La Communauté d’agglomération Paris-Vallée de la Marne, Communauté d’agglomération de Saint-Quentin-en Yvelines et la Communauté d’agglomération Versailles Grand Parc) ;
              - la zone « JOP province », comprenant 8 EPCI d’agglomérations hors Ile-de-France accueillant des épreuves olympiques (Bordeaux Métropole, Métropole d’Aix-Marseille-Provence, Métropole Nice Côte d’Azur, Saint-Etienne Métropole, Métropole de Lyon, Nantes Métropole, Communauté d’agglomération Châteauroux Métropole, Métropole Européenne de Lille) ;
              - la zone « Hors JOP », constituée du reste du territoire, hors COM.  
Le suivi hebdomadaire ainsi que la déclinaison des statistiques de la délinquance par champ géographique peuvent entrainer un faible nombre d’infractions observées, ce qui peut rendre les évolutions hebdomadaires volatiles. Les évolutions présentées doivent donc être interprétées avec prudence, en les remettant en perspective du niveau de significativité, indiqué dans les tableaux. De manière générale, tout commentaire d’une évolution hebdomadaire inférieure à 10 % doit être réalisé avec précaution.  
Ce tableau de suivi statistique ne présente pas l’ensemble des indicateurs habituellement suivis par le SSMSI dans la mesure où certains indicateurs présentent des effectifs trop faibles pour une analyse hebdomadaires pertinentes (homicides, violences sexuelles, trafic de stupéfiants par exemple).
Cette publication hebdomadaire pendant la période des Jeux olympiques et paralympiques sera complétée par une analyse plus détaillée qui sera publiée ultérieurement par le SSMSI. 
1 - https://www.insee.fr/fr/metadonnees/definition/c1160
</t>
    </r>
  </si>
  <si>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22 au 28 juillet 2024, l’évolution calculée pour les CBV est de -4 %, le seuil de significativité est de 6 %, l’évolution n’est pas interprétable. </t>
    </r>
  </si>
  <si>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22 au 28 juillet 2024, l’évolution calculée pour les CBV est de -2 %, le seuil de significativité est de 6 %, l’évolution n’est pas interprétable. </t>
    </r>
  </si>
  <si>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22 au 28 juillet 2024, l’évolution calculée pour les CBV est de -3 %, le seuil de significativité est de 4 %, l’évolution n’est pas interprétable. </t>
    </r>
  </si>
  <si>
    <r>
      <rPr>
        <b/>
        <sz val="8"/>
        <color rgb="FF000000"/>
        <rFont val="Marianne"/>
        <family val="3"/>
      </rPr>
      <t>Note :</t>
    </r>
    <r>
      <rPr>
        <sz val="8"/>
        <color rgb="FF000000"/>
        <rFont val="Marianne"/>
        <family val="3"/>
      </rPr>
      <t xml:space="preserve"> Le niveau de référence, retenu ici, par convention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22 au 28 juillet 2024, l’évolution calculée pour les vols sans violence (VSV) est de 3 %, le seuil de significativité est de 4 %, l’évolution n’est pas interprétable. </t>
    </r>
  </si>
  <si>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8 au 14 juillet 2024, l’évolution calculée pour les CBV est de 1  %, le seuil de significativité est de 3 %, l’évolution n’est pas interprétable.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</si>
</sst>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rgb="FF334F9E"/>
      <name val="Marianne"/>
      <family val="3"/>
    </font>
    <font>
      <u/>
      <sz val="11"/>
      <color theme="10"/>
      <name val="Calibri"/>
      <family val="2"/>
    </font>
    <font>
      <sz val="11"/>
      <color theme="1"/>
      <name val="Calibri"/>
    </font>
    <font>
      <u/>
      <sz val="11"/>
      <color theme="10"/>
      <name val="Calibri"/>
      <family val="2"/>
      <scheme val="minor"/>
    </font>
    <font>
      <b/>
      <sz val="8"/>
      <color rgb="FF000000"/>
      <name val="Marianne"/>
      <family val="3"/>
    </font>
    <font>
      <sz val="10"/>
      <color theme="1"/>
      <name val="Marianne"/>
      <family val="3"/>
    </font>
    <font>
      <sz val="10"/>
      <color rgb="FF212529"/>
      <name val="Marianne"/>
      <family val="3"/>
    </font>
    <font>
      <sz val="10"/>
      <color rgb="FF000000"/>
      <name val="Marianne"/>
      <family val="3"/>
    </font>
    <font>
      <sz val="8"/>
      <color rgb="FF000000"/>
      <name val="Marianne"/>
      <family val="3"/>
    </font>
    <font>
      <b/>
      <sz val="10"/>
      <color rgb="FF181717"/>
      <name val="Marianne"/>
      <family val="3"/>
    </font>
    <font>
      <sz val="9.6"/>
      <color rgb="FF212529"/>
      <name val="Calibri"/>
      <family val="2"/>
      <scheme val="minor"/>
    </font>
    <font>
      <sz val="11"/>
      <color theme="1"/>
      <name val="Marianne"/>
      <family val="3"/>
    </font>
    <font>
      <b/>
      <sz val="16"/>
      <color theme="1"/>
      <name val="Marianne"/>
      <family val="3"/>
    </font>
    <font>
      <b/>
      <sz val="11"/>
      <color theme="1"/>
      <name val="Marianne"/>
      <family val="3"/>
    </font>
    <font>
      <sz val="9.6"/>
      <color rgb="FF212529"/>
      <name val="Marianne"/>
      <family val="3"/>
    </font>
    <font>
      <sz val="9.6"/>
      <color theme="1"/>
      <name val="Marianne"/>
      <family val="3"/>
    </font>
    <font>
      <sz val="8"/>
      <color theme="1"/>
      <name val="Marianne"/>
      <family val="3"/>
    </font>
    <font>
      <b/>
      <sz val="16"/>
      <color theme="1"/>
      <name val="Calibri"/>
      <family val="2"/>
      <scheme val="minor"/>
    </font>
    <font>
      <b/>
      <u/>
      <sz val="16"/>
      <color theme="1"/>
      <name val="Calibri"/>
      <family val="2"/>
      <scheme val="minor"/>
    </font>
    <font>
      <vertAlign val="superscript"/>
      <sz val="11"/>
      <color theme="1"/>
      <name val="Calibri"/>
      <family val="2"/>
      <scheme val="minor"/>
    </font>
    <font>
      <b/>
      <sz val="8"/>
      <color theme="1"/>
      <name val="Marianne"/>
      <family val="3"/>
    </font>
    <font>
      <b/>
      <sz val="9.6"/>
      <color rgb="FF212529"/>
      <name val="Marianne"/>
      <family val="3"/>
    </font>
    <font>
      <b/>
      <sz val="14"/>
      <color theme="1"/>
      <name val="Marianne"/>
      <family val="3"/>
    </font>
    <font>
      <sz val="7"/>
      <color rgb="FF181717"/>
      <name val="Calibri"/>
      <family val="2"/>
      <scheme val="minor"/>
    </font>
    <font>
      <sz val="7"/>
      <color rgb="FF181717"/>
      <name val="Marianne"/>
      <family val="3"/>
    </font>
  </fonts>
  <fills count="4">
    <fill>
      <patternFill patternType="none"/>
    </fill>
    <fill>
      <patternFill patternType="gray125"/>
    </fill>
    <fill>
      <patternFill patternType="solid">
        <fgColor rgb="FFFDF0C9"/>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3">
    <xf numFmtId="0" fontId="0" fillId="0" borderId="0" xfId="0"/>
    <xf numFmtId="0" fontId="1" fillId="2" borderId="0" xfId="0" applyFont="1" applyFill="1"/>
    <xf numFmtId="0" fontId="2" fillId="0" borderId="0" xfId="0" applyFont="1"/>
    <xf numFmtId="15" fontId="3" fillId="0" borderId="0" xfId="0" applyNumberFormat="1" applyFont="1"/>
    <xf numFmtId="0" fontId="4" fillId="0" borderId="0" xfId="0" applyFont="1"/>
    <xf numFmtId="0" fontId="5" fillId="0" borderId="0" xfId="0" applyFont="1"/>
    <xf numFmtId="0" fontId="3" fillId="0" borderId="0" xfId="0" applyFont="1" applyAlignment="1">
      <alignment vertical="top" wrapText="1"/>
    </xf>
    <xf numFmtId="0" fontId="6" fillId="0" borderId="1" xfId="0" applyFont="1" applyBorder="1"/>
    <xf numFmtId="0" fontId="7" fillId="0" borderId="2" xfId="0" applyFont="1" applyBorder="1" applyAlignment="1">
      <alignment horizontal="center" vertical="center" wrapText="1"/>
    </xf>
    <xf numFmtId="0" fontId="7" fillId="0" borderId="2" xfId="0" applyFont="1" applyBorder="1" applyAlignment="1">
      <alignment horizontal="right"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xf>
    <xf numFmtId="9" fontId="6"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9" fontId="6" fillId="0" borderId="9" xfId="0" applyNumberFormat="1" applyFont="1" applyBorder="1" applyAlignment="1">
      <alignment horizontal="center" vertical="center"/>
    </xf>
    <xf numFmtId="0" fontId="9" fillId="0" borderId="0" xfId="0" applyFont="1"/>
    <xf numFmtId="0" fontId="11" fillId="3" borderId="0" xfId="0" applyFont="1" applyFill="1" applyAlignment="1">
      <alignment horizontal="left" vertical="center" wrapText="1"/>
    </xf>
    <xf numFmtId="0" fontId="12" fillId="3" borderId="10" xfId="0" applyFont="1" applyFill="1" applyBorder="1"/>
    <xf numFmtId="0" fontId="13" fillId="3" borderId="10" xfId="0" applyFont="1" applyFill="1" applyBorder="1" applyAlignment="1">
      <alignment horizontal="center" vertical="center" wrapText="1"/>
    </xf>
    <xf numFmtId="0" fontId="12" fillId="3" borderId="0" xfId="0" applyFont="1" applyFill="1"/>
    <xf numFmtId="0" fontId="12" fillId="3" borderId="11" xfId="0" applyFont="1" applyFill="1" applyBorder="1" applyAlignment="1">
      <alignment horizontal="right" vertical="center"/>
    </xf>
    <xf numFmtId="0" fontId="13" fillId="3" borderId="11"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3" borderId="11" xfId="0" applyFont="1" applyFill="1" applyBorder="1" applyAlignment="1">
      <alignment horizontal="right" vertical="center" wrapText="1"/>
    </xf>
    <xf numFmtId="0" fontId="12" fillId="3" borderId="12" xfId="0" applyFont="1" applyFill="1" applyBorder="1" applyAlignment="1">
      <alignment horizontal="center" vertical="center"/>
    </xf>
    <xf numFmtId="3" fontId="12" fillId="3" borderId="11" xfId="0" applyNumberFormat="1" applyFont="1" applyFill="1" applyBorder="1" applyAlignment="1">
      <alignment horizontal="center" vertical="center"/>
    </xf>
    <xf numFmtId="0" fontId="14" fillId="3" borderId="12" xfId="0" applyFont="1" applyFill="1" applyBorder="1"/>
    <xf numFmtId="3" fontId="12" fillId="3" borderId="12" xfId="0" applyNumberFormat="1" applyFont="1" applyFill="1" applyBorder="1"/>
    <xf numFmtId="0" fontId="12" fillId="3" borderId="12" xfId="0" applyFont="1" applyFill="1" applyBorder="1" applyAlignment="1">
      <alignment horizontal="center"/>
    </xf>
    <xf numFmtId="0" fontId="12" fillId="3" borderId="12" xfId="0" applyFont="1" applyFill="1" applyBorder="1"/>
    <xf numFmtId="0" fontId="15" fillId="3" borderId="12" xfId="0" applyFont="1" applyFill="1" applyBorder="1" applyAlignment="1">
      <alignment horizontal="left" vertical="center" wrapText="1"/>
    </xf>
    <xf numFmtId="3" fontId="15" fillId="3" borderId="12" xfId="0" applyNumberFormat="1" applyFont="1" applyFill="1" applyBorder="1" applyAlignment="1">
      <alignment vertical="center" wrapText="1"/>
    </xf>
    <xf numFmtId="9" fontId="16" fillId="3" borderId="12" xfId="0" applyNumberFormat="1" applyFont="1" applyFill="1" applyBorder="1" applyAlignment="1">
      <alignment horizontal="center" vertical="center" wrapText="1"/>
    </xf>
    <xf numFmtId="0" fontId="15" fillId="3" borderId="12" xfId="0" applyFont="1" applyFill="1" applyBorder="1" applyAlignment="1">
      <alignment horizontal="left" vertical="center" wrapText="1" indent="2"/>
    </xf>
    <xf numFmtId="0" fontId="12" fillId="3" borderId="12" xfId="0" applyFont="1" applyFill="1" applyBorder="1" applyAlignment="1">
      <alignment horizontal="center" textRotation="90"/>
    </xf>
    <xf numFmtId="0" fontId="15" fillId="0" borderId="12" xfId="0" applyFont="1" applyBorder="1" applyAlignment="1">
      <alignment horizontal="left" vertical="center" wrapText="1"/>
    </xf>
    <xf numFmtId="3" fontId="15" fillId="0" borderId="12" xfId="0" applyNumberFormat="1" applyFont="1" applyBorder="1" applyAlignment="1">
      <alignment vertical="center" wrapText="1"/>
    </xf>
    <xf numFmtId="0" fontId="12" fillId="0" borderId="0" xfId="0" applyFont="1"/>
    <xf numFmtId="9" fontId="16" fillId="0" borderId="12" xfId="0" applyNumberFormat="1" applyFont="1" applyBorder="1" applyAlignment="1">
      <alignment horizontal="center" vertical="center" wrapText="1"/>
    </xf>
    <xf numFmtId="0" fontId="13" fillId="3" borderId="12" xfId="0" applyFont="1" applyFill="1" applyBorder="1" applyAlignment="1">
      <alignment horizontal="center" vertical="center"/>
    </xf>
    <xf numFmtId="0" fontId="17" fillId="3" borderId="0" xfId="0" applyFont="1" applyFill="1"/>
    <xf numFmtId="0" fontId="18" fillId="3" borderId="0" xfId="0" applyFont="1" applyFill="1" applyAlignment="1">
      <alignment vertical="center" wrapText="1"/>
    </xf>
    <xf numFmtId="0" fontId="12" fillId="3" borderId="12" xfId="0" applyFont="1" applyFill="1" applyBorder="1" applyAlignment="1">
      <alignment horizontal="center" vertical="center" textRotation="90"/>
    </xf>
    <xf numFmtId="0" fontId="18" fillId="3" borderId="0" xfId="0" applyFont="1" applyFill="1" applyAlignment="1"/>
    <xf numFmtId="3" fontId="22" fillId="3" borderId="12" xfId="0" applyNumberFormat="1" applyFont="1" applyFill="1" applyBorder="1" applyAlignment="1">
      <alignment vertical="center" wrapText="1"/>
    </xf>
    <xf numFmtId="3" fontId="22" fillId="0" borderId="12" xfId="0" applyNumberFormat="1" applyFont="1" applyBorder="1" applyAlignment="1">
      <alignment vertical="center" wrapText="1"/>
    </xf>
    <xf numFmtId="0" fontId="12" fillId="3" borderId="11" xfId="0" applyFont="1" applyFill="1" applyBorder="1" applyAlignment="1">
      <alignment horizontal="center" vertical="center" textRotation="90"/>
    </xf>
    <xf numFmtId="0" fontId="12" fillId="3" borderId="11" xfId="0" applyFont="1" applyFill="1" applyBorder="1" applyAlignment="1">
      <alignment horizontal="center" textRotation="90"/>
    </xf>
    <xf numFmtId="0" fontId="9" fillId="0" borderId="0" xfId="0" applyFont="1" applyAlignment="1">
      <alignment vertical="top"/>
    </xf>
    <xf numFmtId="3" fontId="15" fillId="3" borderId="12" xfId="0" applyNumberFormat="1" applyFont="1" applyFill="1" applyBorder="1" applyAlignment="1">
      <alignment horizontal="center" vertical="center" wrapText="1"/>
    </xf>
    <xf numFmtId="0" fontId="23" fillId="3" borderId="10" xfId="0" applyFont="1" applyFill="1" applyBorder="1" applyAlignment="1">
      <alignment horizontal="center" vertical="center" wrapText="1"/>
    </xf>
    <xf numFmtId="3" fontId="15" fillId="3" borderId="12" xfId="0" applyNumberFormat="1" applyFont="1" applyFill="1" applyBorder="1" applyAlignment="1">
      <alignment horizontal="right" vertical="center" wrapText="1"/>
    </xf>
    <xf numFmtId="0" fontId="15" fillId="3" borderId="0" xfId="0" applyFont="1" applyFill="1" applyBorder="1" applyAlignment="1">
      <alignment horizontal="left" vertical="center" wrapText="1"/>
    </xf>
    <xf numFmtId="0" fontId="12" fillId="3" borderId="0" xfId="0" applyFont="1" applyFill="1" applyBorder="1" applyAlignment="1">
      <alignment horizontal="center"/>
    </xf>
    <xf numFmtId="3" fontId="15" fillId="3" borderId="0" xfId="0" applyNumberFormat="1" applyFont="1" applyFill="1" applyBorder="1" applyAlignment="1">
      <alignment horizontal="center" vertical="center" wrapText="1"/>
    </xf>
    <xf numFmtId="3" fontId="15" fillId="3" borderId="0" xfId="0" applyNumberFormat="1" applyFont="1" applyFill="1" applyBorder="1" applyAlignment="1">
      <alignment vertical="center" wrapText="1"/>
    </xf>
    <xf numFmtId="3" fontId="22" fillId="3" borderId="0" xfId="0" applyNumberFormat="1" applyFont="1" applyFill="1" applyBorder="1" applyAlignment="1">
      <alignment vertical="center" wrapText="1"/>
    </xf>
    <xf numFmtId="9" fontId="16" fillId="3" borderId="0" xfId="0" applyNumberFormat="1" applyFont="1" applyFill="1" applyBorder="1" applyAlignment="1">
      <alignment horizontal="center" vertical="center" wrapText="1"/>
    </xf>
    <xf numFmtId="0" fontId="1" fillId="2" borderId="0" xfId="0" applyFont="1" applyFill="1" applyAlignment="1">
      <alignment horizontal="left"/>
    </xf>
    <xf numFmtId="0" fontId="3" fillId="0" borderId="0" xfId="0" applyFont="1" applyAlignment="1">
      <alignment horizontal="lef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18" fillId="3" borderId="0" xfId="0" applyFont="1" applyFill="1" applyAlignment="1">
      <alignment horizontal="center"/>
    </xf>
    <xf numFmtId="0" fontId="12" fillId="3" borderId="13" xfId="0" applyFont="1" applyFill="1" applyBorder="1" applyAlignment="1">
      <alignment horizontal="center"/>
    </xf>
    <xf numFmtId="3" fontId="13" fillId="3" borderId="4" xfId="0"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3" fillId="3" borderId="6"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8"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240848</xdr:colOff>
      <xdr:row>0</xdr:row>
      <xdr:rowOff>4295</xdr:rowOff>
    </xdr:from>
    <xdr:to>
      <xdr:col>15</xdr:col>
      <xdr:colOff>2166011</xdr:colOff>
      <xdr:row>1</xdr:row>
      <xdr:rowOff>17383</xdr:rowOff>
    </xdr:to>
    <xdr:grpSp>
      <xdr:nvGrpSpPr>
        <xdr:cNvPr id="13" name="Groupe 12"/>
        <xdr:cNvGrpSpPr/>
      </xdr:nvGrpSpPr>
      <xdr:grpSpPr>
        <a:xfrm>
          <a:off x="240848" y="4295"/>
          <a:ext cx="10800222" cy="1111264"/>
          <a:chOff x="2200275" y="85725"/>
          <a:chExt cx="12636582" cy="1104346"/>
        </a:xfrm>
      </xdr:grpSpPr>
      <xdr:pic>
        <xdr:nvPicPr>
          <xdr:cNvPr id="14" name="Image 1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15" name="Image 1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240848</xdr:colOff>
      <xdr:row>0</xdr:row>
      <xdr:rowOff>4295</xdr:rowOff>
    </xdr:from>
    <xdr:to>
      <xdr:col>15</xdr:col>
      <xdr:colOff>2166011</xdr:colOff>
      <xdr:row>1</xdr:row>
      <xdr:rowOff>17383</xdr:rowOff>
    </xdr:to>
    <xdr:grpSp>
      <xdr:nvGrpSpPr>
        <xdr:cNvPr id="5" name="Groupe 4"/>
        <xdr:cNvGrpSpPr/>
      </xdr:nvGrpSpPr>
      <xdr:grpSpPr>
        <a:xfrm>
          <a:off x="240848" y="4295"/>
          <a:ext cx="10811988" cy="1108463"/>
          <a:chOff x="2200275" y="85725"/>
          <a:chExt cx="12636582" cy="1104346"/>
        </a:xfrm>
      </xdr:grpSpPr>
      <xdr:pic>
        <xdr:nvPicPr>
          <xdr:cNvPr id="6" name="Image 5"/>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8" name="Image 7"/>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240848</xdr:colOff>
      <xdr:row>0</xdr:row>
      <xdr:rowOff>4295</xdr:rowOff>
    </xdr:from>
    <xdr:to>
      <xdr:col>15</xdr:col>
      <xdr:colOff>2166011</xdr:colOff>
      <xdr:row>1</xdr:row>
      <xdr:rowOff>17383</xdr:rowOff>
    </xdr:to>
    <xdr:grpSp>
      <xdr:nvGrpSpPr>
        <xdr:cNvPr id="6" name="Groupe 5"/>
        <xdr:cNvGrpSpPr/>
      </xdr:nvGrpSpPr>
      <xdr:grpSpPr>
        <a:xfrm>
          <a:off x="240848" y="4295"/>
          <a:ext cx="10850088" cy="1108463"/>
          <a:chOff x="2200275" y="85725"/>
          <a:chExt cx="12636582" cy="1104346"/>
        </a:xfrm>
      </xdr:grpSpPr>
      <xdr:pic>
        <xdr:nvPicPr>
          <xdr:cNvPr id="7" name="Image 6"/>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8" name="Image 7"/>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240848</xdr:colOff>
      <xdr:row>0</xdr:row>
      <xdr:rowOff>4295</xdr:rowOff>
    </xdr:from>
    <xdr:to>
      <xdr:col>15</xdr:col>
      <xdr:colOff>2166011</xdr:colOff>
      <xdr:row>1</xdr:row>
      <xdr:rowOff>17383</xdr:rowOff>
    </xdr:to>
    <xdr:grpSp>
      <xdr:nvGrpSpPr>
        <xdr:cNvPr id="6" name="Groupe 5"/>
        <xdr:cNvGrpSpPr/>
      </xdr:nvGrpSpPr>
      <xdr:grpSpPr>
        <a:xfrm>
          <a:off x="240848" y="4295"/>
          <a:ext cx="10811988" cy="1108463"/>
          <a:chOff x="2200275" y="85725"/>
          <a:chExt cx="12636582" cy="1104346"/>
        </a:xfrm>
      </xdr:grpSpPr>
      <xdr:pic>
        <xdr:nvPicPr>
          <xdr:cNvPr id="7" name="Image 6"/>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8" name="Image 7"/>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240848</xdr:colOff>
      <xdr:row>0</xdr:row>
      <xdr:rowOff>4295</xdr:rowOff>
    </xdr:from>
    <xdr:to>
      <xdr:col>15</xdr:col>
      <xdr:colOff>2166011</xdr:colOff>
      <xdr:row>1</xdr:row>
      <xdr:rowOff>17383</xdr:rowOff>
    </xdr:to>
    <xdr:grpSp>
      <xdr:nvGrpSpPr>
        <xdr:cNvPr id="6" name="Groupe 5"/>
        <xdr:cNvGrpSpPr/>
      </xdr:nvGrpSpPr>
      <xdr:grpSpPr>
        <a:xfrm>
          <a:off x="240848" y="4295"/>
          <a:ext cx="10869138" cy="1108463"/>
          <a:chOff x="2200275" y="85725"/>
          <a:chExt cx="12636582" cy="1104346"/>
        </a:xfrm>
      </xdr:grpSpPr>
      <xdr:pic>
        <xdr:nvPicPr>
          <xdr:cNvPr id="7" name="Image 6"/>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8" name="Image 7"/>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9" sqref="I29"/>
    </sheetView>
  </sheetViews>
  <sheetFormatPr baseColWidth="10" defaultRowHeight="15" x14ac:dyDescent="0.25"/>
  <sheetData>
    <row r="1" spans="1:1" x14ac:dyDescent="0.25">
      <c r="A1" s="1" t="s">
        <v>66</v>
      </c>
    </row>
    <row r="2" spans="1:1" x14ac:dyDescent="0.25">
      <c r="A2" s="3"/>
    </row>
    <row r="3" spans="1:1" x14ac:dyDescent="0.25">
      <c r="A3" t="s">
        <v>65</v>
      </c>
    </row>
    <row r="4" spans="1:1" x14ac:dyDescent="0.25">
      <c r="A4" s="1" t="s">
        <v>27</v>
      </c>
    </row>
    <row r="5" spans="1:1" x14ac:dyDescent="0.25">
      <c r="A5" t="s">
        <v>38</v>
      </c>
    </row>
    <row r="6" spans="1:1" x14ac:dyDescent="0.25">
      <c r="A6" t="s">
        <v>39</v>
      </c>
    </row>
    <row r="7" spans="1:1" x14ac:dyDescent="0.25">
      <c r="A7" t="s">
        <v>40</v>
      </c>
    </row>
    <row r="9" spans="1:1" x14ac:dyDescent="0.25">
      <c r="A9" s="1" t="s">
        <v>33</v>
      </c>
    </row>
    <row r="10" spans="1:1" x14ac:dyDescent="0.25">
      <c r="A10" t="s">
        <v>28</v>
      </c>
    </row>
    <row r="12" spans="1:1" x14ac:dyDescent="0.25">
      <c r="A12" s="1" t="s">
        <v>29</v>
      </c>
    </row>
    <row r="13" spans="1:1" x14ac:dyDescent="0.25">
      <c r="A13" s="2" t="str">
        <f>HYPERLINK("#'JOP - Paris - IDF'!A1", "JOP - Paris - IDF Tableau de suivi de la délinquance hebdomadaire - délinquance commise pendant la semaine et enregistrée au plus tard 9 jours après la fin de la semaine - Zone géographique : JOP - Paris -IDF")</f>
        <v>JOP - Paris - IDF Tableau de suivi de la délinquance hebdomadaire - délinquance commise pendant la semaine et enregistrée au plus tard 9 jours après la fin de la semaine - Zone géographique : JOP - Paris -IDF</v>
      </c>
    </row>
    <row r="14" spans="1:1" x14ac:dyDescent="0.25">
      <c r="A14" s="4" t="s">
        <v>34</v>
      </c>
    </row>
    <row r="15" spans="1:1" x14ac:dyDescent="0.25">
      <c r="A15" s="2" t="str">
        <f>HYPERLINK("#'JOP total'!A1", "JOP total Tableau de suivi de la délinquance hebdomadaire - délinquance commise pendant la semaine et enregistrée au plus tard 9 jours après la fin de la semaine - Zone géographique : JOP - total")</f>
        <v>JOP total Tableau de suivi de la délinquance hebdomadaire - délinquance commise pendant la semaine et enregistrée au plus tard 9 jours après la fin de la semaine - Zone géographique : JOP - total</v>
      </c>
    </row>
    <row r="16" spans="1:1" x14ac:dyDescent="0.25">
      <c r="A16" s="2" t="str">
        <f>HYPERLINK("#'IDF'!A1", "IDF Tableau de suivi de la délinquance hebdomadaire - délinquance commise pendant la semaine et enregistrée au plus tard 9 jours après la fin de la semaine - Zone géographique : Ile de France")</f>
        <v>IDF Tableau de suivi de la délinquance hebdomadaire - délinquance commise pendant la semaine et enregistrée au plus tard 9 jours après la fin de la semaine - Zone géographique : Ile de France</v>
      </c>
    </row>
    <row r="17" spans="1:1" x14ac:dyDescent="0.25">
      <c r="A17" s="2" t="str">
        <f>HYPERLINK("#'PP'!A1", "PP Tableau de suivi de la délinquance hebdomadaire - délinquance commise pendant la semaine et enregistrée au plus tard 9 jours après la fin de la semaine - Zone : Préférecture de police de Paris")</f>
        <v>PP Tableau de suivi de la délinquance hebdomadaire - délinquance commise pendant la semaine et enregistrée au plus tard 9 jours après la fin de la semaine - Zone : Préférecture de police de Paris</v>
      </c>
    </row>
    <row r="18" spans="1:1" x14ac:dyDescent="0.25">
      <c r="A18" s="2" t="str">
        <f>HYPERLINK("#'France hors JOP'!A1", "France hors JOP Tableau de suivi de la délinquance hebdomadaire - délinquance commise pendant la semaine et enregistrée au plus tard 9 jours après la fin de la semaine - Zone géographique : France hors JOP")</f>
        <v>France hors JOP Tableau de suivi de la délinquance hebdomadaire - délinquance commise pendant la semaine et enregistrée au plus tard 9 jours après la fin de la semaine - Zone géographique : France hors JOP</v>
      </c>
    </row>
    <row r="19" spans="1:1" x14ac:dyDescent="0.25">
      <c r="A19" s="2" t="str">
        <f>HYPERLINK("#'France'!A1", "France Tableau de suivi de la délinquance hebdomadaire - délinquance commise pendant la semaine et enregistrée au plus tard 9 jours après la fin de la semaine - Zone géographique : France")</f>
        <v>France Tableau de suivi de la délinquance hebdomadaire - délinquance commise pendant la semaine et enregistrée au plus tard 9 jours après la fin de la semaine - Zone géographique : France</v>
      </c>
    </row>
    <row r="22" spans="1:1" x14ac:dyDescent="0.25">
      <c r="A22" s="1" t="s">
        <v>30</v>
      </c>
    </row>
    <row r="23" spans="1:1" x14ac:dyDescent="0.25">
      <c r="A23" t="s">
        <v>31</v>
      </c>
    </row>
    <row r="24" spans="1:1" x14ac:dyDescent="0.25">
      <c r="A24" t="s">
        <v>32</v>
      </c>
    </row>
  </sheetData>
  <hyperlinks>
    <hyperlink ref="A14" location="'JOP Province (hors COM)'!A1" display="'JOP Province (hors COM)'!A1"/>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22" workbookViewId="0">
      <selection activeCell="N36" sqref="N36"/>
    </sheetView>
  </sheetViews>
  <sheetFormatPr baseColWidth="10" defaultRowHeight="15" x14ac:dyDescent="0.25"/>
  <sheetData>
    <row r="1" spans="1:13" x14ac:dyDescent="0.25">
      <c r="A1" s="62" t="s">
        <v>47</v>
      </c>
      <c r="B1" s="62"/>
      <c r="C1" s="62"/>
      <c r="D1" s="62"/>
      <c r="E1" s="62"/>
      <c r="F1" s="62"/>
      <c r="G1" s="62"/>
    </row>
    <row r="3" spans="1:13" ht="15" customHeight="1" x14ac:dyDescent="0.25">
      <c r="A3" s="63" t="s">
        <v>84</v>
      </c>
      <c r="B3" s="63"/>
      <c r="C3" s="63"/>
      <c r="D3" s="63"/>
      <c r="E3" s="63"/>
      <c r="F3" s="63"/>
      <c r="G3" s="63"/>
      <c r="H3" s="63"/>
      <c r="I3" s="63"/>
      <c r="J3" s="63"/>
      <c r="K3" s="63"/>
      <c r="L3" s="63"/>
      <c r="M3" s="6"/>
    </row>
    <row r="4" spans="1:13" x14ac:dyDescent="0.25">
      <c r="A4" s="63"/>
      <c r="B4" s="63"/>
      <c r="C4" s="63"/>
      <c r="D4" s="63"/>
      <c r="E4" s="63"/>
      <c r="F4" s="63"/>
      <c r="G4" s="63"/>
      <c r="H4" s="63"/>
      <c r="I4" s="63"/>
      <c r="J4" s="63"/>
      <c r="K4" s="63"/>
      <c r="L4" s="63"/>
      <c r="M4" s="6"/>
    </row>
    <row r="5" spans="1:13" x14ac:dyDescent="0.25">
      <c r="A5" s="63"/>
      <c r="B5" s="63"/>
      <c r="C5" s="63"/>
      <c r="D5" s="63"/>
      <c r="E5" s="63"/>
      <c r="F5" s="63"/>
      <c r="G5" s="63"/>
      <c r="H5" s="63"/>
      <c r="I5" s="63"/>
      <c r="J5" s="63"/>
      <c r="K5" s="63"/>
      <c r="L5" s="63"/>
      <c r="M5" s="6"/>
    </row>
    <row r="6" spans="1:13" x14ac:dyDescent="0.25">
      <c r="A6" s="63"/>
      <c r="B6" s="63"/>
      <c r="C6" s="63"/>
      <c r="D6" s="63"/>
      <c r="E6" s="63"/>
      <c r="F6" s="63"/>
      <c r="G6" s="63"/>
      <c r="H6" s="63"/>
      <c r="I6" s="63"/>
      <c r="J6" s="63"/>
      <c r="K6" s="63"/>
      <c r="L6" s="63"/>
      <c r="M6" s="6"/>
    </row>
    <row r="7" spans="1:13" x14ac:dyDescent="0.25">
      <c r="A7" s="63"/>
      <c r="B7" s="63"/>
      <c r="C7" s="63"/>
      <c r="D7" s="63"/>
      <c r="E7" s="63"/>
      <c r="F7" s="63"/>
      <c r="G7" s="63"/>
      <c r="H7" s="63"/>
      <c r="I7" s="63"/>
      <c r="J7" s="63"/>
      <c r="K7" s="63"/>
      <c r="L7" s="63"/>
      <c r="M7" s="6"/>
    </row>
    <row r="8" spans="1:13" x14ac:dyDescent="0.25">
      <c r="A8" s="63"/>
      <c r="B8" s="63"/>
      <c r="C8" s="63"/>
      <c r="D8" s="63"/>
      <c r="E8" s="63"/>
      <c r="F8" s="63"/>
      <c r="G8" s="63"/>
      <c r="H8" s="63"/>
      <c r="I8" s="63"/>
      <c r="J8" s="63"/>
      <c r="K8" s="63"/>
      <c r="L8" s="63"/>
      <c r="M8" s="6"/>
    </row>
    <row r="9" spans="1:13" x14ac:dyDescent="0.25">
      <c r="A9" s="63"/>
      <c r="B9" s="63"/>
      <c r="C9" s="63"/>
      <c r="D9" s="63"/>
      <c r="E9" s="63"/>
      <c r="F9" s="63"/>
      <c r="G9" s="63"/>
      <c r="H9" s="63"/>
      <c r="I9" s="63"/>
      <c r="J9" s="63"/>
      <c r="K9" s="63"/>
      <c r="L9" s="63"/>
      <c r="M9" s="6"/>
    </row>
    <row r="10" spans="1:13" x14ac:dyDescent="0.25">
      <c r="A10" s="63"/>
      <c r="B10" s="63"/>
      <c r="C10" s="63"/>
      <c r="D10" s="63"/>
      <c r="E10" s="63"/>
      <c r="F10" s="63"/>
      <c r="G10" s="63"/>
      <c r="H10" s="63"/>
      <c r="I10" s="63"/>
      <c r="J10" s="63"/>
      <c r="K10" s="63"/>
      <c r="L10" s="63"/>
      <c r="M10" s="6"/>
    </row>
    <row r="11" spans="1:13" x14ac:dyDescent="0.25">
      <c r="A11" s="63"/>
      <c r="B11" s="63"/>
      <c r="C11" s="63"/>
      <c r="D11" s="63"/>
      <c r="E11" s="63"/>
      <c r="F11" s="63"/>
      <c r="G11" s="63"/>
      <c r="H11" s="63"/>
      <c r="I11" s="63"/>
      <c r="J11" s="63"/>
      <c r="K11" s="63"/>
      <c r="L11" s="63"/>
      <c r="M11" s="6"/>
    </row>
    <row r="12" spans="1:13" x14ac:dyDescent="0.25">
      <c r="A12" s="63"/>
      <c r="B12" s="63"/>
      <c r="C12" s="63"/>
      <c r="D12" s="63"/>
      <c r="E12" s="63"/>
      <c r="F12" s="63"/>
      <c r="G12" s="63"/>
      <c r="H12" s="63"/>
      <c r="I12" s="63"/>
      <c r="J12" s="63"/>
      <c r="K12" s="63"/>
      <c r="L12" s="63"/>
      <c r="M12" s="6"/>
    </row>
    <row r="13" spans="1:13" x14ac:dyDescent="0.25">
      <c r="A13" s="63"/>
      <c r="B13" s="63"/>
      <c r="C13" s="63"/>
      <c r="D13" s="63"/>
      <c r="E13" s="63"/>
      <c r="F13" s="63"/>
      <c r="G13" s="63"/>
      <c r="H13" s="63"/>
      <c r="I13" s="63"/>
      <c r="J13" s="63"/>
      <c r="K13" s="63"/>
      <c r="L13" s="63"/>
      <c r="M13" s="6"/>
    </row>
    <row r="14" spans="1:13" x14ac:dyDescent="0.25">
      <c r="A14" s="63"/>
      <c r="B14" s="63"/>
      <c r="C14" s="63"/>
      <c r="D14" s="63"/>
      <c r="E14" s="63"/>
      <c r="F14" s="63"/>
      <c r="G14" s="63"/>
      <c r="H14" s="63"/>
      <c r="I14" s="63"/>
      <c r="J14" s="63"/>
      <c r="K14" s="63"/>
      <c r="L14" s="63"/>
      <c r="M14" s="6"/>
    </row>
    <row r="15" spans="1:13" x14ac:dyDescent="0.25">
      <c r="A15" s="63"/>
      <c r="B15" s="63"/>
      <c r="C15" s="63"/>
      <c r="D15" s="63"/>
      <c r="E15" s="63"/>
      <c r="F15" s="63"/>
      <c r="G15" s="63"/>
      <c r="H15" s="63"/>
      <c r="I15" s="63"/>
      <c r="J15" s="63"/>
      <c r="K15" s="63"/>
      <c r="L15" s="63"/>
      <c r="M15" s="6"/>
    </row>
    <row r="16" spans="1:13" x14ac:dyDescent="0.25">
      <c r="A16" s="63"/>
      <c r="B16" s="63"/>
      <c r="C16" s="63"/>
      <c r="D16" s="63"/>
      <c r="E16" s="63"/>
      <c r="F16" s="63"/>
      <c r="G16" s="63"/>
      <c r="H16" s="63"/>
      <c r="I16" s="63"/>
      <c r="J16" s="63"/>
      <c r="K16" s="63"/>
      <c r="L16" s="63"/>
      <c r="M16" s="6"/>
    </row>
    <row r="17" spans="1:13" x14ac:dyDescent="0.25">
      <c r="A17" s="63"/>
      <c r="B17" s="63"/>
      <c r="C17" s="63"/>
      <c r="D17" s="63"/>
      <c r="E17" s="63"/>
      <c r="F17" s="63"/>
      <c r="G17" s="63"/>
      <c r="H17" s="63"/>
      <c r="I17" s="63"/>
      <c r="J17" s="63"/>
      <c r="K17" s="63"/>
      <c r="L17" s="63"/>
      <c r="M17" s="6"/>
    </row>
    <row r="18" spans="1:13" x14ac:dyDescent="0.25">
      <c r="A18" s="63"/>
      <c r="B18" s="63"/>
      <c r="C18" s="63"/>
      <c r="D18" s="63"/>
      <c r="E18" s="63"/>
      <c r="F18" s="63"/>
      <c r="G18" s="63"/>
      <c r="H18" s="63"/>
      <c r="I18" s="63"/>
      <c r="J18" s="63"/>
      <c r="K18" s="63"/>
      <c r="L18" s="63"/>
      <c r="M18" s="6"/>
    </row>
    <row r="19" spans="1:13" x14ac:dyDescent="0.25">
      <c r="A19" s="63"/>
      <c r="B19" s="63"/>
      <c r="C19" s="63"/>
      <c r="D19" s="63"/>
      <c r="E19" s="63"/>
      <c r="F19" s="63"/>
      <c r="G19" s="63"/>
      <c r="H19" s="63"/>
      <c r="I19" s="63"/>
      <c r="J19" s="63"/>
      <c r="K19" s="63"/>
      <c r="L19" s="63"/>
      <c r="M19" s="6"/>
    </row>
    <row r="20" spans="1:13" x14ac:dyDescent="0.25">
      <c r="A20" s="63"/>
      <c r="B20" s="63"/>
      <c r="C20" s="63"/>
      <c r="D20" s="63"/>
      <c r="E20" s="63"/>
      <c r="F20" s="63"/>
      <c r="G20" s="63"/>
      <c r="H20" s="63"/>
      <c r="I20" s="63"/>
      <c r="J20" s="63"/>
      <c r="K20" s="63"/>
      <c r="L20" s="63"/>
      <c r="M20" s="6"/>
    </row>
    <row r="21" spans="1:13" x14ac:dyDescent="0.25">
      <c r="A21" s="63"/>
      <c r="B21" s="63"/>
      <c r="C21" s="63"/>
      <c r="D21" s="63"/>
      <c r="E21" s="63"/>
      <c r="F21" s="63"/>
      <c r="G21" s="63"/>
      <c r="H21" s="63"/>
      <c r="I21" s="63"/>
      <c r="J21" s="63"/>
      <c r="K21" s="63"/>
      <c r="L21" s="63"/>
      <c r="M21" s="6"/>
    </row>
    <row r="22" spans="1:13" x14ac:dyDescent="0.25">
      <c r="A22" s="63"/>
      <c r="B22" s="63"/>
      <c r="C22" s="63"/>
      <c r="D22" s="63"/>
      <c r="E22" s="63"/>
      <c r="F22" s="63"/>
      <c r="G22" s="63"/>
      <c r="H22" s="63"/>
      <c r="I22" s="63"/>
      <c r="J22" s="63"/>
      <c r="K22" s="63"/>
      <c r="L22" s="63"/>
      <c r="M22" s="6"/>
    </row>
    <row r="23" spans="1:13" x14ac:dyDescent="0.25">
      <c r="A23" s="63"/>
      <c r="B23" s="63"/>
      <c r="C23" s="63"/>
      <c r="D23" s="63"/>
      <c r="E23" s="63"/>
      <c r="F23" s="63"/>
      <c r="G23" s="63"/>
      <c r="H23" s="63"/>
      <c r="I23" s="63"/>
      <c r="J23" s="63"/>
      <c r="K23" s="63"/>
      <c r="L23" s="63"/>
      <c r="M23" s="6"/>
    </row>
    <row r="24" spans="1:13" x14ac:dyDescent="0.25">
      <c r="A24" s="63"/>
      <c r="B24" s="63"/>
      <c r="C24" s="63"/>
      <c r="D24" s="63"/>
      <c r="E24" s="63"/>
      <c r="F24" s="63"/>
      <c r="G24" s="63"/>
      <c r="H24" s="63"/>
      <c r="I24" s="63"/>
      <c r="J24" s="63"/>
      <c r="K24" s="63"/>
      <c r="L24" s="63"/>
      <c r="M24" s="6"/>
    </row>
    <row r="25" spans="1:13" x14ac:dyDescent="0.25">
      <c r="A25" s="63"/>
      <c r="B25" s="63"/>
      <c r="C25" s="63"/>
      <c r="D25" s="63"/>
      <c r="E25" s="63"/>
      <c r="F25" s="63"/>
      <c r="G25" s="63"/>
      <c r="H25" s="63"/>
      <c r="I25" s="63"/>
      <c r="J25" s="63"/>
      <c r="K25" s="63"/>
      <c r="L25" s="63"/>
      <c r="M25" s="6"/>
    </row>
    <row r="26" spans="1:13" x14ac:dyDescent="0.25">
      <c r="A26" s="63"/>
      <c r="B26" s="63"/>
      <c r="C26" s="63"/>
      <c r="D26" s="63"/>
      <c r="E26" s="63"/>
      <c r="F26" s="63"/>
      <c r="G26" s="63"/>
      <c r="H26" s="63"/>
      <c r="I26" s="63"/>
      <c r="J26" s="63"/>
      <c r="K26" s="63"/>
      <c r="L26" s="63"/>
      <c r="M26" s="6"/>
    </row>
    <row r="27" spans="1:13" x14ac:dyDescent="0.25">
      <c r="A27" s="63"/>
      <c r="B27" s="63"/>
      <c r="C27" s="63"/>
      <c r="D27" s="63"/>
      <c r="E27" s="63"/>
      <c r="F27" s="63"/>
      <c r="G27" s="63"/>
      <c r="H27" s="63"/>
      <c r="I27" s="63"/>
      <c r="J27" s="63"/>
      <c r="K27" s="63"/>
      <c r="L27" s="63"/>
      <c r="M27" s="6"/>
    </row>
    <row r="28" spans="1:13" x14ac:dyDescent="0.25">
      <c r="A28" s="63"/>
      <c r="B28" s="63"/>
      <c r="C28" s="63"/>
      <c r="D28" s="63"/>
      <c r="E28" s="63"/>
      <c r="F28" s="63"/>
      <c r="G28" s="63"/>
      <c r="H28" s="63"/>
      <c r="I28" s="63"/>
      <c r="J28" s="63"/>
      <c r="K28" s="63"/>
      <c r="L28" s="63"/>
      <c r="M28" s="6"/>
    </row>
    <row r="29" spans="1:13" x14ac:dyDescent="0.25">
      <c r="A29" s="63"/>
      <c r="B29" s="63"/>
      <c r="C29" s="63"/>
      <c r="D29" s="63"/>
      <c r="E29" s="63"/>
      <c r="F29" s="63"/>
      <c r="G29" s="63"/>
      <c r="H29" s="63"/>
      <c r="I29" s="63"/>
      <c r="J29" s="63"/>
      <c r="K29" s="63"/>
      <c r="L29" s="63"/>
      <c r="M29" s="6"/>
    </row>
    <row r="30" spans="1:13" x14ac:dyDescent="0.25">
      <c r="A30" s="63"/>
      <c r="B30" s="63"/>
      <c r="C30" s="63"/>
      <c r="D30" s="63"/>
      <c r="E30" s="63"/>
      <c r="F30" s="63"/>
      <c r="G30" s="63"/>
      <c r="H30" s="63"/>
      <c r="I30" s="63"/>
      <c r="J30" s="63"/>
      <c r="K30" s="63"/>
      <c r="L30" s="63"/>
      <c r="M30" s="6"/>
    </row>
    <row r="31" spans="1:13" x14ac:dyDescent="0.25">
      <c r="A31" s="63"/>
      <c r="B31" s="63"/>
      <c r="C31" s="63"/>
      <c r="D31" s="63"/>
      <c r="E31" s="63"/>
      <c r="F31" s="63"/>
      <c r="G31" s="63"/>
      <c r="H31" s="63"/>
      <c r="I31" s="63"/>
      <c r="J31" s="63"/>
      <c r="K31" s="63"/>
      <c r="L31" s="63"/>
      <c r="M31" s="6"/>
    </row>
    <row r="32" spans="1:13" x14ac:dyDescent="0.25">
      <c r="A32" s="63"/>
      <c r="B32" s="63"/>
      <c r="C32" s="63"/>
      <c r="D32" s="63"/>
      <c r="E32" s="63"/>
      <c r="F32" s="63"/>
      <c r="G32" s="63"/>
      <c r="H32" s="63"/>
      <c r="I32" s="63"/>
      <c r="J32" s="63"/>
      <c r="K32" s="63"/>
      <c r="L32" s="63"/>
      <c r="M32" s="6"/>
    </row>
    <row r="33" spans="1:13" x14ac:dyDescent="0.25">
      <c r="A33" s="63"/>
      <c r="B33" s="63"/>
      <c r="C33" s="63"/>
      <c r="D33" s="63"/>
      <c r="E33" s="63"/>
      <c r="F33" s="63"/>
      <c r="G33" s="63"/>
      <c r="H33" s="63"/>
      <c r="I33" s="63"/>
      <c r="J33" s="63"/>
      <c r="K33" s="63"/>
      <c r="L33" s="63"/>
      <c r="M33" s="6"/>
    </row>
    <row r="34" spans="1:13" x14ac:dyDescent="0.25">
      <c r="A34" s="63"/>
      <c r="B34" s="63"/>
      <c r="C34" s="63"/>
      <c r="D34" s="63"/>
      <c r="E34" s="63"/>
      <c r="F34" s="63"/>
      <c r="G34" s="63"/>
      <c r="H34" s="63"/>
      <c r="I34" s="63"/>
      <c r="J34" s="63"/>
      <c r="K34" s="63"/>
      <c r="L34" s="63"/>
      <c r="M34" s="6"/>
    </row>
    <row r="35" spans="1:13" x14ac:dyDescent="0.25">
      <c r="A35" s="63"/>
      <c r="B35" s="63"/>
      <c r="C35" s="63"/>
      <c r="D35" s="63"/>
      <c r="E35" s="63"/>
      <c r="F35" s="63"/>
      <c r="G35" s="63"/>
      <c r="H35" s="63"/>
      <c r="I35" s="63"/>
      <c r="J35" s="63"/>
      <c r="K35" s="63"/>
      <c r="L35" s="63"/>
      <c r="M35" s="6"/>
    </row>
    <row r="36" spans="1:13" x14ac:dyDescent="0.25">
      <c r="A36" s="6"/>
      <c r="B36" s="6"/>
      <c r="C36" s="6"/>
      <c r="D36" s="6"/>
      <c r="E36" s="6"/>
      <c r="F36" s="6"/>
      <c r="G36" s="6"/>
      <c r="H36" s="6"/>
      <c r="I36" s="6"/>
      <c r="J36" s="6"/>
      <c r="K36" s="6"/>
      <c r="L36" s="6"/>
      <c r="M36" s="6"/>
    </row>
    <row r="37" spans="1:13" x14ac:dyDescent="0.25">
      <c r="A37" s="6"/>
      <c r="B37" s="6"/>
      <c r="C37" s="6"/>
      <c r="D37" s="6"/>
      <c r="E37" s="6"/>
      <c r="F37" s="6"/>
      <c r="G37" s="6"/>
      <c r="H37" s="6"/>
      <c r="I37" s="6"/>
      <c r="J37" s="6"/>
      <c r="K37" s="6"/>
      <c r="L37" s="6"/>
      <c r="M37" s="6"/>
    </row>
    <row r="38" spans="1:13" ht="33" customHeight="1" x14ac:dyDescent="0.25">
      <c r="A38" s="64" t="s">
        <v>46</v>
      </c>
      <c r="B38" s="64"/>
      <c r="C38" s="64"/>
      <c r="D38" s="64"/>
      <c r="E38" s="64"/>
      <c r="F38" s="64"/>
      <c r="G38" s="64"/>
      <c r="H38" s="64"/>
      <c r="I38" s="64"/>
      <c r="J38" s="64"/>
      <c r="K38" s="64"/>
      <c r="L38" s="64"/>
      <c r="M38" s="6"/>
    </row>
    <row r="39" spans="1:13" ht="102" customHeight="1" x14ac:dyDescent="0.25">
      <c r="A39" s="7"/>
      <c r="B39" s="8" t="s">
        <v>48</v>
      </c>
      <c r="C39" s="9" t="s">
        <v>49</v>
      </c>
      <c r="D39" s="8" t="s">
        <v>15</v>
      </c>
      <c r="E39" s="8" t="s">
        <v>17</v>
      </c>
      <c r="F39" s="9" t="s">
        <v>50</v>
      </c>
      <c r="G39" s="8" t="s">
        <v>51</v>
      </c>
      <c r="H39" s="8" t="s">
        <v>18</v>
      </c>
      <c r="I39" s="8" t="s">
        <v>25</v>
      </c>
      <c r="J39" s="8" t="s">
        <v>52</v>
      </c>
      <c r="K39" s="8" t="s">
        <v>53</v>
      </c>
      <c r="L39" s="9" t="s">
        <v>37</v>
      </c>
      <c r="M39" s="10" t="s">
        <v>54</v>
      </c>
    </row>
    <row r="40" spans="1:13" ht="25.5" customHeight="1" x14ac:dyDescent="0.25">
      <c r="A40" s="11" t="s">
        <v>55</v>
      </c>
      <c r="B40" s="12">
        <v>0.66</v>
      </c>
      <c r="C40" s="12">
        <v>0.65</v>
      </c>
      <c r="D40" s="12">
        <v>0.69</v>
      </c>
      <c r="E40" s="12">
        <v>0.55000000000000004</v>
      </c>
      <c r="F40" s="12">
        <v>0.68</v>
      </c>
      <c r="G40" s="12">
        <v>0.5</v>
      </c>
      <c r="H40" s="12">
        <v>0.67</v>
      </c>
      <c r="I40" s="12">
        <v>0.63</v>
      </c>
      <c r="J40" s="12">
        <v>0.75</v>
      </c>
      <c r="K40" s="12">
        <v>0.35</v>
      </c>
      <c r="L40" s="13">
        <v>0.35</v>
      </c>
      <c r="M40" s="14">
        <v>0.76</v>
      </c>
    </row>
    <row r="41" spans="1:13" ht="25.5" customHeight="1" x14ac:dyDescent="0.25">
      <c r="A41" s="15" t="s">
        <v>56</v>
      </c>
      <c r="B41" s="16">
        <v>0.79</v>
      </c>
      <c r="C41" s="16">
        <v>0.79</v>
      </c>
      <c r="D41" s="16">
        <v>0.85</v>
      </c>
      <c r="E41" s="16">
        <v>0.76</v>
      </c>
      <c r="F41" s="16">
        <v>0.84</v>
      </c>
      <c r="G41" s="16">
        <v>0.71</v>
      </c>
      <c r="H41" s="16">
        <v>0.84</v>
      </c>
      <c r="I41" s="16">
        <v>0.78</v>
      </c>
      <c r="J41" s="16">
        <v>0.79</v>
      </c>
      <c r="K41" s="16">
        <v>0.56999999999999995</v>
      </c>
      <c r="L41" s="17">
        <v>0.57999999999999996</v>
      </c>
      <c r="M41" s="18">
        <v>0.87</v>
      </c>
    </row>
    <row r="42" spans="1:13" x14ac:dyDescent="0.25">
      <c r="A42" s="19" t="s">
        <v>45</v>
      </c>
      <c r="B42" s="6"/>
      <c r="C42" s="6"/>
      <c r="D42" s="6"/>
      <c r="E42" s="6"/>
      <c r="F42" s="6"/>
      <c r="G42" s="6"/>
      <c r="H42" s="6"/>
      <c r="I42" s="6"/>
      <c r="J42" s="6"/>
      <c r="K42" s="6"/>
      <c r="L42" s="6"/>
      <c r="M42" s="6"/>
    </row>
    <row r="43" spans="1:13" x14ac:dyDescent="0.25">
      <c r="A43" s="5" t="s">
        <v>41</v>
      </c>
      <c r="B43" s="6"/>
      <c r="C43" s="6"/>
      <c r="D43" s="6"/>
      <c r="E43" s="6"/>
      <c r="F43" s="6"/>
      <c r="G43" s="6"/>
      <c r="H43" s="6"/>
      <c r="I43" s="6"/>
      <c r="J43" s="6"/>
      <c r="K43" s="6"/>
      <c r="L43" s="6"/>
      <c r="M43" s="6"/>
    </row>
    <row r="44" spans="1:13" x14ac:dyDescent="0.25">
      <c r="A44" s="19" t="s">
        <v>38</v>
      </c>
      <c r="B44" s="6"/>
      <c r="C44" s="6"/>
      <c r="D44" s="6"/>
      <c r="E44" s="6"/>
      <c r="F44" s="6"/>
      <c r="G44" s="6"/>
      <c r="H44" s="6"/>
      <c r="I44" s="6"/>
      <c r="J44" s="6"/>
      <c r="K44" s="6"/>
      <c r="L44" s="6"/>
      <c r="M44" s="6"/>
    </row>
    <row r="45" spans="1:13" x14ac:dyDescent="0.25">
      <c r="A45" s="19" t="s">
        <v>39</v>
      </c>
      <c r="B45" s="6"/>
      <c r="C45" s="6"/>
      <c r="D45" s="6"/>
      <c r="E45" s="6"/>
      <c r="F45" s="6"/>
      <c r="G45" s="6"/>
      <c r="H45" s="6"/>
      <c r="I45" s="6"/>
      <c r="J45" s="6"/>
      <c r="K45" s="6"/>
      <c r="L45" s="6"/>
      <c r="M45" s="6"/>
    </row>
    <row r="46" spans="1:13" x14ac:dyDescent="0.25">
      <c r="A46" s="19" t="s">
        <v>40</v>
      </c>
      <c r="B46" s="6"/>
      <c r="C46" s="6"/>
      <c r="D46" s="6"/>
      <c r="E46" s="6"/>
      <c r="F46" s="6"/>
      <c r="G46" s="6"/>
      <c r="H46" s="6"/>
      <c r="I46" s="6"/>
      <c r="J46" s="6"/>
      <c r="K46" s="6"/>
      <c r="L46" s="6"/>
      <c r="M46" s="6"/>
    </row>
    <row r="47" spans="1:13" x14ac:dyDescent="0.25">
      <c r="A47" s="6"/>
      <c r="B47" s="6"/>
      <c r="C47" s="6"/>
      <c r="D47" s="6"/>
      <c r="E47" s="6"/>
      <c r="F47" s="6"/>
      <c r="G47" s="6"/>
      <c r="H47" s="6"/>
      <c r="I47" s="6"/>
      <c r="J47" s="6"/>
      <c r="K47" s="6"/>
      <c r="L47" s="6"/>
      <c r="M47" s="6"/>
    </row>
    <row r="48" spans="1:13" x14ac:dyDescent="0.25">
      <c r="A48" s="6"/>
      <c r="B48" s="6"/>
      <c r="C48" s="6"/>
      <c r="D48" s="6"/>
      <c r="E48" s="6"/>
      <c r="F48" s="6"/>
      <c r="G48" s="6"/>
      <c r="H48" s="6"/>
      <c r="I48" s="6"/>
      <c r="J48" s="6"/>
      <c r="K48" s="6"/>
      <c r="L48" s="6"/>
      <c r="M48" s="6"/>
    </row>
    <row r="49" spans="1:13" x14ac:dyDescent="0.25">
      <c r="A49" s="6"/>
      <c r="B49" s="6"/>
      <c r="C49" s="6"/>
      <c r="D49" s="6"/>
      <c r="E49" s="6"/>
      <c r="F49" s="6"/>
      <c r="G49" s="6"/>
      <c r="H49" s="6"/>
      <c r="I49" s="6"/>
      <c r="J49" s="6"/>
      <c r="K49" s="6"/>
      <c r="L49" s="6"/>
      <c r="M49" s="6"/>
    </row>
  </sheetData>
  <mergeCells count="3">
    <mergeCell ref="A1:G1"/>
    <mergeCell ref="A3:L35"/>
    <mergeCell ref="A38:L3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topLeftCell="A7" zoomScale="85" zoomScaleNormal="85" workbookViewId="0">
      <pane xSplit="1" topLeftCell="B1" activePane="topRight" state="frozen"/>
      <selection pane="topRight" sqref="A1:AH1"/>
    </sheetView>
  </sheetViews>
  <sheetFormatPr baseColWidth="10" defaultRowHeight="15" x14ac:dyDescent="0.25"/>
  <cols>
    <col min="1" max="1" width="43.7109375" customWidth="1"/>
    <col min="2" max="2" width="15.85546875" customWidth="1"/>
    <col min="3" max="3" width="2.42578125" customWidth="1"/>
    <col min="4" max="4" width="20.5703125" bestFit="1" customWidth="1"/>
    <col min="5" max="14" width="4.85546875" customWidth="1"/>
    <col min="15" max="15" width="2" customWidth="1"/>
    <col min="16" max="16" width="34" customWidth="1"/>
  </cols>
  <sheetData>
    <row r="1" spans="1:34" ht="86.4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59.1" customHeight="1" x14ac:dyDescent="0.25">
      <c r="A2" s="72" t="s">
        <v>26</v>
      </c>
      <c r="B2" s="72"/>
      <c r="C2" s="72"/>
      <c r="D2" s="72"/>
      <c r="E2" s="72"/>
      <c r="F2" s="72"/>
      <c r="G2" s="72"/>
      <c r="H2" s="72"/>
      <c r="I2" s="72"/>
      <c r="J2" s="72"/>
      <c r="K2" s="72"/>
      <c r="L2" s="72"/>
      <c r="M2" s="72"/>
      <c r="N2" s="72"/>
      <c r="O2" s="72"/>
      <c r="P2" s="72"/>
      <c r="Q2" s="45"/>
      <c r="R2" s="45"/>
      <c r="S2" s="45"/>
      <c r="T2" s="45"/>
      <c r="U2" s="45"/>
      <c r="V2" s="45"/>
      <c r="W2" s="45"/>
      <c r="X2" s="45"/>
      <c r="Y2" s="45"/>
      <c r="Z2" s="45"/>
      <c r="AA2" s="45"/>
      <c r="AB2" s="45"/>
      <c r="AC2" s="45"/>
      <c r="AD2" s="45"/>
      <c r="AE2" s="45"/>
      <c r="AF2" s="45"/>
      <c r="AG2" s="45"/>
      <c r="AH2" s="45"/>
    </row>
    <row r="3" spans="1:34" ht="21" customHeight="1" x14ac:dyDescent="0.35">
      <c r="A3" s="66" t="s">
        <v>78</v>
      </c>
      <c r="B3" s="66"/>
      <c r="C3" s="66"/>
      <c r="D3" s="66"/>
      <c r="E3" s="66"/>
      <c r="F3" s="66"/>
      <c r="G3" s="66"/>
      <c r="H3" s="66"/>
      <c r="I3" s="66"/>
      <c r="J3" s="66"/>
      <c r="K3" s="66"/>
      <c r="L3" s="66"/>
      <c r="M3" s="66"/>
      <c r="N3" s="66"/>
      <c r="O3" s="66"/>
      <c r="P3" s="66"/>
      <c r="Q3" s="47"/>
      <c r="R3" s="47"/>
      <c r="S3" s="47"/>
      <c r="T3" s="47"/>
      <c r="U3" s="47"/>
      <c r="V3" s="47"/>
      <c r="W3" s="47"/>
      <c r="X3" s="47"/>
      <c r="Y3" s="47"/>
      <c r="Z3" s="47"/>
      <c r="AA3" s="47"/>
      <c r="AB3" s="47"/>
      <c r="AC3" s="47"/>
      <c r="AD3" s="47"/>
      <c r="AE3" s="47"/>
      <c r="AF3" s="47"/>
      <c r="AG3" s="47"/>
      <c r="AH3" s="47"/>
    </row>
    <row r="4" spans="1:34" ht="21" customHeight="1" x14ac:dyDescent="0.35">
      <c r="A4" s="66"/>
      <c r="B4" s="66"/>
      <c r="C4" s="66"/>
      <c r="D4" s="66"/>
      <c r="E4" s="66"/>
      <c r="F4" s="66"/>
      <c r="G4" s="66"/>
      <c r="H4" s="66"/>
      <c r="I4" s="66"/>
      <c r="J4" s="66"/>
      <c r="K4" s="66"/>
      <c r="L4" s="66"/>
      <c r="M4" s="66"/>
      <c r="N4" s="66"/>
    </row>
    <row r="6" spans="1:34" ht="57.75" customHeight="1" x14ac:dyDescent="0.25">
      <c r="A6" s="21"/>
      <c r="B6" s="22" t="s">
        <v>19</v>
      </c>
      <c r="C6" s="67"/>
      <c r="D6" s="54" t="s">
        <v>64</v>
      </c>
      <c r="E6" s="68" t="s">
        <v>12</v>
      </c>
      <c r="F6" s="69"/>
      <c r="G6" s="69"/>
      <c r="H6" s="69"/>
      <c r="I6" s="69"/>
      <c r="J6" s="69"/>
      <c r="K6" s="69"/>
      <c r="L6" s="69"/>
      <c r="M6" s="69"/>
      <c r="N6" s="70"/>
      <c r="O6" s="23"/>
      <c r="P6" s="43" t="s">
        <v>35</v>
      </c>
      <c r="Q6" s="45"/>
      <c r="V6" s="45"/>
    </row>
    <row r="7" spans="1:34" ht="147" customHeight="1" x14ac:dyDescent="0.25">
      <c r="A7" s="24" t="s">
        <v>10</v>
      </c>
      <c r="B7" s="25"/>
      <c r="C7" s="67"/>
      <c r="D7" s="51" t="s">
        <v>60</v>
      </c>
      <c r="E7" s="38" t="s">
        <v>0</v>
      </c>
      <c r="F7" s="38" t="s">
        <v>1</v>
      </c>
      <c r="G7" s="38" t="s">
        <v>2</v>
      </c>
      <c r="H7" s="38" t="s">
        <v>3</v>
      </c>
      <c r="I7" s="38" t="s">
        <v>4</v>
      </c>
      <c r="J7" s="38" t="s">
        <v>5</v>
      </c>
      <c r="K7" s="38" t="s">
        <v>6</v>
      </c>
      <c r="L7" s="38" t="s">
        <v>7</v>
      </c>
      <c r="M7" s="38" t="s">
        <v>8</v>
      </c>
      <c r="N7" s="38" t="s">
        <v>9</v>
      </c>
      <c r="O7" s="23"/>
      <c r="P7" s="26" t="s">
        <v>36</v>
      </c>
    </row>
    <row r="8" spans="1:34" ht="63.75" customHeight="1" x14ac:dyDescent="0.25">
      <c r="A8" s="27" t="s">
        <v>16</v>
      </c>
      <c r="B8" s="27"/>
      <c r="C8" s="67"/>
      <c r="D8" s="28" t="s">
        <v>14</v>
      </c>
      <c r="E8" s="28" t="s">
        <v>14</v>
      </c>
      <c r="F8" s="28" t="s">
        <v>14</v>
      </c>
      <c r="G8" s="28" t="s">
        <v>13</v>
      </c>
      <c r="H8" s="28"/>
      <c r="I8" s="28"/>
      <c r="J8" s="28"/>
      <c r="K8" s="28"/>
      <c r="L8" s="28"/>
      <c r="M8" s="28"/>
      <c r="N8" s="28"/>
      <c r="O8" s="23"/>
      <c r="P8" s="29"/>
    </row>
    <row r="9" spans="1:34" x14ac:dyDescent="0.25">
      <c r="A9" s="30" t="s">
        <v>11</v>
      </c>
      <c r="B9" s="30"/>
      <c r="C9" s="67"/>
      <c r="D9" s="32"/>
      <c r="E9" s="33"/>
      <c r="F9" s="33"/>
      <c r="G9" s="33"/>
      <c r="H9" s="33"/>
      <c r="I9" s="33"/>
      <c r="J9" s="33"/>
      <c r="K9" s="33"/>
      <c r="L9" s="33"/>
      <c r="M9" s="33"/>
      <c r="N9" s="33"/>
      <c r="O9" s="23"/>
      <c r="P9" s="31"/>
    </row>
    <row r="10" spans="1:34" ht="25.5" customHeight="1" x14ac:dyDescent="0.25">
      <c r="A10" s="34" t="s">
        <v>73</v>
      </c>
      <c r="B10" s="34" t="s">
        <v>20</v>
      </c>
      <c r="C10" s="67"/>
      <c r="D10" s="53">
        <v>600</v>
      </c>
      <c r="E10" s="48">
        <v>-6.4102564102564097</v>
      </c>
      <c r="F10" s="48">
        <v>12.328767123287676</v>
      </c>
      <c r="G10" s="35">
        <v>-3.839441535776611</v>
      </c>
      <c r="H10" s="35"/>
      <c r="I10" s="35"/>
      <c r="J10" s="35"/>
      <c r="K10" s="35"/>
      <c r="L10" s="35"/>
      <c r="M10" s="35"/>
      <c r="N10" s="35"/>
      <c r="O10" s="23"/>
      <c r="P10" s="36">
        <v>0.06</v>
      </c>
    </row>
    <row r="11" spans="1:34" x14ac:dyDescent="0.25">
      <c r="A11" s="37" t="s">
        <v>61</v>
      </c>
      <c r="B11" s="34" t="s">
        <v>20</v>
      </c>
      <c r="C11" s="67"/>
      <c r="D11" s="53">
        <v>300</v>
      </c>
      <c r="E11" s="48">
        <v>-17.630057803468212</v>
      </c>
      <c r="F11" s="48">
        <v>15.789473684210531</v>
      </c>
      <c r="G11" s="48">
        <v>-8.4210526315789522</v>
      </c>
      <c r="H11" s="35"/>
      <c r="I11" s="35"/>
      <c r="J11" s="35"/>
      <c r="K11" s="35"/>
      <c r="L11" s="35"/>
      <c r="M11" s="35"/>
      <c r="N11" s="35"/>
      <c r="O11" s="23"/>
      <c r="P11" s="36">
        <v>0.08</v>
      </c>
    </row>
    <row r="12" spans="1:34" x14ac:dyDescent="0.25">
      <c r="A12" s="34" t="s">
        <v>57</v>
      </c>
      <c r="B12" s="34" t="s">
        <v>21</v>
      </c>
      <c r="C12" s="67"/>
      <c r="D12" s="53">
        <v>300</v>
      </c>
      <c r="E12" s="35">
        <v>4.7619047619047672</v>
      </c>
      <c r="F12" s="35">
        <v>4.8951048951048959</v>
      </c>
      <c r="G12" s="48">
        <v>-23.791821561338288</v>
      </c>
      <c r="H12" s="35"/>
      <c r="I12" s="35"/>
      <c r="J12" s="35"/>
      <c r="K12" s="35"/>
      <c r="L12" s="35"/>
      <c r="M12" s="35"/>
      <c r="N12" s="35"/>
      <c r="O12" s="23"/>
      <c r="P12" s="36">
        <v>0.09</v>
      </c>
    </row>
    <row r="13" spans="1:34" ht="25.5" customHeight="1" x14ac:dyDescent="0.25">
      <c r="A13" s="34" t="s">
        <v>17</v>
      </c>
      <c r="B13" s="34" t="s">
        <v>22</v>
      </c>
      <c r="C13" s="67"/>
      <c r="D13" s="53">
        <v>2400</v>
      </c>
      <c r="E13" s="48">
        <v>-4.5109612141652651</v>
      </c>
      <c r="F13" s="35">
        <v>-1.5894039735099286</v>
      </c>
      <c r="G13" s="48">
        <v>6.9767441860465018</v>
      </c>
      <c r="H13" s="35"/>
      <c r="I13" s="35"/>
      <c r="J13" s="35"/>
      <c r="K13" s="35"/>
      <c r="L13" s="35"/>
      <c r="M13" s="35"/>
      <c r="N13" s="35"/>
      <c r="O13" s="23"/>
      <c r="P13" s="36">
        <v>0.03</v>
      </c>
    </row>
    <row r="14" spans="1:34" ht="25.5" customHeight="1" x14ac:dyDescent="0.25">
      <c r="A14" s="37" t="s">
        <v>58</v>
      </c>
      <c r="B14" s="34" t="s">
        <v>22</v>
      </c>
      <c r="C14" s="67"/>
      <c r="D14" s="53">
        <v>700</v>
      </c>
      <c r="E14" s="48">
        <v>-8.5714285714285747</v>
      </c>
      <c r="F14" s="35">
        <v>-0.15625000000000222</v>
      </c>
      <c r="G14" s="35">
        <v>5.2532833020637826</v>
      </c>
      <c r="H14" s="35"/>
      <c r="I14" s="35"/>
      <c r="J14" s="35"/>
      <c r="K14" s="35"/>
      <c r="L14" s="35"/>
      <c r="M14" s="35"/>
      <c r="N14" s="35"/>
      <c r="O14" s="23"/>
      <c r="P14" s="36">
        <v>0.06</v>
      </c>
    </row>
    <row r="15" spans="1:34" x14ac:dyDescent="0.25">
      <c r="A15" s="34" t="s">
        <v>59</v>
      </c>
      <c r="B15" s="34" t="s">
        <v>21</v>
      </c>
      <c r="C15" s="67"/>
      <c r="D15" s="53">
        <v>400</v>
      </c>
      <c r="E15" s="35">
        <v>1.6713091922005541</v>
      </c>
      <c r="F15" s="35">
        <v>0.273972602739736</v>
      </c>
      <c r="G15" s="35">
        <v>-3.5971223021582732</v>
      </c>
      <c r="H15" s="35"/>
      <c r="I15" s="35"/>
      <c r="J15" s="35"/>
      <c r="K15" s="35"/>
      <c r="L15" s="35"/>
      <c r="M15" s="35"/>
      <c r="N15" s="35"/>
      <c r="O15" s="23"/>
      <c r="P15" s="36">
        <v>0.08</v>
      </c>
    </row>
    <row r="16" spans="1:34" x14ac:dyDescent="0.25">
      <c r="A16" s="34" t="s">
        <v>63</v>
      </c>
      <c r="B16" s="34" t="s">
        <v>23</v>
      </c>
      <c r="C16" s="67"/>
      <c r="D16" s="53">
        <v>1300</v>
      </c>
      <c r="E16" s="48">
        <v>4.4233807266982561</v>
      </c>
      <c r="F16" s="35">
        <v>-3.2526475037821467</v>
      </c>
      <c r="G16" s="48">
        <v>-6.7628494138863848</v>
      </c>
      <c r="H16" s="35"/>
      <c r="I16" s="35"/>
      <c r="J16" s="35"/>
      <c r="K16" s="35"/>
      <c r="L16" s="35"/>
      <c r="M16" s="35"/>
      <c r="N16" s="35"/>
      <c r="O16" s="23"/>
      <c r="P16" s="36">
        <v>0.04</v>
      </c>
    </row>
    <row r="17" spans="1:16" x14ac:dyDescent="0.25">
      <c r="A17" s="34" t="s">
        <v>25</v>
      </c>
      <c r="B17" s="34" t="s">
        <v>21</v>
      </c>
      <c r="C17" s="67"/>
      <c r="D17" s="53">
        <v>1000</v>
      </c>
      <c r="E17" s="48">
        <v>16.088328075709789</v>
      </c>
      <c r="F17" s="48">
        <v>-16.938405797101453</v>
      </c>
      <c r="G17" s="48">
        <v>-5.7182705718270554</v>
      </c>
      <c r="H17" s="35"/>
      <c r="I17" s="35"/>
      <c r="J17" s="35"/>
      <c r="K17" s="35"/>
      <c r="L17" s="35"/>
      <c r="M17" s="35"/>
      <c r="N17" s="35"/>
      <c r="O17" s="23"/>
      <c r="P17" s="36">
        <v>0.05</v>
      </c>
    </row>
    <row r="18" spans="1:16" x14ac:dyDescent="0.25">
      <c r="A18" s="39" t="s">
        <v>74</v>
      </c>
      <c r="B18" s="39" t="s">
        <v>24</v>
      </c>
      <c r="C18" s="67"/>
      <c r="D18" s="53">
        <v>1700</v>
      </c>
      <c r="E18" s="49">
        <v>-7.9525222551928731</v>
      </c>
      <c r="F18" s="49">
        <v>4.5132172791747305</v>
      </c>
      <c r="G18" s="48">
        <v>-8.2898172323759844</v>
      </c>
      <c r="H18" s="40"/>
      <c r="I18" s="40"/>
      <c r="J18" s="40"/>
      <c r="K18" s="40"/>
      <c r="L18" s="40"/>
      <c r="M18" s="40"/>
      <c r="N18" s="40"/>
      <c r="O18" s="41"/>
      <c r="P18" s="42">
        <v>0.04</v>
      </c>
    </row>
    <row r="19" spans="1:16" x14ac:dyDescent="0.25">
      <c r="A19" s="34" t="s">
        <v>53</v>
      </c>
      <c r="B19" s="34" t="s">
        <v>20</v>
      </c>
      <c r="C19" s="67"/>
      <c r="D19" s="53">
        <v>600</v>
      </c>
      <c r="E19" s="48">
        <v>12.074829931972797</v>
      </c>
      <c r="F19" s="48">
        <v>-8.8012139605462831</v>
      </c>
      <c r="G19" s="55" t="s">
        <v>67</v>
      </c>
      <c r="H19" s="35"/>
      <c r="I19" s="35"/>
      <c r="J19" s="35"/>
      <c r="K19" s="35"/>
      <c r="L19" s="35"/>
      <c r="M19" s="35"/>
      <c r="N19" s="35"/>
      <c r="O19" s="23"/>
      <c r="P19" s="36">
        <v>7.0000000000000007E-2</v>
      </c>
    </row>
    <row r="20" spans="1:16" x14ac:dyDescent="0.25">
      <c r="A20" s="37" t="s">
        <v>62</v>
      </c>
      <c r="B20" s="34" t="s">
        <v>20</v>
      </c>
      <c r="C20" s="67"/>
      <c r="D20" s="53">
        <v>200</v>
      </c>
      <c r="E20" s="35">
        <v>-6.4705882352941169</v>
      </c>
      <c r="F20" s="35">
        <v>3.1446540880503138</v>
      </c>
      <c r="G20" s="55" t="s">
        <v>67</v>
      </c>
      <c r="H20" s="35"/>
      <c r="I20" s="35"/>
      <c r="J20" s="35"/>
      <c r="K20" s="35"/>
      <c r="L20" s="35"/>
      <c r="M20" s="35"/>
      <c r="N20" s="35"/>
      <c r="O20" s="23"/>
      <c r="P20" s="36">
        <v>0.14000000000000001</v>
      </c>
    </row>
    <row r="21" spans="1:16" ht="25.5" x14ac:dyDescent="0.25">
      <c r="A21" s="34" t="s">
        <v>75</v>
      </c>
      <c r="B21" s="34" t="s">
        <v>20</v>
      </c>
      <c r="C21" s="67"/>
      <c r="D21" s="53">
        <v>300</v>
      </c>
      <c r="E21" s="35">
        <v>-0.3597122302158251</v>
      </c>
      <c r="F21" s="48">
        <v>19.133574007220222</v>
      </c>
      <c r="G21" s="48">
        <v>14.873417721518978</v>
      </c>
      <c r="H21" s="35"/>
      <c r="I21" s="35"/>
      <c r="J21" s="35"/>
      <c r="K21" s="35"/>
      <c r="L21" s="35"/>
      <c r="M21" s="35"/>
      <c r="N21" s="35"/>
      <c r="O21" s="23"/>
      <c r="P21" s="36">
        <v>0.09</v>
      </c>
    </row>
    <row r="22" spans="1:16" x14ac:dyDescent="0.25">
      <c r="A22" s="19" t="s">
        <v>76</v>
      </c>
      <c r="B22" s="56"/>
      <c r="C22" s="57"/>
      <c r="D22" s="58"/>
      <c r="E22" s="59"/>
      <c r="F22" s="60"/>
      <c r="G22" s="60"/>
      <c r="H22" s="59"/>
      <c r="I22" s="59"/>
      <c r="J22" s="59"/>
      <c r="K22" s="59"/>
      <c r="L22" s="59"/>
      <c r="M22" s="59"/>
      <c r="N22" s="59"/>
      <c r="O22" s="23"/>
      <c r="P22" s="61"/>
    </row>
    <row r="23" spans="1:16" ht="48.75" customHeight="1" x14ac:dyDescent="0.25">
      <c r="A23" s="65" t="s">
        <v>85</v>
      </c>
      <c r="B23" s="65"/>
      <c r="C23" s="65"/>
      <c r="D23" s="65"/>
      <c r="E23" s="65"/>
      <c r="F23" s="65"/>
      <c r="G23" s="65"/>
      <c r="H23" s="65"/>
      <c r="I23" s="65"/>
      <c r="J23" s="65"/>
      <c r="K23" s="65"/>
      <c r="L23" s="65"/>
      <c r="M23" s="65"/>
      <c r="N23" s="65"/>
      <c r="O23" s="65"/>
      <c r="P23" s="65"/>
    </row>
    <row r="24" spans="1:16" ht="17.25" customHeight="1" x14ac:dyDescent="0.25">
      <c r="A24" s="44" t="s">
        <v>79</v>
      </c>
      <c r="B24" s="20"/>
    </row>
    <row r="25" spans="1:16" x14ac:dyDescent="0.25">
      <c r="A25" s="19" t="s">
        <v>77</v>
      </c>
    </row>
    <row r="26" spans="1:16" x14ac:dyDescent="0.25">
      <c r="A26" s="5" t="s">
        <v>41</v>
      </c>
    </row>
    <row r="27" spans="1:16" x14ac:dyDescent="0.25">
      <c r="A27" s="19" t="s">
        <v>38</v>
      </c>
    </row>
    <row r="28" spans="1:16" x14ac:dyDescent="0.25">
      <c r="A28" s="19" t="s">
        <v>39</v>
      </c>
    </row>
    <row r="29" spans="1:16" x14ac:dyDescent="0.25">
      <c r="A29" s="19" t="s">
        <v>40</v>
      </c>
    </row>
    <row r="30" spans="1:16" x14ac:dyDescent="0.25">
      <c r="A30" s="19"/>
    </row>
  </sheetData>
  <mergeCells count="7">
    <mergeCell ref="A23:P23"/>
    <mergeCell ref="A4:N4"/>
    <mergeCell ref="C6:C21"/>
    <mergeCell ref="E6:N6"/>
    <mergeCell ref="A1:AH1"/>
    <mergeCell ref="A2:P2"/>
    <mergeCell ref="A3:P3"/>
  </mergeCells>
  <pageMargins left="0.7" right="0.7" top="0.75" bottom="0.75" header="0.3" footer="0.3"/>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zoomScaleNormal="100" workbookViewId="0">
      <selection sqref="A1:AH1"/>
    </sheetView>
  </sheetViews>
  <sheetFormatPr baseColWidth="10" defaultRowHeight="15" x14ac:dyDescent="0.25"/>
  <cols>
    <col min="1" max="1" width="43.7109375" customWidth="1"/>
    <col min="2" max="2" width="15.85546875" customWidth="1"/>
    <col min="3" max="3" width="2.42578125" customWidth="1"/>
    <col min="4" max="4" width="20.5703125" bestFit="1" customWidth="1"/>
    <col min="5" max="13" width="5" customWidth="1"/>
    <col min="14" max="14" width="3" customWidth="1"/>
    <col min="15" max="15" width="2.7109375" customWidth="1"/>
    <col min="16" max="16" width="34" customWidth="1"/>
  </cols>
  <sheetData>
    <row r="1" spans="1:34" ht="86.4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59.1" customHeight="1" x14ac:dyDescent="0.25">
      <c r="A2" s="72" t="s">
        <v>26</v>
      </c>
      <c r="B2" s="72"/>
      <c r="C2" s="72"/>
      <c r="D2" s="72"/>
      <c r="E2" s="72"/>
      <c r="F2" s="72"/>
      <c r="G2" s="72"/>
      <c r="H2" s="72"/>
      <c r="I2" s="72"/>
      <c r="J2" s="72"/>
      <c r="K2" s="72"/>
      <c r="L2" s="72"/>
      <c r="M2" s="72"/>
      <c r="N2" s="72"/>
      <c r="O2" s="72"/>
      <c r="P2" s="72"/>
      <c r="Q2" s="45"/>
      <c r="R2" s="45"/>
      <c r="S2" s="45"/>
      <c r="T2" s="45"/>
      <c r="U2" s="45"/>
      <c r="V2" s="45"/>
      <c r="W2" s="45"/>
      <c r="X2" s="45"/>
      <c r="Y2" s="45"/>
      <c r="Z2" s="45"/>
      <c r="AA2" s="45"/>
      <c r="AB2" s="45"/>
      <c r="AC2" s="45"/>
      <c r="AD2" s="45"/>
      <c r="AE2" s="45"/>
      <c r="AF2" s="45"/>
      <c r="AG2" s="45"/>
      <c r="AH2" s="45"/>
    </row>
    <row r="3" spans="1:34" ht="21" customHeight="1" x14ac:dyDescent="0.35">
      <c r="A3" s="66" t="s">
        <v>72</v>
      </c>
      <c r="B3" s="66"/>
      <c r="C3" s="66"/>
      <c r="D3" s="66"/>
      <c r="E3" s="66"/>
      <c r="F3" s="66"/>
      <c r="G3" s="66"/>
      <c r="H3" s="66"/>
      <c r="I3" s="66"/>
      <c r="J3" s="66"/>
      <c r="K3" s="66"/>
      <c r="L3" s="66"/>
      <c r="M3" s="66"/>
      <c r="N3" s="66"/>
      <c r="O3" s="66"/>
      <c r="P3" s="66"/>
      <c r="Q3" s="47"/>
      <c r="R3" s="47"/>
      <c r="S3" s="47"/>
      <c r="T3" s="47"/>
      <c r="U3" s="47"/>
      <c r="V3" s="47"/>
      <c r="W3" s="47"/>
      <c r="X3" s="47"/>
      <c r="Y3" s="47"/>
      <c r="Z3" s="47"/>
      <c r="AA3" s="47"/>
      <c r="AB3" s="47"/>
      <c r="AC3" s="47"/>
      <c r="AD3" s="47"/>
      <c r="AE3" s="47"/>
      <c r="AF3" s="47"/>
      <c r="AG3" s="47"/>
      <c r="AH3" s="47"/>
    </row>
    <row r="4" spans="1:34" ht="13.5" customHeight="1" x14ac:dyDescent="0.35">
      <c r="A4" s="66"/>
      <c r="B4" s="66"/>
      <c r="C4" s="66"/>
      <c r="D4" s="66"/>
      <c r="E4" s="66"/>
      <c r="F4" s="66"/>
      <c r="G4" s="66"/>
      <c r="H4" s="66"/>
      <c r="I4" s="66"/>
      <c r="J4" s="66"/>
      <c r="K4" s="66"/>
      <c r="L4" s="66"/>
      <c r="M4" s="66"/>
    </row>
    <row r="6" spans="1:34" ht="69.75" customHeight="1" x14ac:dyDescent="0.25">
      <c r="A6" s="21"/>
      <c r="B6" s="22" t="s">
        <v>19</v>
      </c>
      <c r="C6" s="67"/>
      <c r="D6" s="54" t="s">
        <v>64</v>
      </c>
      <c r="E6" s="68" t="s">
        <v>12</v>
      </c>
      <c r="F6" s="69"/>
      <c r="G6" s="69"/>
      <c r="H6" s="69"/>
      <c r="I6" s="69"/>
      <c r="J6" s="69"/>
      <c r="K6" s="69"/>
      <c r="L6" s="69"/>
      <c r="M6" s="69"/>
      <c r="N6" s="70"/>
      <c r="O6" s="23"/>
      <c r="P6" s="43" t="s">
        <v>35</v>
      </c>
    </row>
    <row r="7" spans="1:34" ht="192.75" customHeight="1" x14ac:dyDescent="0.25">
      <c r="A7" s="24" t="s">
        <v>10</v>
      </c>
      <c r="B7" s="25"/>
      <c r="C7" s="67"/>
      <c r="D7" s="50" t="s">
        <v>60</v>
      </c>
      <c r="E7" s="46" t="s">
        <v>0</v>
      </c>
      <c r="F7" s="46" t="s">
        <v>1</v>
      </c>
      <c r="G7" s="46" t="s">
        <v>2</v>
      </c>
      <c r="H7" s="46" t="s">
        <v>3</v>
      </c>
      <c r="I7" s="46" t="s">
        <v>4</v>
      </c>
      <c r="J7" s="46" t="s">
        <v>5</v>
      </c>
      <c r="K7" s="46" t="s">
        <v>6</v>
      </c>
      <c r="L7" s="46" t="s">
        <v>7</v>
      </c>
      <c r="M7" s="46" t="s">
        <v>8</v>
      </c>
      <c r="N7" s="46" t="s">
        <v>9</v>
      </c>
      <c r="O7" s="23"/>
      <c r="P7" s="26" t="s">
        <v>36</v>
      </c>
    </row>
    <row r="8" spans="1:34" ht="63.75" customHeight="1" x14ac:dyDescent="0.25">
      <c r="A8" s="27" t="s">
        <v>16</v>
      </c>
      <c r="B8" s="27"/>
      <c r="C8" s="67"/>
      <c r="D8" s="28" t="s">
        <v>14</v>
      </c>
      <c r="E8" s="28" t="s">
        <v>14</v>
      </c>
      <c r="F8" s="28" t="s">
        <v>14</v>
      </c>
      <c r="G8" s="28" t="s">
        <v>13</v>
      </c>
      <c r="H8" s="28"/>
      <c r="I8" s="28"/>
      <c r="J8" s="28"/>
      <c r="K8" s="28"/>
      <c r="L8" s="28"/>
      <c r="M8" s="28"/>
      <c r="N8" s="28"/>
      <c r="O8" s="23"/>
      <c r="P8" s="29"/>
    </row>
    <row r="9" spans="1:34" x14ac:dyDescent="0.25">
      <c r="A9" s="30" t="s">
        <v>11</v>
      </c>
      <c r="B9" s="30"/>
      <c r="C9" s="67"/>
      <c r="D9" s="32"/>
      <c r="E9" s="33"/>
      <c r="F9" s="33"/>
      <c r="G9" s="33"/>
      <c r="H9" s="33"/>
      <c r="I9" s="33"/>
      <c r="J9" s="33"/>
      <c r="K9" s="33"/>
      <c r="L9" s="33"/>
      <c r="M9" s="33"/>
      <c r="N9" s="33"/>
      <c r="O9" s="23"/>
      <c r="P9" s="31"/>
    </row>
    <row r="10" spans="1:34" ht="25.5" customHeight="1" x14ac:dyDescent="0.25">
      <c r="A10" s="34" t="s">
        <v>73</v>
      </c>
      <c r="B10" s="34" t="s">
        <v>20</v>
      </c>
      <c r="C10" s="67"/>
      <c r="D10" s="53">
        <v>600</v>
      </c>
      <c r="E10" s="48">
        <v>10.052910052910047</v>
      </c>
      <c r="F10" s="35">
        <v>-0.32051282051281937</v>
      </c>
      <c r="G10" s="35">
        <v>-2.0332717190388205</v>
      </c>
      <c r="H10" s="35"/>
      <c r="I10" s="35"/>
      <c r="J10" s="35"/>
      <c r="K10" s="35"/>
      <c r="L10" s="35"/>
      <c r="M10" s="35"/>
      <c r="N10" s="35"/>
      <c r="O10" s="23"/>
      <c r="P10" s="36">
        <v>0.06</v>
      </c>
    </row>
    <row r="11" spans="1:34" x14ac:dyDescent="0.25">
      <c r="A11" s="37" t="s">
        <v>61</v>
      </c>
      <c r="B11" s="34" t="s">
        <v>20</v>
      </c>
      <c r="C11" s="67"/>
      <c r="D11" s="53">
        <v>300</v>
      </c>
      <c r="E11" s="48">
        <v>9.0624999999999964</v>
      </c>
      <c r="F11" s="48">
        <v>-12.60744985673352</v>
      </c>
      <c r="G11" s="35">
        <v>-3.4090909090909061</v>
      </c>
      <c r="H11" s="35"/>
      <c r="I11" s="35"/>
      <c r="J11" s="35"/>
      <c r="K11" s="35"/>
      <c r="L11" s="35"/>
      <c r="M11" s="35"/>
      <c r="N11" s="35"/>
      <c r="O11" s="23"/>
      <c r="P11" s="36">
        <v>0.08</v>
      </c>
    </row>
    <row r="12" spans="1:34" x14ac:dyDescent="0.25">
      <c r="A12" s="34" t="s">
        <v>15</v>
      </c>
      <c r="B12" s="34" t="s">
        <v>21</v>
      </c>
      <c r="C12" s="67"/>
      <c r="D12" s="53">
        <v>200</v>
      </c>
      <c r="E12" s="48">
        <v>-19.23076923076923</v>
      </c>
      <c r="F12" s="48">
        <v>17.460317460317466</v>
      </c>
      <c r="G12" s="35">
        <v>3.3149171270718147</v>
      </c>
      <c r="H12" s="35"/>
      <c r="I12" s="35"/>
      <c r="J12" s="35"/>
      <c r="K12" s="35"/>
      <c r="L12" s="35"/>
      <c r="M12" s="35"/>
      <c r="N12" s="35"/>
      <c r="O12" s="23"/>
      <c r="P12" s="36">
        <v>0.1</v>
      </c>
    </row>
    <row r="13" spans="1:34" ht="25.5" customHeight="1" x14ac:dyDescent="0.25">
      <c r="A13" s="34" t="s">
        <v>17</v>
      </c>
      <c r="B13" s="34" t="s">
        <v>22</v>
      </c>
      <c r="C13" s="67"/>
      <c r="D13" s="53">
        <v>1400</v>
      </c>
      <c r="E13" s="35">
        <v>-1.0189228529839833</v>
      </c>
      <c r="F13" s="48">
        <v>5.3676470588235325</v>
      </c>
      <c r="G13" s="48">
        <v>8.7653157398680506</v>
      </c>
      <c r="H13" s="35"/>
      <c r="I13" s="35"/>
      <c r="J13" s="35"/>
      <c r="K13" s="35"/>
      <c r="L13" s="35"/>
      <c r="M13" s="35"/>
      <c r="N13" s="35"/>
      <c r="O13" s="23"/>
      <c r="P13" s="36">
        <v>0.05</v>
      </c>
    </row>
    <row r="14" spans="1:34" ht="25.5" customHeight="1" x14ac:dyDescent="0.25">
      <c r="A14" s="37" t="s">
        <v>50</v>
      </c>
      <c r="B14" s="34" t="s">
        <v>22</v>
      </c>
      <c r="C14" s="67"/>
      <c r="D14" s="53">
        <v>200</v>
      </c>
      <c r="E14" s="35">
        <v>-8.4070796460177011</v>
      </c>
      <c r="F14" s="48">
        <v>10.144927536231885</v>
      </c>
      <c r="G14" s="35">
        <v>6.1452513966480549</v>
      </c>
      <c r="H14" s="35"/>
      <c r="I14" s="35"/>
      <c r="J14" s="35"/>
      <c r="K14" s="35"/>
      <c r="L14" s="35"/>
      <c r="M14" s="35"/>
      <c r="N14" s="35"/>
      <c r="O14" s="23"/>
      <c r="P14" s="36">
        <v>0.11</v>
      </c>
    </row>
    <row r="15" spans="1:34" x14ac:dyDescent="0.25">
      <c r="A15" s="34" t="s">
        <v>59</v>
      </c>
      <c r="B15" s="34" t="s">
        <v>21</v>
      </c>
      <c r="C15" s="67"/>
      <c r="D15" s="53">
        <v>400</v>
      </c>
      <c r="E15" s="48">
        <v>22.488038277511958</v>
      </c>
      <c r="F15" s="35">
        <v>-0.78125</v>
      </c>
      <c r="G15" s="35">
        <v>-4.986876640419946</v>
      </c>
      <c r="H15" s="35"/>
      <c r="I15" s="35"/>
      <c r="J15" s="35"/>
      <c r="K15" s="35"/>
      <c r="L15" s="35"/>
      <c r="M15" s="35"/>
      <c r="N15" s="35"/>
      <c r="O15" s="23"/>
      <c r="P15" s="36">
        <v>0.08</v>
      </c>
    </row>
    <row r="16" spans="1:34" x14ac:dyDescent="0.25">
      <c r="A16" s="34" t="s">
        <v>63</v>
      </c>
      <c r="B16" s="34" t="s">
        <v>23</v>
      </c>
      <c r="C16" s="67"/>
      <c r="D16" s="53">
        <v>1800</v>
      </c>
      <c r="E16" s="48">
        <v>-4.6101309049516264</v>
      </c>
      <c r="F16" s="35">
        <v>0.47732696897375693</v>
      </c>
      <c r="G16" s="48">
        <v>7.8643578643578627</v>
      </c>
      <c r="H16" s="35"/>
      <c r="I16" s="35"/>
      <c r="J16" s="35"/>
      <c r="K16" s="35"/>
      <c r="L16" s="35"/>
      <c r="M16" s="35"/>
      <c r="N16" s="35"/>
      <c r="O16" s="23"/>
      <c r="P16" s="36">
        <v>0.04</v>
      </c>
    </row>
    <row r="17" spans="1:16" x14ac:dyDescent="0.25">
      <c r="A17" s="34" t="s">
        <v>25</v>
      </c>
      <c r="B17" s="34" t="s">
        <v>21</v>
      </c>
      <c r="C17" s="67"/>
      <c r="D17" s="53">
        <v>1000</v>
      </c>
      <c r="E17" s="35">
        <v>1.7458777885547949</v>
      </c>
      <c r="F17" s="48">
        <v>-6.4823641563393704</v>
      </c>
      <c r="G17" s="35">
        <v>-0.5312084993359889</v>
      </c>
      <c r="H17" s="35"/>
      <c r="I17" s="35"/>
      <c r="J17" s="35"/>
      <c r="K17" s="35"/>
      <c r="L17" s="35"/>
      <c r="M17" s="35"/>
      <c r="N17" s="35"/>
      <c r="O17" s="23"/>
      <c r="P17" s="36">
        <v>0.05</v>
      </c>
    </row>
    <row r="18" spans="1:16" x14ac:dyDescent="0.25">
      <c r="A18" s="39" t="s">
        <v>74</v>
      </c>
      <c r="B18" s="34" t="s">
        <v>24</v>
      </c>
      <c r="C18" s="67"/>
      <c r="D18" s="53">
        <v>700</v>
      </c>
      <c r="E18" s="48">
        <v>21.68850072780204</v>
      </c>
      <c r="F18" s="35">
        <v>-4.3062200956937797</v>
      </c>
      <c r="G18" s="48">
        <v>23.056300268096507</v>
      </c>
      <c r="H18" s="35"/>
      <c r="I18" s="35"/>
      <c r="J18" s="35"/>
      <c r="K18" s="35"/>
      <c r="L18" s="35"/>
      <c r="M18" s="35"/>
      <c r="N18" s="35"/>
      <c r="O18" s="23"/>
      <c r="P18" s="36">
        <v>0.06</v>
      </c>
    </row>
    <row r="19" spans="1:16" x14ac:dyDescent="0.25">
      <c r="A19" s="34" t="s">
        <v>53</v>
      </c>
      <c r="B19" s="34" t="s">
        <v>20</v>
      </c>
      <c r="C19" s="67"/>
      <c r="D19" s="53">
        <v>600</v>
      </c>
      <c r="E19" s="35">
        <v>1.245551601423478</v>
      </c>
      <c r="F19" s="35">
        <v>-5.6239015817223237</v>
      </c>
      <c r="G19" s="55" t="s">
        <v>67</v>
      </c>
      <c r="H19" s="35"/>
      <c r="I19" s="35"/>
      <c r="J19" s="35"/>
      <c r="K19" s="35"/>
      <c r="L19" s="35"/>
      <c r="M19" s="35"/>
      <c r="N19" s="35"/>
      <c r="O19" s="23"/>
      <c r="P19" s="36">
        <v>7.0000000000000007E-2</v>
      </c>
    </row>
    <row r="20" spans="1:16" x14ac:dyDescent="0.25">
      <c r="A20" s="37" t="s">
        <v>62</v>
      </c>
      <c r="B20" s="34" t="s">
        <v>20</v>
      </c>
      <c r="C20" s="67"/>
      <c r="D20" s="53">
        <v>200</v>
      </c>
      <c r="E20" s="35">
        <v>5.2941176470588269</v>
      </c>
      <c r="F20" s="48">
        <v>-14.525139664804465</v>
      </c>
      <c r="G20" s="55" t="s">
        <v>67</v>
      </c>
      <c r="H20" s="35"/>
      <c r="I20" s="35"/>
      <c r="J20" s="35"/>
      <c r="K20" s="35"/>
      <c r="L20" s="35"/>
      <c r="M20" s="35"/>
      <c r="N20" s="35"/>
      <c r="O20" s="23"/>
      <c r="P20" s="36">
        <v>0.15</v>
      </c>
    </row>
    <row r="21" spans="1:16" ht="25.5" x14ac:dyDescent="0.25">
      <c r="A21" s="34" t="s">
        <v>75</v>
      </c>
      <c r="B21" s="34" t="s">
        <v>20</v>
      </c>
      <c r="C21" s="67"/>
      <c r="D21" s="53">
        <v>200</v>
      </c>
      <c r="E21" s="48">
        <v>32.124352331606218</v>
      </c>
      <c r="F21" s="35">
        <v>0.39215686274509665</v>
      </c>
      <c r="G21" s="35">
        <v>2.6431718061673992</v>
      </c>
      <c r="H21" s="35"/>
      <c r="I21" s="35"/>
      <c r="J21" s="35"/>
      <c r="K21" s="35"/>
      <c r="L21" s="35"/>
      <c r="M21" s="35"/>
      <c r="N21" s="35"/>
      <c r="O21" s="23"/>
      <c r="P21" s="36">
        <v>0.11</v>
      </c>
    </row>
    <row r="22" spans="1:16" x14ac:dyDescent="0.25">
      <c r="A22" s="19" t="s">
        <v>76</v>
      </c>
      <c r="B22" s="56"/>
      <c r="C22" s="57"/>
      <c r="D22" s="58"/>
      <c r="E22" s="60"/>
      <c r="F22" s="59"/>
      <c r="G22" s="59"/>
      <c r="H22" s="59"/>
      <c r="I22" s="59"/>
      <c r="J22" s="59"/>
      <c r="K22" s="59"/>
      <c r="L22" s="59"/>
      <c r="M22" s="59"/>
      <c r="N22" s="59"/>
      <c r="O22" s="23"/>
      <c r="P22" s="61"/>
    </row>
    <row r="23" spans="1:16" ht="53.25" customHeight="1" x14ac:dyDescent="0.25">
      <c r="A23" s="65" t="s">
        <v>86</v>
      </c>
      <c r="B23" s="65"/>
      <c r="C23" s="65"/>
      <c r="D23" s="65"/>
      <c r="E23" s="65"/>
      <c r="F23" s="65"/>
      <c r="G23" s="65"/>
      <c r="H23" s="65"/>
      <c r="I23" s="65"/>
      <c r="J23" s="65"/>
      <c r="K23" s="65"/>
      <c r="L23" s="65"/>
      <c r="M23" s="65"/>
      <c r="N23" s="65"/>
      <c r="O23" s="65"/>
      <c r="P23" s="65"/>
    </row>
    <row r="24" spans="1:16" ht="18" customHeight="1" x14ac:dyDescent="0.25">
      <c r="A24" s="44" t="s">
        <v>80</v>
      </c>
    </row>
    <row r="25" spans="1:16" x14ac:dyDescent="0.25">
      <c r="A25" s="52" t="s">
        <v>42</v>
      </c>
      <c r="B25" s="52"/>
    </row>
    <row r="26" spans="1:16" x14ac:dyDescent="0.25">
      <c r="A26" s="5" t="s">
        <v>41</v>
      </c>
    </row>
    <row r="27" spans="1:16" x14ac:dyDescent="0.25">
      <c r="A27" s="19" t="s">
        <v>38</v>
      </c>
    </row>
    <row r="28" spans="1:16" x14ac:dyDescent="0.25">
      <c r="A28" s="19" t="s">
        <v>39</v>
      </c>
    </row>
    <row r="29" spans="1:16" x14ac:dyDescent="0.25">
      <c r="A29" s="19" t="s">
        <v>40</v>
      </c>
    </row>
    <row r="30" spans="1:16" x14ac:dyDescent="0.25">
      <c r="A30" s="19"/>
    </row>
  </sheetData>
  <mergeCells count="7">
    <mergeCell ref="A23:P23"/>
    <mergeCell ref="A4:M4"/>
    <mergeCell ref="C6:C21"/>
    <mergeCell ref="E6:N6"/>
    <mergeCell ref="A1:AH1"/>
    <mergeCell ref="A2:P2"/>
    <mergeCell ref="A3:P3"/>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zoomScaleNormal="100" workbookViewId="0">
      <selection sqref="A1:AH1"/>
    </sheetView>
  </sheetViews>
  <sheetFormatPr baseColWidth="10" defaultRowHeight="15" x14ac:dyDescent="0.25"/>
  <cols>
    <col min="1" max="1" width="43.7109375" customWidth="1"/>
    <col min="2" max="2" width="15.85546875" customWidth="1"/>
    <col min="3" max="3" width="2.42578125" customWidth="1"/>
    <col min="4" max="4" width="20.5703125" bestFit="1" customWidth="1"/>
    <col min="5" max="13" width="5" customWidth="1"/>
    <col min="14" max="14" width="3.42578125" customWidth="1"/>
    <col min="15" max="15" width="2.85546875" customWidth="1"/>
    <col min="16" max="16" width="34" customWidth="1"/>
  </cols>
  <sheetData>
    <row r="1" spans="1:34" ht="86.4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59.1" customHeight="1" x14ac:dyDescent="0.25">
      <c r="A2" s="72" t="s">
        <v>26</v>
      </c>
      <c r="B2" s="72"/>
      <c r="C2" s="72"/>
      <c r="D2" s="72"/>
      <c r="E2" s="72"/>
      <c r="F2" s="72"/>
      <c r="G2" s="72"/>
      <c r="H2" s="72"/>
      <c r="I2" s="72"/>
      <c r="J2" s="72"/>
      <c r="K2" s="72"/>
      <c r="L2" s="72"/>
      <c r="M2" s="72"/>
      <c r="N2" s="72"/>
      <c r="O2" s="72"/>
      <c r="P2" s="72"/>
      <c r="Q2" s="45"/>
      <c r="R2" s="45"/>
      <c r="S2" s="45"/>
      <c r="T2" s="45"/>
      <c r="U2" s="45"/>
      <c r="V2" s="45"/>
      <c r="W2" s="45"/>
      <c r="X2" s="45"/>
      <c r="Y2" s="45"/>
      <c r="Z2" s="45"/>
      <c r="AA2" s="45"/>
      <c r="AB2" s="45"/>
      <c r="AC2" s="45"/>
      <c r="AD2" s="45"/>
      <c r="AE2" s="45"/>
      <c r="AF2" s="45"/>
      <c r="AG2" s="45"/>
      <c r="AH2" s="45"/>
    </row>
    <row r="3" spans="1:34" ht="21" customHeight="1" x14ac:dyDescent="0.35">
      <c r="A3" s="66" t="s">
        <v>71</v>
      </c>
      <c r="B3" s="66"/>
      <c r="C3" s="66"/>
      <c r="D3" s="66"/>
      <c r="E3" s="66"/>
      <c r="F3" s="66"/>
      <c r="G3" s="66"/>
      <c r="H3" s="66"/>
      <c r="I3" s="66"/>
      <c r="J3" s="66"/>
      <c r="K3" s="66"/>
      <c r="L3" s="66"/>
      <c r="M3" s="66"/>
      <c r="N3" s="66"/>
      <c r="O3" s="66"/>
      <c r="P3" s="66"/>
      <c r="Q3" s="47"/>
      <c r="R3" s="47"/>
      <c r="S3" s="47"/>
      <c r="T3" s="47"/>
      <c r="U3" s="47"/>
      <c r="V3" s="47"/>
      <c r="W3" s="47"/>
      <c r="X3" s="47"/>
      <c r="Y3" s="47"/>
      <c r="Z3" s="47"/>
      <c r="AA3" s="47"/>
      <c r="AB3" s="47"/>
      <c r="AC3" s="47"/>
      <c r="AD3" s="47"/>
      <c r="AE3" s="47"/>
      <c r="AF3" s="47"/>
      <c r="AG3" s="47"/>
      <c r="AH3" s="47"/>
    </row>
    <row r="4" spans="1:34" ht="21" customHeight="1" x14ac:dyDescent="0.35">
      <c r="A4" s="66"/>
      <c r="B4" s="66"/>
      <c r="C4" s="66"/>
      <c r="D4" s="66"/>
      <c r="E4" s="66"/>
      <c r="F4" s="66"/>
      <c r="G4" s="66"/>
      <c r="H4" s="66"/>
      <c r="I4" s="66"/>
      <c r="J4" s="66"/>
      <c r="K4" s="66"/>
      <c r="L4" s="66"/>
      <c r="M4" s="66"/>
    </row>
    <row r="6" spans="1:34" ht="65.25" customHeight="1" x14ac:dyDescent="0.25">
      <c r="A6" s="21"/>
      <c r="B6" s="22" t="s">
        <v>19</v>
      </c>
      <c r="C6" s="67"/>
      <c r="D6" s="54" t="s">
        <v>64</v>
      </c>
      <c r="E6" s="68" t="s">
        <v>12</v>
      </c>
      <c r="F6" s="69"/>
      <c r="G6" s="69"/>
      <c r="H6" s="69"/>
      <c r="I6" s="69"/>
      <c r="J6" s="69"/>
      <c r="K6" s="69"/>
      <c r="L6" s="69"/>
      <c r="M6" s="69"/>
      <c r="N6" s="70"/>
      <c r="O6" s="23"/>
      <c r="P6" s="43" t="s">
        <v>35</v>
      </c>
    </row>
    <row r="7" spans="1:34" ht="128.25" customHeight="1" x14ac:dyDescent="0.25">
      <c r="A7" s="24" t="s">
        <v>10</v>
      </c>
      <c r="B7" s="25"/>
      <c r="C7" s="67"/>
      <c r="D7" s="50" t="s">
        <v>60</v>
      </c>
      <c r="E7" s="46" t="s">
        <v>0</v>
      </c>
      <c r="F7" s="46" t="s">
        <v>1</v>
      </c>
      <c r="G7" s="46" t="s">
        <v>2</v>
      </c>
      <c r="H7" s="46" t="s">
        <v>3</v>
      </c>
      <c r="I7" s="46" t="s">
        <v>4</v>
      </c>
      <c r="J7" s="46" t="s">
        <v>5</v>
      </c>
      <c r="K7" s="46" t="s">
        <v>6</v>
      </c>
      <c r="L7" s="46" t="s">
        <v>7</v>
      </c>
      <c r="M7" s="46" t="s">
        <v>8</v>
      </c>
      <c r="N7" s="46" t="s">
        <v>9</v>
      </c>
      <c r="O7" s="23"/>
      <c r="P7" s="26" t="s">
        <v>36</v>
      </c>
    </row>
    <row r="8" spans="1:34" ht="63.75" customHeight="1" x14ac:dyDescent="0.25">
      <c r="A8" s="27" t="s">
        <v>16</v>
      </c>
      <c r="B8" s="27"/>
      <c r="C8" s="67"/>
      <c r="D8" s="28" t="s">
        <v>14</v>
      </c>
      <c r="E8" s="28" t="s">
        <v>14</v>
      </c>
      <c r="F8" s="28" t="s">
        <v>14</v>
      </c>
      <c r="G8" s="28" t="s">
        <v>13</v>
      </c>
      <c r="H8" s="28"/>
      <c r="I8" s="28"/>
      <c r="J8" s="28"/>
      <c r="K8" s="28"/>
      <c r="L8" s="28"/>
      <c r="M8" s="28"/>
      <c r="N8" s="28"/>
      <c r="O8" s="23"/>
      <c r="P8" s="29"/>
    </row>
    <row r="9" spans="1:34" x14ac:dyDescent="0.25">
      <c r="A9" s="30" t="s">
        <v>11</v>
      </c>
      <c r="B9" s="30"/>
      <c r="C9" s="67"/>
      <c r="D9" s="32"/>
      <c r="E9" s="33"/>
      <c r="F9" s="33"/>
      <c r="G9" s="33"/>
      <c r="H9" s="33"/>
      <c r="I9" s="33"/>
      <c r="J9" s="33"/>
      <c r="K9" s="33"/>
      <c r="L9" s="33"/>
      <c r="M9" s="33"/>
      <c r="N9" s="33"/>
      <c r="O9" s="23"/>
      <c r="P9" s="31"/>
    </row>
    <row r="10" spans="1:34" ht="25.5" customHeight="1" x14ac:dyDescent="0.25">
      <c r="A10" s="34" t="s">
        <v>73</v>
      </c>
      <c r="B10" s="34" t="s">
        <v>20</v>
      </c>
      <c r="C10" s="67"/>
      <c r="D10" s="53">
        <v>1200</v>
      </c>
      <c r="E10" s="35">
        <v>1.4273719563392184</v>
      </c>
      <c r="F10" s="48">
        <v>5.7947019867549576</v>
      </c>
      <c r="G10" s="35">
        <v>-2.9622980251346465</v>
      </c>
      <c r="H10" s="35"/>
      <c r="I10" s="35"/>
      <c r="J10" s="35"/>
      <c r="K10" s="35"/>
      <c r="L10" s="35"/>
      <c r="M10" s="35"/>
      <c r="N10" s="35"/>
      <c r="O10" s="23"/>
      <c r="P10" s="36">
        <v>0.04</v>
      </c>
    </row>
    <row r="11" spans="1:34" x14ac:dyDescent="0.25">
      <c r="A11" s="37" t="s">
        <v>61</v>
      </c>
      <c r="B11" s="34" t="s">
        <v>20</v>
      </c>
      <c r="C11" s="67"/>
      <c r="D11" s="53">
        <v>700</v>
      </c>
      <c r="E11" s="35">
        <v>-4.8048048048048075</v>
      </c>
      <c r="F11" s="35">
        <v>0.1577287066246047</v>
      </c>
      <c r="G11" s="48">
        <v>-6.010928961748629</v>
      </c>
      <c r="H11" s="35"/>
      <c r="I11" s="35"/>
      <c r="J11" s="35"/>
      <c r="K11" s="35"/>
      <c r="L11" s="35"/>
      <c r="M11" s="35"/>
      <c r="N11" s="35"/>
      <c r="O11" s="23"/>
      <c r="P11" s="36">
        <v>0.06</v>
      </c>
    </row>
    <row r="12" spans="1:34" x14ac:dyDescent="0.25">
      <c r="A12" s="34" t="s">
        <v>15</v>
      </c>
      <c r="B12" s="34" t="s">
        <v>21</v>
      </c>
      <c r="C12" s="67"/>
      <c r="D12" s="53">
        <v>500</v>
      </c>
      <c r="E12" s="35">
        <v>-6.3116370808678486</v>
      </c>
      <c r="F12" s="48">
        <v>9.8947368421052673</v>
      </c>
      <c r="G12" s="48">
        <v>-12.888888888888895</v>
      </c>
      <c r="H12" s="35"/>
      <c r="I12" s="35"/>
      <c r="J12" s="35"/>
      <c r="K12" s="35"/>
      <c r="L12" s="35"/>
      <c r="M12" s="35"/>
      <c r="N12" s="35"/>
      <c r="O12" s="23"/>
      <c r="P12" s="36">
        <v>7.0000000000000007E-2</v>
      </c>
    </row>
    <row r="13" spans="1:34" ht="25.5" customHeight="1" x14ac:dyDescent="0.25">
      <c r="A13" s="34" t="s">
        <v>17</v>
      </c>
      <c r="B13" s="34" t="s">
        <v>22</v>
      </c>
      <c r="C13" s="67"/>
      <c r="D13" s="53">
        <v>3700</v>
      </c>
      <c r="E13" s="48">
        <v>-3.2301121195942306</v>
      </c>
      <c r="F13" s="35">
        <v>1.0206896551724132</v>
      </c>
      <c r="G13" s="48">
        <v>7.6487252124645799</v>
      </c>
      <c r="H13" s="35"/>
      <c r="I13" s="35"/>
      <c r="J13" s="35"/>
      <c r="K13" s="35"/>
      <c r="L13" s="35"/>
      <c r="M13" s="35"/>
      <c r="N13" s="35"/>
      <c r="O13" s="23"/>
      <c r="P13" s="36">
        <v>0.03</v>
      </c>
    </row>
    <row r="14" spans="1:34" ht="25.5" customHeight="1" x14ac:dyDescent="0.25">
      <c r="A14" s="37" t="s">
        <v>50</v>
      </c>
      <c r="B14" s="34" t="s">
        <v>22</v>
      </c>
      <c r="C14" s="67"/>
      <c r="D14" s="53">
        <v>900</v>
      </c>
      <c r="E14" s="48">
        <v>-8.5313174946004331</v>
      </c>
      <c r="F14" s="35">
        <v>2.3612750885478206</v>
      </c>
      <c r="G14" s="48">
        <v>5.47752808988764</v>
      </c>
      <c r="H14" s="35"/>
      <c r="I14" s="35"/>
      <c r="J14" s="35"/>
      <c r="K14" s="35"/>
      <c r="L14" s="35"/>
      <c r="M14" s="35"/>
      <c r="N14" s="35"/>
      <c r="O14" s="23"/>
      <c r="P14" s="36">
        <v>0.05</v>
      </c>
    </row>
    <row r="15" spans="1:34" x14ac:dyDescent="0.25">
      <c r="A15" s="34" t="s">
        <v>59</v>
      </c>
      <c r="B15" s="34" t="s">
        <v>21</v>
      </c>
      <c r="C15" s="67"/>
      <c r="D15" s="53">
        <v>800</v>
      </c>
      <c r="E15" s="48">
        <v>12.870012870012859</v>
      </c>
      <c r="F15" s="35">
        <v>-0.34207525655644</v>
      </c>
      <c r="G15" s="35">
        <v>-4.4006069802731362</v>
      </c>
      <c r="H15" s="35"/>
      <c r="I15" s="35"/>
      <c r="J15" s="35"/>
      <c r="K15" s="35"/>
      <c r="L15" s="35"/>
      <c r="M15" s="35"/>
      <c r="N15" s="35"/>
      <c r="O15" s="23"/>
      <c r="P15" s="36">
        <v>0.06</v>
      </c>
    </row>
    <row r="16" spans="1:34" x14ac:dyDescent="0.25">
      <c r="A16" s="34" t="s">
        <v>63</v>
      </c>
      <c r="B16" s="34" t="s">
        <v>23</v>
      </c>
      <c r="C16" s="67"/>
      <c r="D16" s="53">
        <v>3000</v>
      </c>
      <c r="E16" s="35">
        <v>-0.82699305325835137</v>
      </c>
      <c r="F16" s="35">
        <v>-1.1674449633088724</v>
      </c>
      <c r="G16" s="35">
        <v>1.3627254509018139</v>
      </c>
      <c r="H16" s="35"/>
      <c r="I16" s="35"/>
      <c r="J16" s="35"/>
      <c r="K16" s="35"/>
      <c r="L16" s="35"/>
      <c r="M16" s="35"/>
      <c r="N16" s="35"/>
      <c r="O16" s="23"/>
      <c r="P16" s="36">
        <v>0.03</v>
      </c>
    </row>
    <row r="17" spans="1:16" x14ac:dyDescent="0.25">
      <c r="A17" s="34" t="s">
        <v>25</v>
      </c>
      <c r="B17" s="34" t="s">
        <v>21</v>
      </c>
      <c r="C17" s="67"/>
      <c r="D17" s="53">
        <v>2000</v>
      </c>
      <c r="E17" s="48">
        <v>8.6276488395560023</v>
      </c>
      <c r="F17" s="48">
        <v>-11.843938690199717</v>
      </c>
      <c r="G17" s="35">
        <v>-3.0612244897959218</v>
      </c>
      <c r="H17" s="35"/>
      <c r="I17" s="35"/>
      <c r="J17" s="35"/>
      <c r="K17" s="35"/>
      <c r="L17" s="35"/>
      <c r="M17" s="35"/>
      <c r="N17" s="35"/>
      <c r="O17" s="23"/>
      <c r="P17" s="36">
        <v>0.04</v>
      </c>
    </row>
    <row r="18" spans="1:16" x14ac:dyDescent="0.25">
      <c r="A18" s="39" t="s">
        <v>74</v>
      </c>
      <c r="B18" s="34" t="s">
        <v>24</v>
      </c>
      <c r="C18" s="67"/>
      <c r="D18" s="53">
        <v>2400</v>
      </c>
      <c r="E18" s="35">
        <v>0.63237774030353577</v>
      </c>
      <c r="F18" s="35">
        <v>1.4243820695433618</v>
      </c>
      <c r="G18" s="35">
        <v>1.9754170324846276</v>
      </c>
      <c r="H18" s="35"/>
      <c r="I18" s="35"/>
      <c r="J18" s="35"/>
      <c r="K18" s="35"/>
      <c r="L18" s="35"/>
      <c r="M18" s="35"/>
      <c r="N18" s="35"/>
      <c r="O18" s="23"/>
      <c r="P18" s="36">
        <v>0.03</v>
      </c>
    </row>
    <row r="19" spans="1:16" x14ac:dyDescent="0.25">
      <c r="A19" s="34" t="s">
        <v>53</v>
      </c>
      <c r="B19" s="34" t="s">
        <v>20</v>
      </c>
      <c r="C19" s="67"/>
      <c r="D19" s="53">
        <v>1200</v>
      </c>
      <c r="E19" s="48">
        <v>6.7826086956521703</v>
      </c>
      <c r="F19" s="48">
        <v>-7.3289902280130326</v>
      </c>
      <c r="G19" s="55" t="s">
        <v>67</v>
      </c>
      <c r="H19" s="35"/>
      <c r="I19" s="35"/>
      <c r="J19" s="35"/>
      <c r="K19" s="35"/>
      <c r="L19" s="35"/>
      <c r="M19" s="35"/>
      <c r="N19" s="35"/>
      <c r="O19" s="23"/>
      <c r="P19" s="36">
        <v>0.05</v>
      </c>
    </row>
    <row r="20" spans="1:16" x14ac:dyDescent="0.25">
      <c r="A20" s="37" t="s">
        <v>62</v>
      </c>
      <c r="B20" s="34" t="s">
        <v>20</v>
      </c>
      <c r="C20" s="67"/>
      <c r="D20" s="53">
        <v>300</v>
      </c>
      <c r="E20" s="35">
        <v>-0.58823529411764497</v>
      </c>
      <c r="F20" s="35">
        <v>-6.2130177514792884</v>
      </c>
      <c r="G20" s="55" t="s">
        <v>67</v>
      </c>
      <c r="H20" s="35"/>
      <c r="I20" s="35"/>
      <c r="J20" s="35"/>
      <c r="K20" s="35"/>
      <c r="L20" s="35"/>
      <c r="M20" s="35"/>
      <c r="N20" s="35"/>
      <c r="O20" s="23"/>
      <c r="P20" s="36">
        <v>0.11</v>
      </c>
    </row>
    <row r="21" spans="1:16" ht="25.5" x14ac:dyDescent="0.25">
      <c r="A21" s="34" t="s">
        <v>75</v>
      </c>
      <c r="B21" s="34" t="s">
        <v>20</v>
      </c>
      <c r="C21" s="67"/>
      <c r="D21" s="53">
        <v>500</v>
      </c>
      <c r="E21" s="48">
        <v>12.951167728237788</v>
      </c>
      <c r="F21" s="48">
        <v>10.150375939849621</v>
      </c>
      <c r="G21" s="48">
        <v>9.7605893186003776</v>
      </c>
      <c r="H21" s="35"/>
      <c r="I21" s="35"/>
      <c r="J21" s="35"/>
      <c r="K21" s="35"/>
      <c r="L21" s="35"/>
      <c r="M21" s="35"/>
      <c r="N21" s="35"/>
      <c r="O21" s="23"/>
      <c r="P21" s="36">
        <v>7.0000000000000007E-2</v>
      </c>
    </row>
    <row r="22" spans="1:16" x14ac:dyDescent="0.25">
      <c r="A22" s="19" t="s">
        <v>76</v>
      </c>
      <c r="B22" s="56"/>
      <c r="C22" s="57"/>
      <c r="D22" s="58"/>
      <c r="E22" s="60"/>
      <c r="F22" s="60"/>
      <c r="G22" s="60"/>
      <c r="H22" s="59"/>
      <c r="I22" s="59"/>
      <c r="J22" s="59"/>
      <c r="K22" s="59"/>
      <c r="L22" s="59"/>
      <c r="M22" s="59"/>
      <c r="N22" s="59"/>
      <c r="O22" s="23"/>
      <c r="P22" s="61"/>
    </row>
    <row r="23" spans="1:16" ht="48.75" customHeight="1" x14ac:dyDescent="0.25">
      <c r="A23" s="65" t="s">
        <v>87</v>
      </c>
      <c r="B23" s="65"/>
      <c r="C23" s="65"/>
      <c r="D23" s="65"/>
      <c r="E23" s="65"/>
      <c r="F23" s="65"/>
      <c r="G23" s="65"/>
      <c r="H23" s="65"/>
      <c r="I23" s="65"/>
      <c r="J23" s="65"/>
      <c r="K23" s="65"/>
      <c r="L23" s="65"/>
      <c r="M23" s="65"/>
      <c r="N23" s="65"/>
      <c r="O23" s="65"/>
      <c r="P23" s="65"/>
    </row>
    <row r="24" spans="1:16" ht="14.25" customHeight="1" x14ac:dyDescent="0.25">
      <c r="A24" s="44" t="s">
        <v>81</v>
      </c>
    </row>
    <row r="25" spans="1:16" ht="15" customHeight="1" x14ac:dyDescent="0.25">
      <c r="A25" s="52" t="s">
        <v>43</v>
      </c>
      <c r="B25" s="52"/>
    </row>
    <row r="26" spans="1:16" x14ac:dyDescent="0.25">
      <c r="A26" s="5" t="s">
        <v>41</v>
      </c>
    </row>
    <row r="27" spans="1:16" x14ac:dyDescent="0.25">
      <c r="A27" s="19" t="s">
        <v>38</v>
      </c>
    </row>
    <row r="28" spans="1:16" x14ac:dyDescent="0.25">
      <c r="A28" s="19" t="s">
        <v>39</v>
      </c>
    </row>
    <row r="29" spans="1:16" x14ac:dyDescent="0.25">
      <c r="A29" s="19" t="s">
        <v>40</v>
      </c>
    </row>
    <row r="30" spans="1:16" x14ac:dyDescent="0.25">
      <c r="A30" s="19"/>
    </row>
  </sheetData>
  <mergeCells count="7">
    <mergeCell ref="A23:P23"/>
    <mergeCell ref="A4:M4"/>
    <mergeCell ref="C6:C21"/>
    <mergeCell ref="E6:N6"/>
    <mergeCell ref="A1:AH1"/>
    <mergeCell ref="A2:P2"/>
    <mergeCell ref="A3:P3"/>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zoomScaleNormal="100" workbookViewId="0">
      <selection sqref="A1:AH1"/>
    </sheetView>
  </sheetViews>
  <sheetFormatPr baseColWidth="10" defaultRowHeight="15" x14ac:dyDescent="0.25"/>
  <cols>
    <col min="1" max="1" width="43.7109375" customWidth="1"/>
    <col min="2" max="2" width="15.85546875" customWidth="1"/>
    <col min="3" max="3" width="2.42578125" customWidth="1"/>
    <col min="4" max="4" width="20.5703125" bestFit="1" customWidth="1"/>
    <col min="5" max="13" width="5" customWidth="1"/>
    <col min="14" max="15" width="2.85546875" customWidth="1"/>
    <col min="16" max="16" width="34" customWidth="1"/>
  </cols>
  <sheetData>
    <row r="1" spans="1:34" ht="86.4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59.1" customHeight="1" x14ac:dyDescent="0.25">
      <c r="A2" s="72" t="s">
        <v>26</v>
      </c>
      <c r="B2" s="72"/>
      <c r="C2" s="72"/>
      <c r="D2" s="72"/>
      <c r="E2" s="72"/>
      <c r="F2" s="72"/>
      <c r="G2" s="72"/>
      <c r="H2" s="72"/>
      <c r="I2" s="72"/>
      <c r="J2" s="72"/>
      <c r="K2" s="72"/>
      <c r="L2" s="72"/>
      <c r="M2" s="72"/>
      <c r="N2" s="72"/>
      <c r="O2" s="72"/>
      <c r="P2" s="72"/>
      <c r="Q2" s="45"/>
      <c r="R2" s="45"/>
      <c r="S2" s="45"/>
      <c r="T2" s="45"/>
      <c r="U2" s="45"/>
      <c r="V2" s="45"/>
      <c r="W2" s="45"/>
      <c r="X2" s="45"/>
      <c r="Y2" s="45"/>
      <c r="Z2" s="45"/>
      <c r="AA2" s="45"/>
      <c r="AB2" s="45"/>
      <c r="AC2" s="45"/>
      <c r="AD2" s="45"/>
      <c r="AE2" s="45"/>
      <c r="AF2" s="45"/>
      <c r="AG2" s="45"/>
      <c r="AH2" s="45"/>
    </row>
    <row r="3" spans="1:34" ht="21" customHeight="1" x14ac:dyDescent="0.35">
      <c r="A3" s="66" t="s">
        <v>70</v>
      </c>
      <c r="B3" s="66"/>
      <c r="C3" s="66"/>
      <c r="D3" s="66"/>
      <c r="E3" s="66"/>
      <c r="F3" s="66"/>
      <c r="G3" s="66"/>
      <c r="H3" s="66"/>
      <c r="I3" s="66"/>
      <c r="J3" s="66"/>
      <c r="K3" s="66"/>
      <c r="L3" s="66"/>
      <c r="M3" s="66"/>
      <c r="N3" s="66"/>
      <c r="O3" s="66"/>
      <c r="P3" s="66"/>
      <c r="Q3" s="47"/>
      <c r="R3" s="47"/>
      <c r="S3" s="47"/>
      <c r="T3" s="47"/>
      <c r="U3" s="47"/>
      <c r="V3" s="47"/>
      <c r="W3" s="47"/>
      <c r="X3" s="47"/>
      <c r="Y3" s="47"/>
      <c r="Z3" s="47"/>
      <c r="AA3" s="47"/>
      <c r="AB3" s="47"/>
      <c r="AC3" s="47"/>
      <c r="AD3" s="47"/>
      <c r="AE3" s="47"/>
      <c r="AF3" s="47"/>
      <c r="AG3" s="47"/>
      <c r="AH3" s="47"/>
    </row>
    <row r="4" spans="1:34" ht="21" customHeight="1" x14ac:dyDescent="0.35">
      <c r="A4" s="66"/>
      <c r="B4" s="66"/>
      <c r="C4" s="66"/>
      <c r="D4" s="66"/>
      <c r="E4" s="66"/>
      <c r="F4" s="66"/>
      <c r="G4" s="66"/>
      <c r="H4" s="66"/>
      <c r="I4" s="66"/>
      <c r="J4" s="66"/>
      <c r="K4" s="66"/>
      <c r="L4" s="66"/>
      <c r="M4" s="66"/>
    </row>
    <row r="6" spans="1:34" ht="65.25" customHeight="1" x14ac:dyDescent="0.25">
      <c r="A6" s="21"/>
      <c r="B6" s="22" t="s">
        <v>19</v>
      </c>
      <c r="C6" s="67"/>
      <c r="D6" s="54" t="s">
        <v>64</v>
      </c>
      <c r="E6" s="68" t="s">
        <v>12</v>
      </c>
      <c r="F6" s="69"/>
      <c r="G6" s="69"/>
      <c r="H6" s="69"/>
      <c r="I6" s="69"/>
      <c r="J6" s="69"/>
      <c r="K6" s="69"/>
      <c r="L6" s="69"/>
      <c r="M6" s="69"/>
      <c r="N6" s="70"/>
      <c r="O6" s="23"/>
      <c r="P6" s="43" t="s">
        <v>35</v>
      </c>
    </row>
    <row r="7" spans="1:34" ht="116.25" customHeight="1" x14ac:dyDescent="0.25">
      <c r="A7" s="24" t="s">
        <v>10</v>
      </c>
      <c r="B7" s="25"/>
      <c r="C7" s="67"/>
      <c r="D7" s="50" t="s">
        <v>60</v>
      </c>
      <c r="E7" s="46" t="s">
        <v>0</v>
      </c>
      <c r="F7" s="46" t="s">
        <v>1</v>
      </c>
      <c r="G7" s="46" t="s">
        <v>2</v>
      </c>
      <c r="H7" s="46" t="s">
        <v>3</v>
      </c>
      <c r="I7" s="46" t="s">
        <v>4</v>
      </c>
      <c r="J7" s="46" t="s">
        <v>5</v>
      </c>
      <c r="K7" s="46" t="s">
        <v>6</v>
      </c>
      <c r="L7" s="46" t="s">
        <v>7</v>
      </c>
      <c r="M7" s="46" t="s">
        <v>8</v>
      </c>
      <c r="N7" s="46" t="s">
        <v>9</v>
      </c>
      <c r="O7" s="23"/>
      <c r="P7" s="26" t="s">
        <v>36</v>
      </c>
    </row>
    <row r="8" spans="1:34" ht="63.75" customHeight="1" x14ac:dyDescent="0.25">
      <c r="A8" s="27" t="s">
        <v>16</v>
      </c>
      <c r="B8" s="27"/>
      <c r="C8" s="67"/>
      <c r="D8" s="28" t="s">
        <v>14</v>
      </c>
      <c r="E8" s="28" t="s">
        <v>14</v>
      </c>
      <c r="F8" s="28" t="s">
        <v>14</v>
      </c>
      <c r="G8" s="28" t="s">
        <v>13</v>
      </c>
      <c r="H8" s="28"/>
      <c r="I8" s="28"/>
      <c r="J8" s="28"/>
      <c r="K8" s="28"/>
      <c r="L8" s="28"/>
      <c r="M8" s="28"/>
      <c r="N8" s="28"/>
      <c r="O8" s="23"/>
      <c r="P8" s="29"/>
    </row>
    <row r="9" spans="1:34" x14ac:dyDescent="0.25">
      <c r="A9" s="30" t="s">
        <v>11</v>
      </c>
      <c r="B9" s="30"/>
      <c r="C9" s="67"/>
      <c r="D9" s="32"/>
      <c r="E9" s="33"/>
      <c r="F9" s="33"/>
      <c r="G9" s="33"/>
      <c r="H9" s="33"/>
      <c r="I9" s="33"/>
      <c r="J9" s="33"/>
      <c r="K9" s="33"/>
      <c r="L9" s="33"/>
      <c r="M9" s="33"/>
      <c r="N9" s="33"/>
      <c r="O9" s="23"/>
      <c r="P9" s="31"/>
    </row>
    <row r="10" spans="1:34" ht="25.5" customHeight="1" x14ac:dyDescent="0.25">
      <c r="A10" s="34" t="s">
        <v>73</v>
      </c>
      <c r="B10" s="34" t="s">
        <v>20</v>
      </c>
      <c r="C10" s="67"/>
      <c r="D10" s="53">
        <v>3500</v>
      </c>
      <c r="E10" s="35">
        <v>1.21317157712304</v>
      </c>
      <c r="F10" s="35">
        <v>0.31392694063927529</v>
      </c>
      <c r="G10" s="48">
        <v>6.2700391877449135</v>
      </c>
      <c r="H10" s="35"/>
      <c r="I10" s="35"/>
      <c r="J10" s="35"/>
      <c r="K10" s="35"/>
      <c r="L10" s="35"/>
      <c r="M10" s="35"/>
      <c r="N10" s="35"/>
      <c r="O10" s="23"/>
      <c r="P10" s="36">
        <v>0.03</v>
      </c>
    </row>
    <row r="11" spans="1:34" x14ac:dyDescent="0.25">
      <c r="A11" s="37" t="s">
        <v>61</v>
      </c>
      <c r="B11" s="34" t="s">
        <v>20</v>
      </c>
      <c r="C11" s="67"/>
      <c r="D11" s="53">
        <v>1700</v>
      </c>
      <c r="E11" s="35">
        <v>1.6656751933372904</v>
      </c>
      <c r="F11" s="35">
        <v>-2.5160912814511383</v>
      </c>
      <c r="G11" s="48">
        <v>8.097784568372802</v>
      </c>
      <c r="H11" s="35"/>
      <c r="I11" s="35"/>
      <c r="J11" s="35"/>
      <c r="K11" s="35"/>
      <c r="L11" s="35"/>
      <c r="M11" s="35"/>
      <c r="N11" s="35"/>
      <c r="O11" s="23"/>
      <c r="P11" s="36">
        <v>0.04</v>
      </c>
    </row>
    <row r="12" spans="1:34" x14ac:dyDescent="0.25">
      <c r="A12" s="34" t="s">
        <v>15</v>
      </c>
      <c r="B12" s="34" t="s">
        <v>21</v>
      </c>
      <c r="C12" s="67"/>
      <c r="D12" s="53">
        <v>500</v>
      </c>
      <c r="E12" s="35">
        <v>-1.1695906432748537</v>
      </c>
      <c r="F12" s="35">
        <v>-4.3392504930966469</v>
      </c>
      <c r="G12" s="48">
        <v>13.09823677581865</v>
      </c>
      <c r="H12" s="35"/>
      <c r="I12" s="35"/>
      <c r="J12" s="35"/>
      <c r="K12" s="35"/>
      <c r="L12" s="35"/>
      <c r="M12" s="35"/>
      <c r="N12" s="35"/>
      <c r="O12" s="23"/>
      <c r="P12" s="36">
        <v>7.0000000000000007E-2</v>
      </c>
    </row>
    <row r="13" spans="1:34" ht="25.5" customHeight="1" x14ac:dyDescent="0.25">
      <c r="A13" s="34" t="s">
        <v>17</v>
      </c>
      <c r="B13" s="34" t="s">
        <v>22</v>
      </c>
      <c r="C13" s="67"/>
      <c r="D13" s="53">
        <v>5000</v>
      </c>
      <c r="E13" s="48">
        <v>21.101472664918308</v>
      </c>
      <c r="F13" s="48">
        <v>-9.3786440113276743</v>
      </c>
      <c r="G13" s="35">
        <v>3.4157532500637355</v>
      </c>
      <c r="H13" s="35"/>
      <c r="I13" s="35"/>
      <c r="J13" s="35"/>
      <c r="K13" s="35"/>
      <c r="L13" s="35"/>
      <c r="M13" s="35"/>
      <c r="N13" s="35"/>
      <c r="O13" s="23"/>
      <c r="P13" s="36">
        <v>0.03</v>
      </c>
    </row>
    <row r="14" spans="1:34" ht="25.5" customHeight="1" x14ac:dyDescent="0.25">
      <c r="A14" s="37" t="s">
        <v>50</v>
      </c>
      <c r="B14" s="34" t="s">
        <v>22</v>
      </c>
      <c r="C14" s="67"/>
      <c r="D14" s="53">
        <v>300</v>
      </c>
      <c r="E14" s="48">
        <v>17.735849056603769</v>
      </c>
      <c r="F14" s="48">
        <v>-9.615384615384615</v>
      </c>
      <c r="G14" s="35">
        <v>3.7383177570093462</v>
      </c>
      <c r="H14" s="35"/>
      <c r="I14" s="35"/>
      <c r="J14" s="35"/>
      <c r="K14" s="35"/>
      <c r="L14" s="35"/>
      <c r="M14" s="35"/>
      <c r="N14" s="35"/>
      <c r="O14" s="23"/>
      <c r="P14" s="36">
        <v>0.1</v>
      </c>
    </row>
    <row r="15" spans="1:34" x14ac:dyDescent="0.25">
      <c r="A15" s="34" t="s">
        <v>59</v>
      </c>
      <c r="B15" s="34" t="s">
        <v>21</v>
      </c>
      <c r="C15" s="67"/>
      <c r="D15" s="53">
        <v>2500</v>
      </c>
      <c r="E15" s="35">
        <v>1.6666666666666607</v>
      </c>
      <c r="F15" s="48">
        <v>-5.8776489404238301</v>
      </c>
      <c r="G15" s="48">
        <v>11.709047900650503</v>
      </c>
      <c r="H15" s="35"/>
      <c r="I15" s="35"/>
      <c r="J15" s="35"/>
      <c r="K15" s="35"/>
      <c r="L15" s="35"/>
      <c r="M15" s="35"/>
      <c r="N15" s="35"/>
      <c r="O15" s="23"/>
      <c r="P15" s="36">
        <v>0.04</v>
      </c>
    </row>
    <row r="16" spans="1:34" x14ac:dyDescent="0.25">
      <c r="A16" s="34" t="s">
        <v>63</v>
      </c>
      <c r="B16" s="34" t="s">
        <v>23</v>
      </c>
      <c r="C16" s="67"/>
      <c r="D16" s="53">
        <v>5000</v>
      </c>
      <c r="E16" s="35">
        <v>0.82197273456294795</v>
      </c>
      <c r="F16" s="48">
        <v>6.3233247166434747</v>
      </c>
      <c r="G16" s="48">
        <v>5.8700209643605783</v>
      </c>
      <c r="H16" s="35"/>
      <c r="I16" s="35"/>
      <c r="J16" s="35"/>
      <c r="K16" s="35"/>
      <c r="L16" s="35"/>
      <c r="M16" s="35"/>
      <c r="N16" s="35"/>
      <c r="O16" s="23"/>
      <c r="P16" s="36">
        <v>0.03</v>
      </c>
    </row>
    <row r="17" spans="1:16" x14ac:dyDescent="0.25">
      <c r="A17" s="34" t="s">
        <v>25</v>
      </c>
      <c r="B17" s="34" t="s">
        <v>21</v>
      </c>
      <c r="C17" s="67"/>
      <c r="D17" s="53">
        <v>6300</v>
      </c>
      <c r="E17" s="48">
        <v>-2.1846595439323879</v>
      </c>
      <c r="F17" s="35">
        <v>-1.467231822627979</v>
      </c>
      <c r="G17" s="48">
        <v>4.021558872305131</v>
      </c>
      <c r="H17" s="35"/>
      <c r="I17" s="35"/>
      <c r="J17" s="35"/>
      <c r="K17" s="35"/>
      <c r="L17" s="35"/>
      <c r="M17" s="35"/>
      <c r="N17" s="35"/>
      <c r="O17" s="23"/>
      <c r="P17" s="36">
        <v>0.02</v>
      </c>
    </row>
    <row r="18" spans="1:16" x14ac:dyDescent="0.25">
      <c r="A18" s="39" t="s">
        <v>74</v>
      </c>
      <c r="B18" s="34" t="s">
        <v>24</v>
      </c>
      <c r="C18" s="67"/>
      <c r="D18" s="53">
        <v>2700</v>
      </c>
      <c r="E18" s="48">
        <v>13.869992441421019</v>
      </c>
      <c r="F18" s="48">
        <v>-14.039163624294726</v>
      </c>
      <c r="G18" s="35">
        <v>2.2415940224159492</v>
      </c>
      <c r="H18" s="35"/>
      <c r="I18" s="35"/>
      <c r="J18" s="35"/>
      <c r="K18" s="35"/>
      <c r="L18" s="35"/>
      <c r="M18" s="35"/>
      <c r="N18" s="35"/>
      <c r="O18" s="23"/>
      <c r="P18" s="36">
        <v>0.03</v>
      </c>
    </row>
    <row r="19" spans="1:16" x14ac:dyDescent="0.25">
      <c r="A19" s="34" t="s">
        <v>53</v>
      </c>
      <c r="B19" s="34" t="s">
        <v>20</v>
      </c>
      <c r="C19" s="67"/>
      <c r="D19" s="53">
        <v>2900</v>
      </c>
      <c r="E19" s="48">
        <v>6.0416666666666563</v>
      </c>
      <c r="F19" s="48">
        <v>9.0045841519318834</v>
      </c>
      <c r="G19" s="55" t="s">
        <v>67</v>
      </c>
      <c r="H19" s="35"/>
      <c r="I19" s="35"/>
      <c r="J19" s="35"/>
      <c r="K19" s="35"/>
      <c r="L19" s="35"/>
      <c r="M19" s="35"/>
      <c r="N19" s="35"/>
      <c r="O19" s="23"/>
      <c r="P19" s="36">
        <v>0.04</v>
      </c>
    </row>
    <row r="20" spans="1:16" x14ac:dyDescent="0.25">
      <c r="A20" s="37" t="s">
        <v>62</v>
      </c>
      <c r="B20" s="34"/>
      <c r="C20" s="67"/>
      <c r="D20" s="53">
        <v>1400</v>
      </c>
      <c r="E20" s="35">
        <v>-0.14124293785310327</v>
      </c>
      <c r="F20" s="48">
        <v>10.678925035360676</v>
      </c>
      <c r="G20" s="55" t="s">
        <v>67</v>
      </c>
      <c r="H20" s="35"/>
      <c r="I20" s="35"/>
      <c r="J20" s="35"/>
      <c r="K20" s="35"/>
      <c r="L20" s="35"/>
      <c r="M20" s="35"/>
      <c r="N20" s="35"/>
      <c r="O20" s="23"/>
      <c r="P20" s="36">
        <v>0.05</v>
      </c>
    </row>
    <row r="21" spans="1:16" ht="25.5" x14ac:dyDescent="0.25">
      <c r="A21" s="34" t="s">
        <v>75</v>
      </c>
      <c r="B21" s="34" t="s">
        <v>20</v>
      </c>
      <c r="C21" s="67"/>
      <c r="D21" s="53">
        <v>1500</v>
      </c>
      <c r="E21" s="48">
        <v>4.8464163822525608</v>
      </c>
      <c r="F21" s="48">
        <v>-8.5286458333333375</v>
      </c>
      <c r="G21" s="48">
        <v>15.384615384615374</v>
      </c>
      <c r="H21" s="35"/>
      <c r="I21" s="35"/>
      <c r="J21" s="35"/>
      <c r="K21" s="35"/>
      <c r="L21" s="35"/>
      <c r="M21" s="35"/>
      <c r="N21" s="35"/>
      <c r="O21" s="23"/>
      <c r="P21" s="36">
        <v>0.04</v>
      </c>
    </row>
    <row r="22" spans="1:16" x14ac:dyDescent="0.25">
      <c r="A22" s="19" t="s">
        <v>76</v>
      </c>
      <c r="B22" s="56"/>
      <c r="C22" s="57"/>
      <c r="D22" s="58"/>
      <c r="E22" s="60"/>
      <c r="F22" s="60"/>
      <c r="G22" s="60"/>
      <c r="H22" s="59"/>
      <c r="I22" s="59"/>
      <c r="J22" s="59"/>
      <c r="K22" s="59"/>
      <c r="L22" s="59"/>
      <c r="M22" s="59"/>
      <c r="N22" s="59"/>
      <c r="O22" s="23"/>
      <c r="P22" s="61"/>
    </row>
    <row r="23" spans="1:16" ht="45.75" customHeight="1" x14ac:dyDescent="0.25">
      <c r="A23" s="65" t="s">
        <v>88</v>
      </c>
      <c r="B23" s="65"/>
      <c r="C23" s="65"/>
      <c r="D23" s="65"/>
      <c r="E23" s="65"/>
      <c r="F23" s="65"/>
      <c r="G23" s="65"/>
      <c r="H23" s="65"/>
      <c r="I23" s="65"/>
      <c r="J23" s="65"/>
      <c r="K23" s="65"/>
      <c r="L23" s="65"/>
      <c r="M23" s="65"/>
      <c r="N23" s="65"/>
      <c r="O23" s="65"/>
      <c r="P23" s="65"/>
    </row>
    <row r="24" spans="1:16" ht="15.75" customHeight="1" x14ac:dyDescent="0.25">
      <c r="A24" s="44" t="s">
        <v>82</v>
      </c>
    </row>
    <row r="25" spans="1:16" x14ac:dyDescent="0.25">
      <c r="A25" s="52" t="s">
        <v>44</v>
      </c>
      <c r="B25" s="52"/>
    </row>
    <row r="26" spans="1:16" x14ac:dyDescent="0.25">
      <c r="A26" s="5" t="s">
        <v>41</v>
      </c>
    </row>
    <row r="27" spans="1:16" x14ac:dyDescent="0.25">
      <c r="A27" s="19" t="s">
        <v>38</v>
      </c>
    </row>
    <row r="28" spans="1:16" x14ac:dyDescent="0.25">
      <c r="A28" s="19" t="s">
        <v>39</v>
      </c>
    </row>
    <row r="29" spans="1:16" x14ac:dyDescent="0.25">
      <c r="A29" s="19" t="s">
        <v>40</v>
      </c>
    </row>
    <row r="30" spans="1:16" x14ac:dyDescent="0.25">
      <c r="A30" s="19" t="s">
        <v>68</v>
      </c>
    </row>
  </sheetData>
  <mergeCells count="7">
    <mergeCell ref="A23:P23"/>
    <mergeCell ref="A4:M4"/>
    <mergeCell ref="C6:C21"/>
    <mergeCell ref="E6:N6"/>
    <mergeCell ref="A1:AH1"/>
    <mergeCell ref="A2:P2"/>
    <mergeCell ref="A3:P3"/>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zoomScaleNormal="100" workbookViewId="0">
      <pane xSplit="1" topLeftCell="B1" activePane="topRight" state="frozen"/>
      <selection pane="topRight" sqref="A1:AH1"/>
    </sheetView>
  </sheetViews>
  <sheetFormatPr baseColWidth="10" defaultRowHeight="15" x14ac:dyDescent="0.25"/>
  <cols>
    <col min="1" max="1" width="43.7109375" customWidth="1"/>
    <col min="2" max="2" width="15.85546875" customWidth="1"/>
    <col min="3" max="3" width="2.42578125" customWidth="1"/>
    <col min="4" max="4" width="20.5703125" bestFit="1" customWidth="1"/>
    <col min="5" max="13" width="5" customWidth="1"/>
    <col min="14" max="14" width="3.7109375" customWidth="1"/>
    <col min="15" max="15" width="2.85546875" customWidth="1"/>
    <col min="16" max="16" width="46.5703125" customWidth="1"/>
  </cols>
  <sheetData>
    <row r="1" spans="1:34" ht="86.4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59.1" customHeight="1" x14ac:dyDescent="0.25">
      <c r="A2" s="72" t="s">
        <v>26</v>
      </c>
      <c r="B2" s="72"/>
      <c r="C2" s="72"/>
      <c r="D2" s="72"/>
      <c r="E2" s="72"/>
      <c r="F2" s="72"/>
      <c r="G2" s="72"/>
      <c r="H2" s="72"/>
      <c r="I2" s="72"/>
      <c r="J2" s="72"/>
      <c r="K2" s="72"/>
      <c r="L2" s="72"/>
      <c r="M2" s="72"/>
      <c r="N2" s="72"/>
      <c r="O2" s="72"/>
      <c r="P2" s="72"/>
      <c r="Q2" s="45"/>
      <c r="R2" s="45"/>
      <c r="S2" s="45"/>
      <c r="T2" s="45"/>
      <c r="U2" s="45"/>
      <c r="V2" s="45"/>
      <c r="W2" s="45"/>
      <c r="X2" s="45"/>
      <c r="Y2" s="45"/>
      <c r="Z2" s="45"/>
      <c r="AA2" s="45"/>
      <c r="AB2" s="45"/>
      <c r="AC2" s="45"/>
      <c r="AD2" s="45"/>
      <c r="AE2" s="45"/>
      <c r="AF2" s="45"/>
      <c r="AG2" s="45"/>
      <c r="AH2" s="45"/>
    </row>
    <row r="3" spans="1:34" ht="21" customHeight="1" x14ac:dyDescent="0.35">
      <c r="A3" s="66" t="s">
        <v>69</v>
      </c>
      <c r="B3" s="66"/>
      <c r="C3" s="66"/>
      <c r="D3" s="66"/>
      <c r="E3" s="66"/>
      <c r="F3" s="66"/>
      <c r="G3" s="66"/>
      <c r="H3" s="66"/>
      <c r="I3" s="66"/>
      <c r="J3" s="66"/>
      <c r="K3" s="66"/>
      <c r="L3" s="66"/>
      <c r="M3" s="66"/>
      <c r="N3" s="66"/>
      <c r="O3" s="66"/>
      <c r="P3" s="66"/>
      <c r="Q3" s="47"/>
      <c r="R3" s="47"/>
      <c r="S3" s="47"/>
      <c r="T3" s="47"/>
      <c r="U3" s="47"/>
      <c r="V3" s="47"/>
      <c r="W3" s="47"/>
      <c r="X3" s="47"/>
      <c r="Y3" s="47"/>
      <c r="Z3" s="47"/>
      <c r="AA3" s="47"/>
      <c r="AB3" s="47"/>
      <c r="AC3" s="47"/>
      <c r="AD3" s="47"/>
      <c r="AE3" s="47"/>
      <c r="AF3" s="47"/>
      <c r="AG3" s="47"/>
      <c r="AH3" s="47"/>
    </row>
    <row r="4" spans="1:34" ht="21" customHeight="1" x14ac:dyDescent="0.35">
      <c r="A4" s="66"/>
      <c r="B4" s="66"/>
      <c r="C4" s="66"/>
      <c r="D4" s="66"/>
      <c r="E4" s="66"/>
      <c r="F4" s="66"/>
      <c r="G4" s="66"/>
      <c r="H4" s="66"/>
      <c r="I4" s="66"/>
      <c r="J4" s="66"/>
      <c r="K4" s="66"/>
      <c r="L4" s="66"/>
      <c r="M4" s="66"/>
    </row>
    <row r="6" spans="1:34" ht="62.25" customHeight="1" x14ac:dyDescent="0.25">
      <c r="A6" s="21"/>
      <c r="B6" s="22" t="s">
        <v>19</v>
      </c>
      <c r="C6" s="67"/>
      <c r="D6" s="54" t="s">
        <v>64</v>
      </c>
      <c r="E6" s="68" t="s">
        <v>12</v>
      </c>
      <c r="F6" s="69"/>
      <c r="G6" s="69"/>
      <c r="H6" s="69"/>
      <c r="I6" s="69"/>
      <c r="J6" s="69"/>
      <c r="K6" s="69"/>
      <c r="L6" s="69"/>
      <c r="M6" s="69"/>
      <c r="N6" s="70"/>
      <c r="O6" s="23"/>
      <c r="P6" s="43" t="s">
        <v>35</v>
      </c>
    </row>
    <row r="7" spans="1:34" ht="132.75" customHeight="1" x14ac:dyDescent="0.25">
      <c r="A7" s="24" t="s">
        <v>10</v>
      </c>
      <c r="B7" s="25"/>
      <c r="C7" s="67"/>
      <c r="D7" s="50" t="s">
        <v>60</v>
      </c>
      <c r="E7" s="46" t="s">
        <v>0</v>
      </c>
      <c r="F7" s="46" t="s">
        <v>1</v>
      </c>
      <c r="G7" s="46" t="s">
        <v>2</v>
      </c>
      <c r="H7" s="46" t="s">
        <v>3</v>
      </c>
      <c r="I7" s="46" t="s">
        <v>4</v>
      </c>
      <c r="J7" s="46" t="s">
        <v>5</v>
      </c>
      <c r="K7" s="46" t="s">
        <v>6</v>
      </c>
      <c r="L7" s="46" t="s">
        <v>7</v>
      </c>
      <c r="M7" s="46" t="s">
        <v>8</v>
      </c>
      <c r="N7" s="46" t="s">
        <v>9</v>
      </c>
      <c r="O7" s="23"/>
      <c r="P7" s="26" t="s">
        <v>36</v>
      </c>
    </row>
    <row r="8" spans="1:34" ht="63.75" customHeight="1" x14ac:dyDescent="0.25">
      <c r="A8" s="27" t="s">
        <v>16</v>
      </c>
      <c r="B8" s="27"/>
      <c r="C8" s="67"/>
      <c r="D8" s="28" t="s">
        <v>14</v>
      </c>
      <c r="E8" s="28" t="s">
        <v>14</v>
      </c>
      <c r="F8" s="28" t="s">
        <v>14</v>
      </c>
      <c r="G8" s="28" t="s">
        <v>13</v>
      </c>
      <c r="H8" s="28"/>
      <c r="I8" s="28"/>
      <c r="J8" s="28"/>
      <c r="K8" s="28"/>
      <c r="L8" s="28"/>
      <c r="M8" s="28"/>
      <c r="N8" s="28"/>
      <c r="O8" s="23"/>
      <c r="P8" s="29"/>
    </row>
    <row r="9" spans="1:34" x14ac:dyDescent="0.25">
      <c r="A9" s="30" t="s">
        <v>11</v>
      </c>
      <c r="B9" s="30"/>
      <c r="C9" s="67"/>
      <c r="D9" s="32"/>
      <c r="E9" s="33"/>
      <c r="F9" s="33"/>
      <c r="G9" s="33"/>
      <c r="H9" s="33"/>
      <c r="I9" s="33"/>
      <c r="J9" s="33"/>
      <c r="K9" s="33"/>
      <c r="L9" s="33"/>
      <c r="M9" s="33"/>
      <c r="N9" s="33"/>
      <c r="O9" s="23"/>
      <c r="P9" s="31"/>
    </row>
    <row r="10" spans="1:34" ht="25.5" customHeight="1" x14ac:dyDescent="0.25">
      <c r="A10" s="34" t="s">
        <v>73</v>
      </c>
      <c r="B10" s="34" t="s">
        <v>20</v>
      </c>
      <c r="C10" s="67"/>
      <c r="D10" s="53">
        <v>4700</v>
      </c>
      <c r="E10" s="35">
        <v>1.2679991403395707</v>
      </c>
      <c r="F10" s="35">
        <v>1.7190152801358272</v>
      </c>
      <c r="G10" s="48">
        <v>3.647028819178777</v>
      </c>
      <c r="H10" s="35"/>
      <c r="I10" s="35"/>
      <c r="J10" s="35"/>
      <c r="K10" s="35"/>
      <c r="L10" s="35"/>
      <c r="M10" s="35"/>
      <c r="N10" s="35"/>
      <c r="O10" s="23"/>
      <c r="P10" s="36">
        <v>0.03</v>
      </c>
    </row>
    <row r="11" spans="1:34" x14ac:dyDescent="0.25">
      <c r="A11" s="37" t="s">
        <v>61</v>
      </c>
      <c r="B11" s="34" t="s">
        <v>20</v>
      </c>
      <c r="C11" s="67"/>
      <c r="D11" s="53">
        <v>2400</v>
      </c>
      <c r="E11" s="35">
        <v>-0.1704303365999138</v>
      </c>
      <c r="F11" s="35">
        <v>-1.7925736235595346</v>
      </c>
      <c r="G11" s="48">
        <v>3.9289558665231539</v>
      </c>
      <c r="H11" s="35"/>
      <c r="I11" s="35"/>
      <c r="J11" s="35"/>
      <c r="K11" s="35"/>
      <c r="L11" s="35"/>
      <c r="M11" s="35"/>
      <c r="N11" s="35"/>
      <c r="O11" s="23"/>
      <c r="P11" s="36">
        <v>0.03</v>
      </c>
    </row>
    <row r="12" spans="1:34" x14ac:dyDescent="0.25">
      <c r="A12" s="34" t="s">
        <v>15</v>
      </c>
      <c r="B12" s="34" t="s">
        <v>21</v>
      </c>
      <c r="C12" s="67"/>
      <c r="D12" s="53">
        <v>1000</v>
      </c>
      <c r="E12" s="35">
        <v>-3.7254901960784292</v>
      </c>
      <c r="F12" s="35">
        <v>2.5458248472504996</v>
      </c>
      <c r="G12" s="35">
        <v>-0.70838252656434397</v>
      </c>
      <c r="H12" s="35"/>
      <c r="I12" s="35"/>
      <c r="J12" s="35"/>
      <c r="K12" s="35"/>
      <c r="L12" s="35"/>
      <c r="M12" s="35"/>
      <c r="N12" s="35"/>
      <c r="O12" s="23"/>
      <c r="P12" s="36">
        <v>0.05</v>
      </c>
    </row>
    <row r="13" spans="1:34" ht="25.5" customHeight="1" x14ac:dyDescent="0.25">
      <c r="A13" s="34" t="s">
        <v>17</v>
      </c>
      <c r="B13" s="34" t="s">
        <v>22</v>
      </c>
      <c r="C13" s="67"/>
      <c r="D13" s="53">
        <v>8700</v>
      </c>
      <c r="E13" s="48">
        <v>10.628518901528206</v>
      </c>
      <c r="F13" s="48">
        <v>-5.4632322393020409</v>
      </c>
      <c r="G13" s="48">
        <v>5.1874907366236789</v>
      </c>
      <c r="H13" s="35"/>
      <c r="I13" s="35"/>
      <c r="J13" s="35"/>
      <c r="K13" s="35"/>
      <c r="L13" s="35"/>
      <c r="M13" s="35"/>
      <c r="N13" s="35"/>
      <c r="O13" s="23"/>
      <c r="P13" s="36">
        <v>0.02</v>
      </c>
    </row>
    <row r="14" spans="1:34" ht="25.5" customHeight="1" x14ac:dyDescent="0.25">
      <c r="A14" s="37" t="s">
        <v>50</v>
      </c>
      <c r="B14" s="34" t="s">
        <v>22</v>
      </c>
      <c r="C14" s="67"/>
      <c r="D14" s="53">
        <v>1200</v>
      </c>
      <c r="E14" s="35">
        <v>-2.6868178001679288</v>
      </c>
      <c r="F14" s="35">
        <v>-0.86281276962899556</v>
      </c>
      <c r="G14" s="48">
        <v>5.0755939524838034</v>
      </c>
      <c r="H14" s="35"/>
      <c r="I14" s="35"/>
      <c r="J14" s="35"/>
      <c r="K14" s="35"/>
      <c r="L14" s="35"/>
      <c r="M14" s="35"/>
      <c r="N14" s="35"/>
      <c r="O14" s="23"/>
      <c r="P14" s="36">
        <v>0.05</v>
      </c>
    </row>
    <row r="15" spans="1:34" x14ac:dyDescent="0.25">
      <c r="A15" s="34" t="s">
        <v>59</v>
      </c>
      <c r="B15" s="34" t="s">
        <v>21</v>
      </c>
      <c r="C15" s="67"/>
      <c r="D15" s="53">
        <v>3200</v>
      </c>
      <c r="E15" s="48">
        <v>4.3558850787766445</v>
      </c>
      <c r="F15" s="48">
        <v>-4.4404973357015987</v>
      </c>
      <c r="G15" s="48">
        <v>7.1914893617021303</v>
      </c>
      <c r="H15" s="35"/>
      <c r="I15" s="35"/>
      <c r="J15" s="35"/>
      <c r="K15" s="35"/>
      <c r="L15" s="35"/>
      <c r="M15" s="35"/>
      <c r="N15" s="35"/>
      <c r="O15" s="23"/>
      <c r="P15" s="36">
        <v>0.03</v>
      </c>
    </row>
    <row r="16" spans="1:34" x14ac:dyDescent="0.25">
      <c r="A16" s="34" t="s">
        <v>63</v>
      </c>
      <c r="B16" s="34" t="s">
        <v>23</v>
      </c>
      <c r="C16" s="67"/>
      <c r="D16" s="53">
        <v>8000</v>
      </c>
      <c r="E16" s="35">
        <v>0.19972537760579723</v>
      </c>
      <c r="F16" s="48">
        <v>3.5256010962999795</v>
      </c>
      <c r="G16" s="48">
        <v>4.2133176193282162</v>
      </c>
      <c r="H16" s="35"/>
      <c r="I16" s="35"/>
      <c r="J16" s="35"/>
      <c r="K16" s="35"/>
      <c r="L16" s="35"/>
      <c r="M16" s="35"/>
      <c r="N16" s="35"/>
      <c r="O16" s="23"/>
      <c r="P16" s="36">
        <v>0.02</v>
      </c>
    </row>
    <row r="17" spans="1:16" x14ac:dyDescent="0.25">
      <c r="A17" s="34" t="s">
        <v>25</v>
      </c>
      <c r="B17" s="34" t="s">
        <v>21</v>
      </c>
      <c r="C17" s="67"/>
      <c r="D17" s="53">
        <v>8300</v>
      </c>
      <c r="E17" s="35">
        <v>0.41197140433781865</v>
      </c>
      <c r="F17" s="48">
        <v>-4.1631470978641278</v>
      </c>
      <c r="G17" s="48">
        <v>2.3673339688592421</v>
      </c>
      <c r="H17" s="35"/>
      <c r="I17" s="35"/>
      <c r="J17" s="35"/>
      <c r="K17" s="35"/>
      <c r="L17" s="35"/>
      <c r="M17" s="35"/>
      <c r="N17" s="35"/>
      <c r="O17" s="23"/>
      <c r="P17" s="36">
        <v>0.02</v>
      </c>
    </row>
    <row r="18" spans="1:16" x14ac:dyDescent="0.25">
      <c r="A18" s="39" t="s">
        <v>74</v>
      </c>
      <c r="B18" s="34" t="s">
        <v>24</v>
      </c>
      <c r="C18" s="67"/>
      <c r="D18" s="53">
        <v>5000</v>
      </c>
      <c r="E18" s="48">
        <v>7.6125946592267901</v>
      </c>
      <c r="F18" s="48">
        <v>-7.2222222222222188</v>
      </c>
      <c r="G18" s="48">
        <v>2.1340162185232714</v>
      </c>
      <c r="H18" s="35"/>
      <c r="I18" s="35"/>
      <c r="J18" s="35"/>
      <c r="K18" s="35"/>
      <c r="L18" s="35"/>
      <c r="M18" s="35"/>
      <c r="N18" s="35"/>
      <c r="O18" s="23"/>
      <c r="P18" s="36">
        <v>0.02</v>
      </c>
    </row>
    <row r="19" spans="1:16" x14ac:dyDescent="0.25">
      <c r="A19" s="34" t="s">
        <v>53</v>
      </c>
      <c r="B19" s="34" t="s">
        <v>20</v>
      </c>
      <c r="C19" s="67"/>
      <c r="D19" s="53">
        <v>4000</v>
      </c>
      <c r="E19" s="48">
        <v>6.2531017369727104</v>
      </c>
      <c r="F19" s="48">
        <v>4.3204110228864945</v>
      </c>
      <c r="G19" s="55" t="s">
        <v>67</v>
      </c>
      <c r="H19" s="35"/>
      <c r="I19" s="35"/>
      <c r="J19" s="35"/>
      <c r="K19" s="35"/>
      <c r="L19" s="35"/>
      <c r="M19" s="35"/>
      <c r="N19" s="35"/>
      <c r="O19" s="23"/>
      <c r="P19" s="36">
        <v>0.03</v>
      </c>
    </row>
    <row r="20" spans="1:16" x14ac:dyDescent="0.25">
      <c r="A20" s="37" t="s">
        <v>62</v>
      </c>
      <c r="B20" s="34" t="s">
        <v>20</v>
      </c>
      <c r="C20" s="67"/>
      <c r="D20" s="53">
        <v>1800</v>
      </c>
      <c r="E20" s="35">
        <v>-0.2277904328018221</v>
      </c>
      <c r="F20" s="48">
        <v>7.420091324200917</v>
      </c>
      <c r="G20" s="55" t="s">
        <v>67</v>
      </c>
      <c r="H20" s="35"/>
      <c r="I20" s="35"/>
      <c r="J20" s="35"/>
      <c r="K20" s="35"/>
      <c r="L20" s="35"/>
      <c r="M20" s="35"/>
      <c r="N20" s="35"/>
      <c r="O20" s="23"/>
      <c r="P20" s="36">
        <v>0.05</v>
      </c>
    </row>
    <row r="21" spans="1:16" ht="25.5" x14ac:dyDescent="0.25">
      <c r="A21" s="34" t="s">
        <v>75</v>
      </c>
      <c r="B21" s="34" t="s">
        <v>20</v>
      </c>
      <c r="C21" s="67"/>
      <c r="D21" s="53">
        <v>1900</v>
      </c>
      <c r="E21" s="48">
        <v>6.8181818181818121</v>
      </c>
      <c r="F21" s="48">
        <v>-3.7234042553191515</v>
      </c>
      <c r="G21" s="48">
        <v>13.560334528076456</v>
      </c>
      <c r="H21" s="35"/>
      <c r="I21" s="35"/>
      <c r="J21" s="35"/>
      <c r="K21" s="35"/>
      <c r="L21" s="35"/>
      <c r="M21" s="35"/>
      <c r="N21" s="35"/>
      <c r="O21" s="23"/>
      <c r="P21" s="36">
        <v>0.04</v>
      </c>
    </row>
    <row r="22" spans="1:16" x14ac:dyDescent="0.25">
      <c r="A22" s="19" t="s">
        <v>76</v>
      </c>
      <c r="B22" s="56"/>
      <c r="C22" s="57"/>
      <c r="D22" s="58"/>
      <c r="E22" s="60"/>
      <c r="F22" s="60"/>
      <c r="G22" s="60"/>
      <c r="H22" s="59"/>
      <c r="I22" s="59"/>
      <c r="J22" s="59"/>
      <c r="K22" s="59"/>
      <c r="L22" s="59"/>
      <c r="M22" s="59"/>
      <c r="N22" s="59"/>
      <c r="O22" s="23"/>
      <c r="P22" s="61"/>
    </row>
    <row r="23" spans="1:16" ht="47.25" customHeight="1" x14ac:dyDescent="0.25">
      <c r="A23" s="65" t="s">
        <v>89</v>
      </c>
      <c r="B23" s="65"/>
      <c r="C23" s="65"/>
      <c r="D23" s="65"/>
      <c r="E23" s="65"/>
      <c r="F23" s="65"/>
      <c r="G23" s="65"/>
      <c r="H23" s="65"/>
      <c r="I23" s="65"/>
      <c r="J23" s="65"/>
      <c r="K23" s="65"/>
      <c r="L23" s="65"/>
      <c r="M23" s="65"/>
      <c r="N23" s="65"/>
      <c r="O23" s="65"/>
      <c r="P23" s="65"/>
    </row>
    <row r="24" spans="1:16" ht="14.25" customHeight="1" x14ac:dyDescent="0.25">
      <c r="A24" s="44" t="s">
        <v>83</v>
      </c>
      <c r="B24" s="20"/>
    </row>
    <row r="25" spans="1:16" x14ac:dyDescent="0.25">
      <c r="A25" s="19" t="s">
        <v>45</v>
      </c>
    </row>
    <row r="26" spans="1:16" x14ac:dyDescent="0.25">
      <c r="A26" s="5" t="s">
        <v>41</v>
      </c>
    </row>
    <row r="27" spans="1:16" x14ac:dyDescent="0.25">
      <c r="A27" s="19" t="s">
        <v>38</v>
      </c>
    </row>
    <row r="28" spans="1:16" x14ac:dyDescent="0.25">
      <c r="A28" s="19" t="s">
        <v>39</v>
      </c>
    </row>
    <row r="29" spans="1:16" x14ac:dyDescent="0.25">
      <c r="A29" s="19" t="s">
        <v>40</v>
      </c>
    </row>
    <row r="30" spans="1:16" x14ac:dyDescent="0.25">
      <c r="A30" s="19"/>
    </row>
  </sheetData>
  <mergeCells count="7">
    <mergeCell ref="A23:P23"/>
    <mergeCell ref="A4:M4"/>
    <mergeCell ref="C6:C21"/>
    <mergeCell ref="E6:N6"/>
    <mergeCell ref="A1:AH1"/>
    <mergeCell ref="A2:P2"/>
    <mergeCell ref="A3:P3"/>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Interprétation des résultats</vt:lpstr>
      <vt:lpstr>JOP - Ile-de-France</vt:lpstr>
      <vt:lpstr>JOP Province (hors COM)</vt:lpstr>
      <vt:lpstr>JOP total</vt:lpstr>
      <vt:lpstr>Hors JOP</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DOUGUET Theo</cp:lastModifiedBy>
  <cp:lastPrinted>2024-05-24T09:38:01Z</cp:lastPrinted>
  <dcterms:created xsi:type="dcterms:W3CDTF">2024-05-24T09:11:50Z</dcterms:created>
  <dcterms:modified xsi:type="dcterms:W3CDTF">2024-08-01T06:36:33Z</dcterms:modified>
</cp:coreProperties>
</file>