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deline.attys\Documents\MAJ\"/>
    </mc:Choice>
  </mc:AlternateContent>
  <bookViews>
    <workbookView xWindow="0" yWindow="0" windowWidth="28800" windowHeight="11700" activeTab="9"/>
  </bookViews>
  <sheets>
    <sheet name="fig1" sheetId="17" r:id="rId1"/>
    <sheet name="fig2" sheetId="18" r:id="rId2"/>
    <sheet name="fig3" sheetId="19" r:id="rId3"/>
    <sheet name="fig4 " sheetId="20" r:id="rId4"/>
    <sheet name="fig7" sheetId="21" r:id="rId5"/>
    <sheet name="fig8" sheetId="22" r:id="rId6"/>
    <sheet name="fig9" sheetId="16" r:id="rId7"/>
    <sheet name="fig10" sheetId="13" r:id="rId8"/>
    <sheet name="fig11" sheetId="4" r:id="rId9"/>
    <sheet name="fig12" sheetId="5" r:id="rId10"/>
  </sheets>
  <externalReferences>
    <externalReference r:id="rId11"/>
  </externalReferences>
  <definedNames>
    <definedName name="abscisses" localSheetId="0">#REF!</definedName>
    <definedName name="abscisses" localSheetId="1">'fig2'!$J$3:$K$38</definedName>
    <definedName name="abscisses">#REF!</definedName>
    <definedName name="abscisses_an" localSheetId="0">#REF!</definedName>
    <definedName name="abscisses_an" localSheetId="1">'fig2'!#REF!</definedName>
    <definedName name="abscisses_an">#REF!</definedName>
    <definedName name="abscisses_annuel" localSheetId="1">'fig2'!#REF!</definedName>
    <definedName name="abscisses_trim" localSheetId="0">#REF!</definedName>
    <definedName name="abscisses_trim" localSheetId="1">'fig2'!$J$3:$K$38</definedName>
    <definedName name="abscisses_trim">#REF!</definedName>
    <definedName name="Dégradations_2">#REF!</definedName>
    <definedName name="evol_annuel" localSheetId="1">'fig2'!#REF!</definedName>
    <definedName name="evol_annuel_gn" localSheetId="1">'fig2'!#REF!</definedName>
    <definedName name="evol_annuel_pn" localSheetId="1">'fig2'!#REF!</definedName>
    <definedName name="niveau_annuel" localSheetId="1">'fig2'!#REF!</definedName>
    <definedName name="niveau_annuel_arrondi" localSheetId="1">'fig2'!#REF!</definedName>
    <definedName name="niveau_annuel_gn" localSheetId="1">'fig2'!#REF!</definedName>
    <definedName name="niveau_annuel_pn" localSheetId="1">'fig2'!#REF!</definedName>
    <definedName name="Nombre_de_victimes_hors_terrorisme" localSheetId="0">#REF!</definedName>
    <definedName name="Nombre_de_victimes_hors_terrorisme" localSheetId="1">#REF!</definedName>
    <definedName name="Nombre_de_victimes_hors_terrorisme">#REF!</definedName>
    <definedName name="ordonnees_an" localSheetId="0">#REF!</definedName>
    <definedName name="ordonnees_an" localSheetId="1">'fig2'!#REF!</definedName>
    <definedName name="ordonnees_an">#REF!</definedName>
    <definedName name="ordonnees_an_deux_roues" localSheetId="1">#REF!</definedName>
    <definedName name="ordonnees_an_deux_roues">[1]Vols_véhicules!#REF!</definedName>
    <definedName name="ordonnees_an_tire" localSheetId="0">#REF!</definedName>
    <definedName name="ordonnees_an_tire" localSheetId="1">#REF!</definedName>
    <definedName name="ordonnees_an_tire">#REF!</definedName>
    <definedName name="ordonnees_brutes" localSheetId="0">#REF!</definedName>
    <definedName name="ordonnees_brutes" localSheetId="1">'fig2'!#REF!</definedName>
    <definedName name="ordonnees_brutes">#REF!</definedName>
    <definedName name="ordonnees_brutes_an" localSheetId="0">#REF!</definedName>
    <definedName name="ordonnees_brutes_an" localSheetId="1">#REF!</definedName>
    <definedName name="ordonnees_brutes_an">#REF!</definedName>
    <definedName name="ordonnees_brutes_gn" localSheetId="0">#REF!</definedName>
    <definedName name="ordonnees_brutes_gn" localSheetId="1">'fig2'!#REF!</definedName>
    <definedName name="ordonnees_brutes_gn">#REF!</definedName>
    <definedName name="ordonnees_brutes_pn" localSheetId="0">#REF!</definedName>
    <definedName name="ordonnees_brutes_pn" localSheetId="1">'fig2'!#REF!</definedName>
    <definedName name="ordonnees_brutes_pn">#REF!</definedName>
    <definedName name="ordonnees_brutes_trim" localSheetId="0">#REF!</definedName>
    <definedName name="ordonnees_brutes_trim" localSheetId="1">'fig2'!#REF!</definedName>
    <definedName name="ordonnees_brutes_trim">#REF!</definedName>
    <definedName name="ordonnees_cvs" localSheetId="0">#REF!</definedName>
    <definedName name="ordonnees_cvs" localSheetId="1">'fig2'!$L$3:$L$38</definedName>
    <definedName name="ordonnees_cvs">#REF!</definedName>
    <definedName name="ordonnees_cvs_gn" localSheetId="0">#REF!</definedName>
    <definedName name="ordonnees_cvs_gn" localSheetId="1">'fig2'!#REF!</definedName>
    <definedName name="ordonnees_cvs_gn">#REF!</definedName>
    <definedName name="ordonnees_cvs_pn" localSheetId="0">#REF!</definedName>
    <definedName name="ordonnees_cvs_pn" localSheetId="1">'fig2'!#REF!</definedName>
    <definedName name="ordonnees_cvs_pn">#REF!</definedName>
    <definedName name="ordonnees_cvs_trim" localSheetId="0">#REF!</definedName>
    <definedName name="ordonnees_cvs_trim" localSheetId="1">'fig2'!$L$3:$L$38</definedName>
    <definedName name="ordonnees_cvs_trim">#REF!</definedName>
    <definedName name="ordonnees_evol_trim_t_agressions" localSheetId="0">#REF!</definedName>
    <definedName name="ordonnees_evol_trim_t_agressions" localSheetId="1">#REF!</definedName>
    <definedName name="ordonnees_evol_trim_t_agressions">#REF!</definedName>
    <definedName name="ordonnees_evol_trim_t_viols" localSheetId="0">#REF!</definedName>
    <definedName name="ordonnees_evol_trim_t_viols" localSheetId="1">#REF!</definedName>
    <definedName name="ordonnees_evol_trim_t_viols">#REF!</definedName>
    <definedName name="Print_Area" localSheetId="1">'fig2'!$A$1:$F$49</definedName>
    <definedName name="victimes_hors_terrorisme" localSheetId="0">#REF!</definedName>
    <definedName name="victimes_hors_terrorisme" localSheetId="1">#REF!</definedName>
    <definedName name="victimes_hors_terrorisme">#REF!</definedName>
    <definedName name="victimes_hors_terrorisme_an" localSheetId="0">#REF!</definedName>
    <definedName name="victimes_hors_terrorisme_an" localSheetId="1">#REF!</definedName>
    <definedName name="victimes_hors_terrorisme_an">#REF!</definedName>
    <definedName name="victimes_hors_terrorisme_pn" localSheetId="0">#REF!</definedName>
    <definedName name="victimes_hors_terrorisme_pn" localSheetId="1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4" i="4"/>
  <c r="E4" i="4" l="1"/>
  <c r="B10" i="4"/>
  <c r="C10" i="4"/>
  <c r="D10" i="4" l="1"/>
  <c r="F4" i="4" l="1"/>
  <c r="F5" i="4"/>
  <c r="E10" i="4" l="1"/>
  <c r="E9" i="4"/>
  <c r="E8" i="4"/>
  <c r="E5" i="4"/>
  <c r="E7" i="4" l="1"/>
  <c r="E6" i="4"/>
  <c r="F8" i="4" l="1"/>
  <c r="F10" i="4"/>
  <c r="F9" i="4"/>
  <c r="F7" i="4"/>
  <c r="F6" i="4"/>
</calcChain>
</file>

<file path=xl/sharedStrings.xml><?xml version="1.0" encoding="utf-8"?>
<sst xmlns="http://schemas.openxmlformats.org/spreadsheetml/2006/main" count="104" uniqueCount="91">
  <si>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</si>
  <si>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</si>
  <si>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</si>
  <si>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</si>
  <si>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</si>
  <si>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</si>
  <si>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</si>
  <si>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</si>
  <si>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</si>
  <si>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</si>
  <si>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</si>
  <si>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</si>
  <si>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</si>
  <si>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</si>
  <si>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</si>
  <si>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</si>
  <si>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</si>
  <si>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</si>
  <si>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Falsifications et usages de chèques volés</t>
  </si>
  <si>
    <t>Falsifications et usages de cartes de crédit</t>
  </si>
  <si>
    <t>Escroqueries et abus de confiance</t>
  </si>
  <si>
    <t>Part des hommes parmi les mis en cause</t>
  </si>
  <si>
    <t>Répartition des mis en cause par classes d’âges</t>
  </si>
  <si>
    <t>Répartition de la population par classes d’âges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</si>
  <si>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</si>
  <si>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</si>
  <si>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</si>
  <si>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</si>
  <si>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</si>
  <si>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</si>
  <si>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</si>
  <si>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</si>
  <si>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</si>
  <si>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</si>
  <si>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</si>
  <si>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</si>
  <si>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</si>
  <si>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</si>
  <si>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</si>
  <si>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</si>
  <si>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</si>
  <si>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</si>
  <si>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Europe hors UE27</t>
  </si>
  <si>
    <t>UE27 hors France</t>
  </si>
  <si>
    <t>1. Escroqueries enregistrées,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</si>
  <si>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</si>
  <si>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</si>
  <si>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Cumul annuel</t>
  </si>
  <si>
    <t>2. Escroqueries enregistrées, cumul trimestriel, série CVS-CJO *</t>
  </si>
  <si>
    <t>Trimestre</t>
  </si>
  <si>
    <t>Série CVS-CJO 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</si>
  <si>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</si>
  <si>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</si>
  <si>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victimes de crimes et délits enregistrés par la police et la gendarmerie.</t>
    </r>
  </si>
  <si>
    <t xml:space="preserve">3. Escroqueries enregistrées: évolution annuelle des trois principales composantes </t>
  </si>
  <si>
    <t>(en % du nombre de victimes)</t>
  </si>
  <si>
    <r>
      <rPr>
        <b/>
        <sz val="9"/>
        <rFont val="Calibri"/>
        <family val="2"/>
        <scheme val="minor"/>
      </rPr>
      <t>Champ</t>
    </r>
    <r>
      <rPr>
        <sz val="9"/>
        <rFont val="Calibri"/>
        <family val="2"/>
        <scheme val="minor"/>
      </rPr>
      <t xml:space="preserve"> : France.</t>
    </r>
  </si>
  <si>
    <r>
      <rPr>
        <b/>
        <i/>
        <sz val="9"/>
        <rFont val="Calibri"/>
        <family val="2"/>
        <scheme val="minor"/>
      </rPr>
      <t xml:space="preserve">Sources </t>
    </r>
    <r>
      <rPr>
        <i/>
        <sz val="9"/>
        <rFont val="Calibri"/>
        <family val="2"/>
        <scheme val="minor"/>
      </rPr>
      <t>: SSMSI, bases des victimes de crimes et délits enregistrés par la police et la gendarmerie.</t>
    </r>
  </si>
  <si>
    <t xml:space="preserve">4. Répartition des escroqueries enregistrées en 2021 </t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</si>
  <si>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</si>
  <si>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2021.</t>
    </r>
  </si>
  <si>
    <t>Autres dont faux en écriture</t>
  </si>
  <si>
    <t>12. Nationalité des personnes mises en cause pour escroqueries en 2021</t>
  </si>
  <si>
    <t>9. Part des individus victimes d'escroqueries pour 1 000 habitants de même sexe et âge en 2021</t>
  </si>
  <si>
    <t>10. Nationalité des personnes victimes d'escroqueries en 2021</t>
  </si>
  <si>
    <t>11. Nombre de personnes mises en cause pour escroqueries en 2021, par sexe et par âge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</si>
  <si>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> : France.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</si>
  <si>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Sur 1 000 personnes âgées de 20 à 24 ans, 9,3 ont été enregistrées par les forces de sécurité comme victimes d’escroqueries en 2021.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</si>
  <si>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 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</si>
  <si>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92 % des personnes victimes d’escroqueries en 2021 ont une nationalité française.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</si>
  <si>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</si>
  <si>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En 2021, 105 607 personnes ont été mises en cause par les forces de sécurité pour des escroqueries. 69 % sont des hommes et 35 % ont entre 30 et 44 ans. 18 % de la population de France entière a entre 30 et 44 ans.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</si>
  <si>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 des mis en cause pour crimes ou délits enregistrés par la police et la gendarmerie 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</si>
  <si>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87 % des personnes mises en cause par la police ou la gendarmerie en 2021 pour des escroqueries sont de nationalité française.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</si>
  <si>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mis en cause pour crimes ou délits enregistrés par la police et la gendarmerie.</t>
    </r>
  </si>
  <si>
    <t>7. Nombre d'escroqueries enregistrées pour 1 000 habitants en 2021, selon le département de résidence de la victime</t>
  </si>
  <si>
    <t xml:space="preserve">par habitant selon le département de commission, cette carte sur les escroqueries représente le taux d'escroqueries par habitant selon le </t>
  </si>
  <si>
    <t xml:space="preserve">département de résidence de la victime, compte tenu de la prévalence des escroqueries sur internet. </t>
  </si>
  <si>
    <r>
      <rPr>
        <b/>
        <sz val="9"/>
        <color theme="1"/>
        <rFont val="Calibri"/>
        <family val="2"/>
        <scheme val="minor"/>
      </rPr>
      <t>Note</t>
    </r>
    <r>
      <rPr>
        <sz val="9"/>
        <color theme="1"/>
        <rFont val="Calibri"/>
        <family val="2"/>
        <scheme val="minor"/>
      </rPr>
      <t xml:space="preserve"> : contrairement aux cartes des autres indicateurs de la délinquance présentées dans ce bilan, où sont représentées le nombre d'infractions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</si>
  <si>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infractions enregistrées par la police et la gendarmerie ; Insee, recensement de la population 2018. 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</si>
  <si>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</t>
    </r>
  </si>
  <si>
    <t>8. Évolution du nombre d'escroqueries enregistrés par département de résidence des victimes, entre 2020 et 2021</t>
  </si>
  <si>
    <r>
      <rPr>
        <b/>
        <sz val="9"/>
        <color theme="1"/>
        <rFont val="Calibri"/>
        <family val="2"/>
        <scheme val="minor"/>
      </rPr>
      <t>Note</t>
    </r>
    <r>
      <rPr>
        <sz val="9"/>
        <color theme="1"/>
        <rFont val="Calibri"/>
        <family val="2"/>
        <scheme val="minor"/>
      </rPr>
      <t xml:space="preserve"> : contrairement aux cartes des autres indicateurs de la délinquance présentées dans ce bilan, sur lesquelles sont </t>
    </r>
  </si>
  <si>
    <t>représentées les évolutions par départements de commission des infractions, cette carte sur les escroqueries représente les</t>
  </si>
  <si>
    <t xml:space="preserve">évolutions du nombre de victimes selon le département de résidence de la victime, comtpe tenu de la prévalence des escroqueries </t>
  </si>
  <si>
    <t xml:space="preserve">sur internet. </t>
  </si>
  <si>
    <t xml:space="preserve">nombre a augmenté mais avec une ampleur trop faible pour que cette évolution soit considérée comme statistiquement 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</si>
  <si>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2021, le nombre de victimes d'escroqueries résidant dans les Deux-Sèvres a diminué par rapport à 2020. En Savoie, leur 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</si>
  <si>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 xml:space="preserve"> : SSMSI, bases des infractions enregistrées par la police et la gendarmerie.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</si>
  <si>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 </t>
    </r>
  </si>
  <si>
    <r>
      <t xml:space="preserve">significative (voir </t>
    </r>
    <r>
      <rPr>
        <i/>
        <sz val="9"/>
        <color theme="1"/>
        <rFont val="Calibri"/>
        <family val="2"/>
        <scheme val="minor"/>
      </rPr>
      <t>Sources et Méthodes</t>
    </r>
    <r>
      <rPr>
        <sz val="9"/>
        <color theme="1"/>
        <rFont val="Calibri"/>
        <family val="2"/>
        <scheme val="minor"/>
      </rPr>
      <t xml:space="preserve"> pour davantage d'informations).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</si>
</sst>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%"/>
    <numFmt numFmtId="168" formatCode="0.0000"/>
    <numFmt numFmtId="169" formatCode="[Black][&gt;=0.5]\+#,##0;[Black][&lt;=-0.5]\-#,##0;[Black]#,##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sz val="11"/>
      <color theme="1"/>
      <name val="Palatino Linotype"/>
      <family val="1"/>
    </font>
    <font>
      <i/>
      <sz val="9"/>
      <color rgb="FF2B59A8"/>
      <name val="Calibri"/>
      <family val="2"/>
      <scheme val="minor"/>
    </font>
    <font>
      <b/>
      <sz val="10"/>
      <name val="PalatinoLinotype-Bold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1"/>
      <name val="Palatino Linotype"/>
      <family val="1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166" fontId="0" fillId="2" borderId="0" xfId="2" applyNumberFormat="1" applyFont="1" applyFill="1"/>
    <xf numFmtId="0" fontId="2" fillId="2" borderId="0" xfId="0" applyFont="1" applyFill="1" applyAlignment="1">
      <alignment vertical="top" wrapText="1"/>
    </xf>
    <xf numFmtId="0" fontId="5" fillId="0" borderId="0" xfId="0" applyFont="1"/>
    <xf numFmtId="168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167" fontId="0" fillId="2" borderId="0" xfId="2" applyNumberFormat="1" applyFont="1" applyFill="1"/>
    <xf numFmtId="9" fontId="0" fillId="2" borderId="0" xfId="2" applyFont="1" applyFill="1"/>
    <xf numFmtId="9" fontId="1" fillId="2" borderId="0" xfId="2" applyFont="1" applyFill="1"/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5" fontId="9" fillId="2" borderId="1" xfId="1" applyNumberFormat="1" applyFont="1" applyFill="1" applyBorder="1" applyAlignment="1">
      <alignment horizontal="center" vertical="center"/>
    </xf>
    <xf numFmtId="166" fontId="9" fillId="2" borderId="0" xfId="2" applyNumberFormat="1" applyFont="1" applyFill="1" applyAlignment="1">
      <alignment horizontal="center" vertical="center"/>
    </xf>
    <xf numFmtId="166" fontId="9" fillId="2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165" fontId="9" fillId="4" borderId="1" xfId="1" applyNumberFormat="1" applyFont="1" applyFill="1" applyBorder="1" applyAlignment="1">
      <alignment horizontal="center" vertical="center"/>
    </xf>
    <xf numFmtId="166" fontId="9" fillId="4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2" borderId="0" xfId="0" applyFont="1" applyFill="1"/>
    <xf numFmtId="0" fontId="13" fillId="2" borderId="0" xfId="0" applyFont="1" applyFill="1"/>
    <xf numFmtId="0" fontId="4" fillId="0" borderId="0" xfId="0" applyFont="1" applyFill="1" applyBorder="1"/>
    <xf numFmtId="0" fontId="0" fillId="0" borderId="0" xfId="0" applyBorder="1"/>
    <xf numFmtId="1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/>
    <xf numFmtId="0" fontId="10" fillId="2" borderId="0" xfId="0" applyFont="1" applyFill="1"/>
    <xf numFmtId="0" fontId="15" fillId="0" borderId="0" xfId="0" applyFont="1"/>
    <xf numFmtId="3" fontId="15" fillId="0" borderId="0" xfId="0" applyNumberFormat="1" applyFont="1"/>
    <xf numFmtId="167" fontId="15" fillId="0" borderId="0" xfId="2" applyNumberFormat="1" applyFont="1"/>
    <xf numFmtId="0" fontId="12" fillId="2" borderId="0" xfId="0" applyFont="1" applyFill="1"/>
    <xf numFmtId="0" fontId="14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15" fillId="0" borderId="0" xfId="0" applyFont="1" applyAlignment="1"/>
    <xf numFmtId="0" fontId="22" fillId="0" borderId="0" xfId="0" applyFont="1"/>
    <xf numFmtId="169" fontId="0" fillId="0" borderId="0" xfId="0" applyNumberFormat="1"/>
    <xf numFmtId="1" fontId="0" fillId="0" borderId="0" xfId="0" applyNumberFormat="1"/>
    <xf numFmtId="0" fontId="23" fillId="2" borderId="0" xfId="0" applyFont="1" applyFill="1"/>
    <xf numFmtId="0" fontId="2" fillId="0" borderId="0" xfId="0" applyFont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66" fontId="0" fillId="2" borderId="0" xfId="0" applyNumberFormat="1" applyFill="1"/>
    <xf numFmtId="0" fontId="10" fillId="2" borderId="0" xfId="3" applyFont="1" applyFill="1" applyBorder="1" applyAlignment="1">
      <alignment horizontal="left" vertical="center"/>
    </xf>
    <xf numFmtId="0" fontId="26" fillId="2" borderId="0" xfId="0" applyFont="1" applyFill="1"/>
    <xf numFmtId="0" fontId="2" fillId="0" borderId="0" xfId="0" applyFont="1"/>
    <xf numFmtId="0" fontId="23" fillId="0" borderId="0" xfId="0" applyFont="1"/>
    <xf numFmtId="0" fontId="0" fillId="2" borderId="0" xfId="0" applyFill="1" applyAlignment="1">
      <alignment horizontal="center" wrapText="1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87989892673467"/>
          <c:y val="4.2031500458375025E-2"/>
          <c:w val="0.80980189469833286"/>
          <c:h val="0.8402883883107565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5641025641025641E-3"/>
                  <c:y val="0.15295863618459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E6-44A4-B44A-F303B6166880}"/>
                </c:ext>
              </c:extLst>
            </c:dLbl>
            <c:dLbl>
              <c:idx val="9"/>
              <c:layout>
                <c:manualLayout>
                  <c:x val="-6.5742884246438399E-2"/>
                  <c:y val="-3.039101798234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4A-4080-9338-7A85AF1B68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'fig1'!$A$23:$A$32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xVal>
          <c:yVal>
            <c:numRef>
              <c:f>'fig1'!$B$23:$B$32</c:f>
              <c:numCache>
                <c:formatCode>#,##0</c:formatCode>
                <c:ptCount val="10"/>
                <c:pt idx="0">
                  <c:v>247400</c:v>
                </c:pt>
                <c:pt idx="1">
                  <c:v>268900</c:v>
                </c:pt>
                <c:pt idx="2">
                  <c:v>283800</c:v>
                </c:pt>
                <c:pt idx="3">
                  <c:v>301600</c:v>
                </c:pt>
                <c:pt idx="4">
                  <c:v>318200</c:v>
                </c:pt>
                <c:pt idx="5">
                  <c:v>325100</c:v>
                </c:pt>
                <c:pt idx="6">
                  <c:v>328800</c:v>
                </c:pt>
                <c:pt idx="7">
                  <c:v>366400</c:v>
                </c:pt>
                <c:pt idx="8">
                  <c:v>369100</c:v>
                </c:pt>
                <c:pt idx="9">
                  <c:v>423000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E6-44A4-B44A-F303B616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746400"/>
        <c:axId val="464745224"/>
      </c:scatterChart>
      <c:valAx>
        <c:axId val="464746400"/>
        <c:scaling>
          <c:orientation val="minMax"/>
          <c:max val="2021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745224"/>
        <c:crosses val="autoZero"/>
        <c:crossBetween val="midCat"/>
        <c:majorUnit val="1"/>
      </c:valAx>
      <c:valAx>
        <c:axId val="464745224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74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'fig2'!$J$3:$K$42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'fig2'!$L$3:$L$42</c:f>
              <c:numCache>
                <c:formatCode>#,##0</c:formatCode>
                <c:ptCount val="40"/>
                <c:pt idx="0">
                  <c:v>60953.189556850462</c:v>
                </c:pt>
                <c:pt idx="1">
                  <c:v>62711.520666169439</c:v>
                </c:pt>
                <c:pt idx="2">
                  <c:v>62577.214003540917</c:v>
                </c:pt>
                <c:pt idx="3">
                  <c:v>64341.238026372659</c:v>
                </c:pt>
                <c:pt idx="4">
                  <c:v>65894.151035138057</c:v>
                </c:pt>
                <c:pt idx="5">
                  <c:v>67947.179521254759</c:v>
                </c:pt>
                <c:pt idx="6">
                  <c:v>68497.645542177386</c:v>
                </c:pt>
                <c:pt idx="7">
                  <c:v>71099.815956744147</c:v>
                </c:pt>
                <c:pt idx="8">
                  <c:v>69494.528687208673</c:v>
                </c:pt>
                <c:pt idx="9">
                  <c:v>70907.413765650388</c:v>
                </c:pt>
                <c:pt idx="10">
                  <c:v>73269.745684233334</c:v>
                </c:pt>
                <c:pt idx="11">
                  <c:v>73770.113087132966</c:v>
                </c:pt>
                <c:pt idx="12">
                  <c:v>73542.386644977247</c:v>
                </c:pt>
                <c:pt idx="13">
                  <c:v>77541.385316298707</c:v>
                </c:pt>
                <c:pt idx="14">
                  <c:v>78033.238803976623</c:v>
                </c:pt>
                <c:pt idx="15">
                  <c:v>76846.395393375555</c:v>
                </c:pt>
                <c:pt idx="16">
                  <c:v>80673.65849000038</c:v>
                </c:pt>
                <c:pt idx="17">
                  <c:v>79812.001534836876</c:v>
                </c:pt>
                <c:pt idx="18">
                  <c:v>80319.632231264972</c:v>
                </c:pt>
                <c:pt idx="19">
                  <c:v>81453.594713234779</c:v>
                </c:pt>
                <c:pt idx="20">
                  <c:v>82000.768860840864</c:v>
                </c:pt>
                <c:pt idx="21">
                  <c:v>80326.326626310081</c:v>
                </c:pt>
                <c:pt idx="22">
                  <c:v>83186.94640168795</c:v>
                </c:pt>
                <c:pt idx="23">
                  <c:v>84025.017706994156</c:v>
                </c:pt>
                <c:pt idx="24">
                  <c:v>82614.994556119782</c:v>
                </c:pt>
                <c:pt idx="25">
                  <c:v>81296.200760400578</c:v>
                </c:pt>
                <c:pt idx="26">
                  <c:v>82511.737631212774</c:v>
                </c:pt>
                <c:pt idx="27">
                  <c:v>85857.820671259848</c:v>
                </c:pt>
                <c:pt idx="28">
                  <c:v>91493.29462812109</c:v>
                </c:pt>
                <c:pt idx="29">
                  <c:v>92689.841024796944</c:v>
                </c:pt>
                <c:pt idx="30">
                  <c:v>91706.382052185072</c:v>
                </c:pt>
                <c:pt idx="31">
                  <c:v>94917.912052618456</c:v>
                </c:pt>
                <c:pt idx="32">
                  <c:v>83546.303504749987</c:v>
                </c:pt>
                <c:pt idx="33">
                  <c:v>78359.113442894231</c:v>
                </c:pt>
                <c:pt idx="34">
                  <c:v>107868.74735917668</c:v>
                </c:pt>
                <c:pt idx="35">
                  <c:v>104438.84103209776</c:v>
                </c:pt>
                <c:pt idx="36">
                  <c:v>105836.62997460998</c:v>
                </c:pt>
                <c:pt idx="37">
                  <c:v>104917.20518906678</c:v>
                </c:pt>
                <c:pt idx="38">
                  <c:v>107613.33836321386</c:v>
                </c:pt>
                <c:pt idx="39">
                  <c:v>106650.72964952012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7-492A-A681-DC7A2108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710824"/>
        <c:axId val="464708080"/>
        <c:extLst/>
      </c:lineChart>
      <c:catAx>
        <c:axId val="46471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64708080"/>
        <c:crosses val="autoZero"/>
        <c:auto val="1"/>
        <c:lblAlgn val="ctr"/>
        <c:lblOffset val="100"/>
        <c:noMultiLvlLbl val="0"/>
      </c:catAx>
      <c:valAx>
        <c:axId val="46470808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6471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'fig3'!$B$22</c:f>
              <c:strCache>
                <c:ptCount val="1"/>
                <c:pt idx="0">
                  <c:v>Falsifications et usages de chèques volés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'fig3'!$B$23:$B$27</c:f>
              <c:numCache>
                <c:formatCode>[Black][&gt;=0.5]\+#\ ##0;[Black][&lt;=-0.5]\-#\ ##0;[Black]#\ ##0</c:formatCode>
                <c:ptCount val="5"/>
                <c:pt idx="0">
                  <c:v>-5.2576667720518495</c:v>
                </c:pt>
                <c:pt idx="1">
                  <c:v>-7.6384022424667135</c:v>
                </c:pt>
                <c:pt idx="2">
                  <c:v>-8.0316496856709296</c:v>
                </c:pt>
                <c:pt idx="3" formatCode="0">
                  <c:v>-21.131408367707721</c:v>
                </c:pt>
                <c:pt idx="4">
                  <c:v>9.6084877465630605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8-4A48-A3D4-47A7FA5B6332}"/>
            </c:ext>
          </c:extLst>
        </c:ser>
        <c:ser>
          <c:idx val="1"/>
          <c:order val="1"/>
          <c:tx>
            <c:strRef>
              <c:f>'fig3'!$C$22</c:f>
              <c:strCache>
                <c:ptCount val="1"/>
                <c:pt idx="0">
                  <c:v>Falsifications et usages de cartes de crédit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'fig3'!$C$23:$C$27</c:f>
              <c:numCache>
                <c:formatCode>[Black][&gt;=0.5]\+#\ ##0;[Black][&lt;=-0.5]\-#\ ##0;[Black]#\ ##0</c:formatCode>
                <c:ptCount val="5"/>
                <c:pt idx="0">
                  <c:v>1.0159500693481276</c:v>
                </c:pt>
                <c:pt idx="1">
                  <c:v>-1.0177461984690901</c:v>
                </c:pt>
                <c:pt idx="2">
                  <c:v>16.026563556603609</c:v>
                </c:pt>
                <c:pt idx="3" formatCode="0">
                  <c:v>-9.2085599856536557</c:v>
                </c:pt>
                <c:pt idx="4">
                  <c:v>21.488297066859797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8-4A48-A3D4-47A7FA5B6332}"/>
            </c:ext>
          </c:extLst>
        </c:ser>
        <c:ser>
          <c:idx val="2"/>
          <c:order val="2"/>
          <c:tx>
            <c:strRef>
              <c:f>'fig3'!$D$22</c:f>
              <c:strCache>
                <c:ptCount val="1"/>
                <c:pt idx="0">
                  <c:v>Escroqueries et abus de confiance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'fig3'!$D$23:$D$27</c:f>
              <c:numCache>
                <c:formatCode>[Black][&gt;=0.5]\+#\ ##0;[Black][&lt;=-0.5]\-#\ ##0;[Black]#\ ##0</c:formatCode>
                <c:ptCount val="5"/>
                <c:pt idx="0">
                  <c:v>4.8265225997865331</c:v>
                </c:pt>
                <c:pt idx="1">
                  <c:v>3.1671630543993112</c:v>
                </c:pt>
                <c:pt idx="2">
                  <c:v>13.077107019412621</c:v>
                </c:pt>
                <c:pt idx="3">
                  <c:v>6.3695051195195376</c:v>
                </c:pt>
                <c:pt idx="4">
                  <c:v>14.150060184566003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8-4A48-A3D4-47A7FA5B6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3605944"/>
        <c:axId val="143489112"/>
      </c:barChart>
      <c:catAx>
        <c:axId val="46360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89112"/>
        <c:crosses val="autoZero"/>
        <c:auto val="1"/>
        <c:lblAlgn val="ctr"/>
        <c:lblOffset val="100"/>
        <c:noMultiLvlLbl val="0"/>
      </c:catAx>
      <c:valAx>
        <c:axId val="14348911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6059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05081747192645"/>
          <c:y val="0.8235283219355366"/>
          <c:w val="0.75389818341791925"/>
          <c:h val="0.1764716780644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AC-43EB-9341-659D5CC146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AC-43EB-9341-659D5CC146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AC-43EB-9341-659D5CC146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AC-43EB-9341-659D5CC146E0}"/>
              </c:ext>
            </c:extLst>
          </c:dPt>
          <c:dLbls>
            <c:dLbl>
              <c:idx val="2"/>
              <c:layout>
                <c:manualLayout>
                  <c:x val="-6.1111139242642901E-2"/>
                  <c:y val="-8.48056537102474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AC-43EB-9341-659D5CC146E0}"/>
                </c:ext>
              </c:extLst>
            </c:dLbl>
            <c:dLbl>
              <c:idx val="3"/>
              <c:layout>
                <c:manualLayout>
                  <c:x val="-9.0217822450650259E-4"/>
                  <c:y val="-1.37931034482758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AC-43EB-9341-659D5CC146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'fig4 '!$A$23:$A$26</c:f>
              <c:strCache>
                <c:ptCount val="4"/>
                <c:pt idx="0">
                  <c:v>Falsifications et usages de chèques volés</c:v>
                </c:pt>
                <c:pt idx="1">
                  <c:v>Falsifications et usages de cartes de crédit</c:v>
                </c:pt>
                <c:pt idx="2">
                  <c:v>Escroqueries et abus de confiance</c:v>
                </c:pt>
                <c:pt idx="3">
                  <c:v>Autres dont faux en écriture</c:v>
                </c:pt>
              </c:strCache>
            </c:strRef>
          </c:cat>
          <c:val>
            <c:numRef>
              <c:f>'fig4 '!$B$23:$B$26</c:f>
              <c:numCache>
                <c:formatCode>#,##0</c:formatCode>
                <c:ptCount val="4"/>
                <c:pt idx="0">
                  <c:v>22000</c:v>
                </c:pt>
                <c:pt idx="1">
                  <c:v>73800</c:v>
                </c:pt>
                <c:pt idx="2">
                  <c:v>315800</c:v>
                </c:pt>
                <c:pt idx="3">
                  <c:v>11400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AC-43EB-9341-659D5CC14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78816956562105"/>
          <c:y val="0.2114164177753643"/>
          <c:w val="0.42735009409997382"/>
          <c:h val="0.57716716444927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4712190387966213"/>
          <c:h val="0.60778955703162796"/>
        </c:manualLayout>
      </c:layout>
      <c:lineChart>
        <c:grouping val="standard"/>
        <c:varyColors val="0"/>
        <c:ser>
          <c:idx val="0"/>
          <c:order val="0"/>
          <c:tx>
            <c:strRef>
              <c:f>'fig9'!$B$27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'fig9'!$A$33:$A$45</c:f>
              <c:strCache>
                <c:ptCount val="13"/>
                <c:pt idx="0">
                  <c:v>18 à 19 ans</c:v>
                </c:pt>
                <c:pt idx="1">
                  <c:v>20 à 24 ans</c:v>
                </c:pt>
                <c:pt idx="2">
                  <c:v>25 à 29 ans</c:v>
                </c:pt>
                <c:pt idx="3">
                  <c:v>30 à 34 ans</c:v>
                </c:pt>
                <c:pt idx="4">
                  <c:v>35 à 39 ans</c:v>
                </c:pt>
                <c:pt idx="5">
                  <c:v>40 à 44 ans</c:v>
                </c:pt>
                <c:pt idx="6">
                  <c:v>45 à 49 ans</c:v>
                </c:pt>
                <c:pt idx="7">
                  <c:v>50 à 54 ans</c:v>
                </c:pt>
                <c:pt idx="8">
                  <c:v>55 à 59 ans</c:v>
                </c:pt>
                <c:pt idx="9">
                  <c:v>60 à 64 ans</c:v>
                </c:pt>
                <c:pt idx="10">
                  <c:v>65 à 69 ans</c:v>
                </c:pt>
                <c:pt idx="11">
                  <c:v>70 à 74 ans</c:v>
                </c:pt>
                <c:pt idx="12">
                  <c:v>75 ans et plus</c:v>
                </c:pt>
              </c:strCache>
            </c:strRef>
          </c:cat>
          <c:val>
            <c:numRef>
              <c:f>'fig9'!$B$33:$B$45</c:f>
              <c:numCache>
                <c:formatCode>0.0000</c:formatCode>
                <c:ptCount val="13"/>
                <c:pt idx="0">
                  <c:v>8.3783209203606432</c:v>
                </c:pt>
                <c:pt idx="1">
                  <c:v>9.0805822261594393</c:v>
                </c:pt>
                <c:pt idx="2">
                  <c:v>8.4977152625237409</c:v>
                </c:pt>
                <c:pt idx="3">
                  <c:v>7.8257931475446094</c:v>
                </c:pt>
                <c:pt idx="4">
                  <c:v>7.4242885524369351</c:v>
                </c:pt>
                <c:pt idx="5">
                  <c:v>7.3450594067659472</c:v>
                </c:pt>
                <c:pt idx="6">
                  <c:v>7.4365182191746628</c:v>
                </c:pt>
                <c:pt idx="7">
                  <c:v>6.9465267595098155</c:v>
                </c:pt>
                <c:pt idx="8">
                  <c:v>6.7119416395088356</c:v>
                </c:pt>
                <c:pt idx="9">
                  <c:v>6.9277859773556729</c:v>
                </c:pt>
                <c:pt idx="10">
                  <c:v>6.7862858549796874</c:v>
                </c:pt>
                <c:pt idx="11">
                  <c:v>7.0820352333887113</c:v>
                </c:pt>
                <c:pt idx="12">
                  <c:v>7.6380885271419663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3-4CBD-B870-E4C8141B781D}"/>
            </c:ext>
          </c:extLst>
        </c:ser>
        <c:ser>
          <c:idx val="1"/>
          <c:order val="1"/>
          <c:tx>
            <c:strRef>
              <c:f>'fig9'!$C$27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'fig9'!$A$33:$A$45</c:f>
              <c:strCache>
                <c:ptCount val="13"/>
                <c:pt idx="0">
                  <c:v>18 à 19 ans</c:v>
                </c:pt>
                <c:pt idx="1">
                  <c:v>20 à 24 ans</c:v>
                </c:pt>
                <c:pt idx="2">
                  <c:v>25 à 29 ans</c:v>
                </c:pt>
                <c:pt idx="3">
                  <c:v>30 à 34 ans</c:v>
                </c:pt>
                <c:pt idx="4">
                  <c:v>35 à 39 ans</c:v>
                </c:pt>
                <c:pt idx="5">
                  <c:v>40 à 44 ans</c:v>
                </c:pt>
                <c:pt idx="6">
                  <c:v>45 à 49 ans</c:v>
                </c:pt>
                <c:pt idx="7">
                  <c:v>50 à 54 ans</c:v>
                </c:pt>
                <c:pt idx="8">
                  <c:v>55 à 59 ans</c:v>
                </c:pt>
                <c:pt idx="9">
                  <c:v>60 à 64 ans</c:v>
                </c:pt>
                <c:pt idx="10">
                  <c:v>65 à 69 ans</c:v>
                </c:pt>
                <c:pt idx="11">
                  <c:v>70 à 74 ans</c:v>
                </c:pt>
                <c:pt idx="12">
                  <c:v>75 ans et plus</c:v>
                </c:pt>
              </c:strCache>
            </c:strRef>
          </c:cat>
          <c:val>
            <c:numRef>
              <c:f>'fig9'!$C$33:$C$45</c:f>
              <c:numCache>
                <c:formatCode>0.0000</c:formatCode>
                <c:ptCount val="13"/>
                <c:pt idx="0">
                  <c:v>8.7363233326069487</c:v>
                </c:pt>
                <c:pt idx="1">
                  <c:v>9.4972705437840013</c:v>
                </c:pt>
                <c:pt idx="2">
                  <c:v>7.8605966550379645</c:v>
                </c:pt>
                <c:pt idx="3">
                  <c:v>6.5955968288573787</c:v>
                </c:pt>
                <c:pt idx="4">
                  <c:v>6.2830724413223447</c:v>
                </c:pt>
                <c:pt idx="5">
                  <c:v>6.7523502746902713</c:v>
                </c:pt>
                <c:pt idx="6">
                  <c:v>6.5809359553358702</c:v>
                </c:pt>
                <c:pt idx="7">
                  <c:v>6.1100500461190217</c:v>
                </c:pt>
                <c:pt idx="8">
                  <c:v>5.4338771482397572</c:v>
                </c:pt>
                <c:pt idx="9">
                  <c:v>5.5468141505433168</c:v>
                </c:pt>
                <c:pt idx="10">
                  <c:v>5.6323331868774922</c:v>
                </c:pt>
                <c:pt idx="11">
                  <c:v>6.1567789878735457</c:v>
                </c:pt>
                <c:pt idx="12">
                  <c:v>6.1536784395293038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3-4CBD-B870-E4C8141B781D}"/>
            </c:ext>
          </c:extLst>
        </c:ser>
        <c:ser>
          <c:idx val="3"/>
          <c:order val="2"/>
          <c:tx>
            <c:strRef>
              <c:f>'fig9'!$D$27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'fig9'!$A$33:$A$45</c:f>
              <c:strCache>
                <c:ptCount val="13"/>
                <c:pt idx="0">
                  <c:v>18 à 19 ans</c:v>
                </c:pt>
                <c:pt idx="1">
                  <c:v>20 à 24 ans</c:v>
                </c:pt>
                <c:pt idx="2">
                  <c:v>25 à 29 ans</c:v>
                </c:pt>
                <c:pt idx="3">
                  <c:v>30 à 34 ans</c:v>
                </c:pt>
                <c:pt idx="4">
                  <c:v>35 à 39 ans</c:v>
                </c:pt>
                <c:pt idx="5">
                  <c:v>40 à 44 ans</c:v>
                </c:pt>
                <c:pt idx="6">
                  <c:v>45 à 49 ans</c:v>
                </c:pt>
                <c:pt idx="7">
                  <c:v>50 à 54 ans</c:v>
                </c:pt>
                <c:pt idx="8">
                  <c:v>55 à 59 ans</c:v>
                </c:pt>
                <c:pt idx="9">
                  <c:v>60 à 64 ans</c:v>
                </c:pt>
                <c:pt idx="10">
                  <c:v>65 à 69 ans</c:v>
                </c:pt>
                <c:pt idx="11">
                  <c:v>70 à 74 ans</c:v>
                </c:pt>
                <c:pt idx="12">
                  <c:v>75 ans et plus</c:v>
                </c:pt>
              </c:strCache>
            </c:strRef>
          </c:cat>
          <c:val>
            <c:numRef>
              <c:f>'fig9'!$D$33:$D$45</c:f>
              <c:numCache>
                <c:formatCode>General</c:formatCode>
                <c:ptCount val="13"/>
                <c:pt idx="0">
                  <c:v>8.5521274522813044</c:v>
                </c:pt>
                <c:pt idx="1">
                  <c:v>9.2848759168133927</c:v>
                </c:pt>
                <c:pt idx="2">
                  <c:v>8.1767621443345373</c:v>
                </c:pt>
                <c:pt idx="3">
                  <c:v>7.1947790621302428</c:v>
                </c:pt>
                <c:pt idx="4">
                  <c:v>6.8374707046804248</c:v>
                </c:pt>
                <c:pt idx="5">
                  <c:v>7.0430189753667483</c:v>
                </c:pt>
                <c:pt idx="6">
                  <c:v>7.0042990929127278</c:v>
                </c:pt>
                <c:pt idx="7">
                  <c:v>6.521533514092944</c:v>
                </c:pt>
                <c:pt idx="8">
                  <c:v>6.0556230445005683</c:v>
                </c:pt>
                <c:pt idx="9">
                  <c:v>6.2059064658643752</c:v>
                </c:pt>
                <c:pt idx="10">
                  <c:v>6.1729459924513685</c:v>
                </c:pt>
                <c:pt idx="11">
                  <c:v>6.5849913887948945</c:v>
                </c:pt>
                <c:pt idx="12">
                  <c:v>6.7345013239861684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3-4CBD-B870-E4C8141B7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91792"/>
        <c:axId val="144392176"/>
      </c:lineChart>
      <c:catAx>
        <c:axId val="144391792"/>
        <c:scaling>
          <c:orientation val="minMax"/>
        </c:scaling>
        <c:delete val="0"/>
        <c:axPos val="b"/>
        <c:title>
          <c:tx>
            <c:strRef>
              <c:f>'fig9'!$A$27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392176"/>
        <c:crossesAt val="0"/>
        <c:auto val="1"/>
        <c:lblAlgn val="ctr"/>
        <c:lblOffset val="100"/>
        <c:tickMarkSkip val="10"/>
        <c:noMultiLvlLbl val="0"/>
      </c:catAx>
      <c:valAx>
        <c:axId val="14439217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'fig9'!$B$26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391792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738459163192835"/>
          <c:y val="0.89113887300400296"/>
          <c:w val="0.60188961673908403"/>
          <c:h val="6.7892784351676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38100</xdr:rowOff>
    </xdr:from>
    <xdr:to>
      <xdr:col>7</xdr:col>
      <xdr:colOff>704850</xdr:colOff>
      <xdr:row>16</xdr:row>
      <xdr:rowOff>90489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119062</xdr:rowOff>
    </xdr:from>
    <xdr:to>
      <xdr:col>6</xdr:col>
      <xdr:colOff>752474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16987A-8925-4FDE-AF76-78F44FCF8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76200</xdr:rowOff>
    </xdr:from>
    <xdr:to>
      <xdr:col>7</xdr:col>
      <xdr:colOff>47625</xdr:colOff>
      <xdr:row>17</xdr:row>
      <xdr:rowOff>47626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123825</xdr:rowOff>
    </xdr:from>
    <xdr:to>
      <xdr:col>6</xdr:col>
      <xdr:colOff>361950</xdr:colOff>
      <xdr:row>15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101184</xdr:colOff>
      <xdr:row>30</xdr:row>
      <xdr:rowOff>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197184" cy="553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101184</xdr:colOff>
      <xdr:row>30</xdr:row>
      <xdr:rowOff>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197184" cy="553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19051</xdr:rowOff>
    </xdr:from>
    <xdr:to>
      <xdr:col>8</xdr:col>
      <xdr:colOff>447675</xdr:colOff>
      <xdr:row>19</xdr:row>
      <xdr:rowOff>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123825</xdr:rowOff>
    </xdr:from>
    <xdr:to>
      <xdr:col>6</xdr:col>
      <xdr:colOff>351314</xdr:colOff>
      <xdr:row>17</xdr:row>
      <xdr:rowOff>44834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47825"/>
          <a:ext cx="4761389" cy="29690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6</xdr:col>
      <xdr:colOff>183292</xdr:colOff>
      <xdr:row>17</xdr:row>
      <xdr:rowOff>178184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7675"/>
          <a:ext cx="4755292" cy="29690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2020%20d&#233;taill&#233;\Parties%20conjoncturelles\MAJ%20Graphiques%201904\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M22" sqref="M22"/>
    </sheetView>
  </sheetViews>
  <sheetFormatPr baseColWidth="10" defaultRowHeight="15"/>
  <sheetData>
    <row r="1" spans="1:10">
      <c r="A1" s="34" t="s">
        <v>44</v>
      </c>
      <c r="B1" s="2"/>
      <c r="C1" s="2"/>
      <c r="D1" s="2"/>
      <c r="E1" s="2"/>
      <c r="F1" s="2"/>
      <c r="G1" s="2"/>
      <c r="H1" s="2"/>
      <c r="I1" s="20"/>
      <c r="J1" s="20"/>
    </row>
    <row r="2" spans="1:10">
      <c r="A2" s="2"/>
      <c r="B2" s="2"/>
      <c r="C2" s="2"/>
      <c r="D2" s="2"/>
      <c r="E2" s="2"/>
      <c r="F2" s="2"/>
      <c r="G2" s="2"/>
      <c r="H2" s="2"/>
      <c r="I2" s="20"/>
      <c r="J2" s="20"/>
    </row>
    <row r="3" spans="1:10">
      <c r="A3" s="2"/>
      <c r="B3" s="2"/>
      <c r="C3" s="2"/>
      <c r="D3" s="2"/>
      <c r="E3" s="2"/>
      <c r="F3" s="2"/>
      <c r="G3" s="2"/>
      <c r="H3" s="2"/>
      <c r="I3" s="20"/>
      <c r="J3" s="20"/>
    </row>
    <row r="4" spans="1:10">
      <c r="A4" s="2"/>
      <c r="B4" s="2"/>
      <c r="C4" s="2"/>
      <c r="D4" s="2"/>
      <c r="E4" s="2"/>
      <c r="F4" s="2"/>
      <c r="G4" s="2"/>
      <c r="H4" s="2"/>
      <c r="I4" s="20"/>
      <c r="J4" s="20"/>
    </row>
    <row r="5" spans="1:10">
      <c r="A5" s="2"/>
      <c r="B5" s="2"/>
      <c r="C5" s="2"/>
      <c r="D5" s="2"/>
      <c r="E5" s="2"/>
      <c r="F5" s="2"/>
      <c r="G5" s="2"/>
      <c r="H5" s="2"/>
      <c r="I5" s="20"/>
      <c r="J5" s="20"/>
    </row>
    <row r="6" spans="1:10">
      <c r="A6" s="2"/>
      <c r="B6" s="2"/>
      <c r="C6" s="2"/>
      <c r="D6" s="2"/>
      <c r="E6" s="2"/>
      <c r="F6" s="2"/>
      <c r="G6" s="2"/>
      <c r="H6" s="2"/>
      <c r="I6" s="20"/>
      <c r="J6" s="20"/>
    </row>
    <row r="7" spans="1:10">
      <c r="A7" s="2"/>
      <c r="B7" s="2"/>
      <c r="C7" s="2"/>
      <c r="D7" s="2"/>
      <c r="E7" s="2"/>
      <c r="F7" s="2"/>
      <c r="G7" s="2"/>
      <c r="H7" s="2"/>
      <c r="I7" s="20"/>
      <c r="J7" s="20"/>
    </row>
    <row r="8" spans="1:10">
      <c r="A8" s="2"/>
      <c r="B8" s="2"/>
      <c r="C8" s="2"/>
      <c r="D8" s="2"/>
      <c r="E8" s="2"/>
      <c r="F8" s="2"/>
      <c r="G8" s="2"/>
      <c r="H8" s="2"/>
      <c r="I8" s="20"/>
      <c r="J8" s="20"/>
    </row>
    <row r="9" spans="1:10">
      <c r="A9" s="2"/>
      <c r="B9" s="2"/>
      <c r="C9" s="2"/>
      <c r="D9" s="2"/>
      <c r="E9" s="2"/>
      <c r="F9" s="2"/>
      <c r="G9" s="2"/>
      <c r="H9" s="2"/>
      <c r="I9" s="20"/>
      <c r="J9" s="20"/>
    </row>
    <row r="10" spans="1:10">
      <c r="A10" s="2"/>
      <c r="B10" s="2"/>
      <c r="C10" s="2"/>
      <c r="D10" s="2"/>
      <c r="E10" s="2"/>
      <c r="F10" s="2"/>
      <c r="G10" s="2"/>
      <c r="H10" s="2"/>
      <c r="I10" s="20"/>
      <c r="J10" s="20"/>
    </row>
    <row r="11" spans="1:10">
      <c r="A11" s="2"/>
      <c r="B11" s="2"/>
      <c r="C11" s="2"/>
      <c r="D11" s="2"/>
      <c r="E11" s="2"/>
      <c r="F11" s="2"/>
      <c r="G11" s="2"/>
      <c r="H11" s="2"/>
      <c r="I11" s="20"/>
      <c r="J11" s="20"/>
    </row>
    <row r="12" spans="1:10">
      <c r="A12" s="2"/>
      <c r="B12" s="2"/>
      <c r="C12" s="2"/>
      <c r="D12" s="2"/>
      <c r="E12" s="2"/>
      <c r="F12" s="2"/>
      <c r="G12" s="2"/>
      <c r="H12" s="2"/>
      <c r="I12" s="20"/>
      <c r="J12" s="20"/>
    </row>
    <row r="13" spans="1:10">
      <c r="A13" s="2"/>
      <c r="B13" s="2"/>
      <c r="C13" s="2"/>
      <c r="D13" s="2"/>
      <c r="E13" s="2"/>
      <c r="F13" s="2"/>
      <c r="G13" s="2"/>
      <c r="H13" s="2"/>
      <c r="I13" s="20"/>
      <c r="J13" s="20"/>
    </row>
    <row r="14" spans="1:10">
      <c r="A14" s="2"/>
      <c r="B14" s="2"/>
      <c r="C14" s="2"/>
      <c r="D14" s="2"/>
      <c r="E14" s="2"/>
      <c r="F14" s="2"/>
      <c r="G14" s="2"/>
      <c r="H14" s="2"/>
      <c r="I14" s="20"/>
      <c r="J14" s="20"/>
    </row>
    <row r="15" spans="1:10">
      <c r="A15" s="2"/>
      <c r="B15" s="2"/>
      <c r="C15" s="2"/>
      <c r="D15" s="2"/>
      <c r="E15" s="2"/>
      <c r="F15" s="2"/>
      <c r="G15" s="2"/>
      <c r="H15" s="2"/>
      <c r="I15" s="20"/>
      <c r="J15" s="20"/>
    </row>
    <row r="16" spans="1:10">
      <c r="A16" s="2"/>
      <c r="B16" s="2"/>
      <c r="C16" s="2"/>
      <c r="D16" s="2"/>
      <c r="E16" s="2"/>
      <c r="F16" s="2"/>
      <c r="G16" s="2"/>
      <c r="H16" s="2"/>
      <c r="I16" s="20"/>
      <c r="J16" s="20"/>
    </row>
    <row r="17" spans="1:10">
      <c r="A17" s="2"/>
      <c r="B17" s="2"/>
      <c r="C17" s="2"/>
      <c r="D17" s="2"/>
      <c r="E17" s="2"/>
      <c r="F17" s="2"/>
      <c r="G17" s="2"/>
      <c r="H17" s="2"/>
      <c r="I17" s="20"/>
      <c r="J17" s="20"/>
    </row>
    <row r="18" spans="1:10">
      <c r="A18" s="35" t="s">
        <v>45</v>
      </c>
      <c r="B18" s="2"/>
      <c r="C18" s="2"/>
      <c r="D18" s="2"/>
      <c r="E18" s="2"/>
      <c r="F18" s="2"/>
      <c r="G18" s="2"/>
      <c r="H18" s="2"/>
      <c r="I18" s="20"/>
      <c r="J18" s="20"/>
    </row>
    <row r="19" spans="1:10">
      <c r="A19" s="36" t="s">
        <v>46</v>
      </c>
      <c r="B19" s="2"/>
      <c r="C19" s="2"/>
      <c r="D19" s="2"/>
      <c r="E19" s="2"/>
      <c r="F19" s="2"/>
      <c r="G19" s="2"/>
      <c r="H19" s="2"/>
      <c r="I19" s="20"/>
      <c r="J19" s="20"/>
    </row>
    <row r="22" spans="1:10">
      <c r="A22" s="37"/>
      <c r="B22" s="37" t="s">
        <v>47</v>
      </c>
      <c r="C22" s="38"/>
    </row>
    <row r="23" spans="1:10">
      <c r="A23" s="39">
        <v>2012</v>
      </c>
      <c r="B23" s="40">
        <v>247400</v>
      </c>
      <c r="C23" s="41"/>
    </row>
    <row r="24" spans="1:10">
      <c r="A24" s="39">
        <v>2013</v>
      </c>
      <c r="B24" s="40">
        <v>268900</v>
      </c>
      <c r="C24" s="41"/>
    </row>
    <row r="25" spans="1:10">
      <c r="A25" s="39">
        <v>2014</v>
      </c>
      <c r="B25" s="40">
        <v>283800</v>
      </c>
      <c r="C25" s="41"/>
    </row>
    <row r="26" spans="1:10">
      <c r="A26" s="39">
        <v>2015</v>
      </c>
      <c r="B26" s="40">
        <v>301600</v>
      </c>
      <c r="C26" s="41"/>
    </row>
    <row r="27" spans="1:10">
      <c r="A27" s="39">
        <v>2016</v>
      </c>
      <c r="B27" s="40">
        <v>318200</v>
      </c>
      <c r="C27" s="41"/>
    </row>
    <row r="28" spans="1:10">
      <c r="A28" s="39">
        <v>2017</v>
      </c>
      <c r="B28" s="40">
        <v>325100</v>
      </c>
      <c r="C28" s="41"/>
    </row>
    <row r="29" spans="1:10">
      <c r="A29" s="39">
        <v>2018</v>
      </c>
      <c r="B29" s="40">
        <v>328800</v>
      </c>
      <c r="C29" s="41"/>
    </row>
    <row r="30" spans="1:10">
      <c r="A30" s="39">
        <v>2019</v>
      </c>
      <c r="B30" s="40">
        <v>366400</v>
      </c>
      <c r="C30" s="41"/>
    </row>
    <row r="31" spans="1:10">
      <c r="A31" s="39">
        <v>2020</v>
      </c>
      <c r="B31" s="40">
        <v>369100</v>
      </c>
      <c r="C31" s="41"/>
    </row>
    <row r="32" spans="1:10">
      <c r="A32" s="39">
        <v>2021</v>
      </c>
      <c r="B32" s="40">
        <v>423000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tabSelected="1" zoomScaleNormal="100" workbookViewId="0">
      <selection activeCell="I22" sqref="I22"/>
    </sheetView>
  </sheetViews>
  <sheetFormatPr baseColWidth="10" defaultColWidth="11.42578125" defaultRowHeight="15"/>
  <cols>
    <col min="1" max="16384" width="11.42578125" style="2"/>
  </cols>
  <sheetData>
    <row r="1" spans="1:17">
      <c r="A1" s="1" t="s">
        <v>62</v>
      </c>
      <c r="B1" s="1"/>
      <c r="C1" s="1"/>
      <c r="D1" s="1"/>
      <c r="E1" s="1"/>
    </row>
    <row r="8" spans="1:17">
      <c r="A8" s="10"/>
      <c r="B8" s="10"/>
      <c r="C8" s="10"/>
      <c r="D8" s="10"/>
      <c r="E8" s="10"/>
      <c r="F8" s="10"/>
      <c r="I8" s="20"/>
      <c r="J8" s="20"/>
      <c r="K8" s="20"/>
      <c r="L8" s="20"/>
      <c r="M8" s="20"/>
      <c r="N8" s="20"/>
    </row>
    <row r="13" spans="1:17">
      <c r="G13" s="9"/>
    </row>
    <row r="14" spans="1:17">
      <c r="G14" s="9"/>
    </row>
    <row r="15" spans="1:17">
      <c r="G15" s="9"/>
    </row>
    <row r="16" spans="1:17">
      <c r="G16" s="9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9" spans="1:17">
      <c r="A19" s="57" t="s">
        <v>66</v>
      </c>
    </row>
    <row r="20" spans="1:17">
      <c r="A20" s="57" t="s">
        <v>73</v>
      </c>
    </row>
    <row r="21" spans="1:17">
      <c r="A21" s="62" t="s">
        <v>74</v>
      </c>
      <c r="G21" s="20"/>
    </row>
    <row r="23" spans="1:17">
      <c r="A23" s="2" t="s">
        <v>8</v>
      </c>
      <c r="B23" s="2" t="s">
        <v>43</v>
      </c>
      <c r="C23" s="2" t="s">
        <v>42</v>
      </c>
      <c r="D23" s="2" t="s">
        <v>9</v>
      </c>
      <c r="E23" s="2" t="s">
        <v>10</v>
      </c>
      <c r="F23" s="2" t="s">
        <v>17</v>
      </c>
    </row>
    <row r="24" spans="1:17">
      <c r="A24" s="60">
        <v>0.86523801857936955</v>
      </c>
      <c r="B24" s="60">
        <v>2.4441056429389874E-2</v>
      </c>
      <c r="C24" s="60">
        <v>1.6221437296995295E-2</v>
      </c>
      <c r="D24" s="60">
        <v>7.5633753468243678E-2</v>
      </c>
      <c r="E24" s="60">
        <v>0.02</v>
      </c>
      <c r="F24" s="60">
        <v>4.3465497485819264E-3</v>
      </c>
    </row>
  </sheetData>
  <mergeCells count="1">
    <mergeCell ref="H16:Q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topLeftCell="A4" workbookViewId="0"/>
  </sheetViews>
  <sheetFormatPr baseColWidth="10" defaultRowHeight="16.5"/>
  <cols>
    <col min="1" max="9" width="11.42578125" style="43"/>
    <col min="10" max="10" width="6" style="43" customWidth="1"/>
    <col min="11" max="11" width="10.140625" style="43" bestFit="1" customWidth="1"/>
    <col min="12" max="12" width="16.85546875" style="43" bestFit="1" customWidth="1"/>
    <col min="13" max="16384" width="11.42578125" style="43"/>
  </cols>
  <sheetData>
    <row r="1" spans="1:12">
      <c r="A1" s="42" t="s">
        <v>48</v>
      </c>
    </row>
    <row r="2" spans="1:12">
      <c r="A2" s="44"/>
      <c r="B2" s="44"/>
      <c r="C2" s="45"/>
      <c r="D2" s="45"/>
      <c r="F2" s="45"/>
      <c r="K2" s="44" t="s">
        <v>49</v>
      </c>
      <c r="L2" s="44" t="s">
        <v>50</v>
      </c>
    </row>
    <row r="3" spans="1:12">
      <c r="A3" s="44"/>
      <c r="B3" s="44"/>
      <c r="C3" s="45"/>
      <c r="D3" s="45"/>
      <c r="F3" s="45"/>
      <c r="J3" s="43">
        <v>2012</v>
      </c>
      <c r="K3" s="43">
        <v>1</v>
      </c>
      <c r="L3" s="40">
        <v>60953.189556850462</v>
      </c>
    </row>
    <row r="4" spans="1:12">
      <c r="A4" s="44"/>
      <c r="B4" s="44"/>
      <c r="C4" s="45"/>
      <c r="D4" s="45"/>
      <c r="F4" s="45"/>
      <c r="K4" s="43">
        <v>2</v>
      </c>
      <c r="L4" s="40">
        <v>62711.520666169439</v>
      </c>
    </row>
    <row r="5" spans="1:12">
      <c r="A5" s="44"/>
      <c r="B5" s="44"/>
      <c r="C5" s="45"/>
      <c r="D5" s="45"/>
      <c r="F5" s="45"/>
      <c r="K5" s="43">
        <v>3</v>
      </c>
      <c r="L5" s="40">
        <v>62577.214003540917</v>
      </c>
    </row>
    <row r="6" spans="1:12">
      <c r="A6" s="44"/>
      <c r="B6" s="44"/>
      <c r="C6" s="45"/>
      <c r="D6" s="45"/>
      <c r="F6" s="45"/>
      <c r="K6" s="43">
        <v>4</v>
      </c>
      <c r="L6" s="40">
        <v>64341.238026372659</v>
      </c>
    </row>
    <row r="7" spans="1:12">
      <c r="A7" s="44"/>
      <c r="B7" s="44"/>
      <c r="C7" s="45"/>
      <c r="D7" s="45"/>
      <c r="F7" s="45"/>
      <c r="J7" s="43">
        <v>2013</v>
      </c>
      <c r="K7" s="43">
        <v>1</v>
      </c>
      <c r="L7" s="40">
        <v>65894.151035138057</v>
      </c>
    </row>
    <row r="8" spans="1:12">
      <c r="A8" s="44"/>
      <c r="B8" s="44"/>
      <c r="C8" s="45"/>
      <c r="D8" s="45"/>
      <c r="F8" s="45"/>
      <c r="K8" s="43">
        <v>2</v>
      </c>
      <c r="L8" s="40">
        <v>67947.179521254759</v>
      </c>
    </row>
    <row r="9" spans="1:12">
      <c r="A9" s="44"/>
      <c r="B9" s="44"/>
      <c r="C9" s="45"/>
      <c r="D9" s="45"/>
      <c r="F9" s="45"/>
      <c r="K9" s="43">
        <v>3</v>
      </c>
      <c r="L9" s="40">
        <v>68497.645542177386</v>
      </c>
    </row>
    <row r="10" spans="1:12">
      <c r="A10" s="44"/>
      <c r="B10" s="44"/>
      <c r="C10" s="45"/>
      <c r="D10" s="45"/>
      <c r="F10" s="45"/>
      <c r="K10" s="43">
        <v>4</v>
      </c>
      <c r="L10" s="40">
        <v>71099.815956744147</v>
      </c>
    </row>
    <row r="11" spans="1:12">
      <c r="A11" s="44"/>
      <c r="B11" s="44"/>
      <c r="C11" s="45"/>
      <c r="D11" s="45"/>
      <c r="F11" s="45"/>
      <c r="J11" s="43">
        <v>2014</v>
      </c>
      <c r="K11" s="43">
        <v>1</v>
      </c>
      <c r="L11" s="40">
        <v>69494.528687208673</v>
      </c>
    </row>
    <row r="12" spans="1:12">
      <c r="A12" s="44"/>
      <c r="B12" s="44"/>
      <c r="C12" s="45"/>
      <c r="D12" s="45"/>
      <c r="F12" s="45"/>
      <c r="K12" s="43">
        <v>2</v>
      </c>
      <c r="L12" s="40">
        <v>70907.413765650388</v>
      </c>
    </row>
    <row r="13" spans="1:12">
      <c r="A13" s="44"/>
      <c r="B13" s="44"/>
      <c r="C13" s="45"/>
      <c r="D13" s="45"/>
      <c r="F13" s="45"/>
      <c r="K13" s="43">
        <v>3</v>
      </c>
      <c r="L13" s="40">
        <v>73269.745684233334</v>
      </c>
    </row>
    <row r="14" spans="1:12">
      <c r="A14" s="44"/>
      <c r="B14" s="44"/>
      <c r="C14" s="45"/>
      <c r="D14" s="45"/>
      <c r="F14" s="45"/>
      <c r="K14" s="43">
        <v>4</v>
      </c>
      <c r="L14" s="40">
        <v>73770.113087132966</v>
      </c>
    </row>
    <row r="15" spans="1:12">
      <c r="A15" s="44"/>
      <c r="B15" s="44"/>
      <c r="C15" s="45"/>
      <c r="D15" s="45"/>
      <c r="F15" s="45"/>
      <c r="J15" s="43">
        <v>2015</v>
      </c>
      <c r="K15" s="43">
        <v>1</v>
      </c>
      <c r="L15" s="40">
        <v>73542.386644977247</v>
      </c>
    </row>
    <row r="16" spans="1:12">
      <c r="A16" s="44"/>
      <c r="B16" s="44"/>
      <c r="C16" s="45"/>
      <c r="D16" s="45"/>
      <c r="F16" s="45"/>
      <c r="K16" s="43">
        <v>2</v>
      </c>
      <c r="L16" s="40">
        <v>77541.385316298707</v>
      </c>
    </row>
    <row r="17" spans="1:12">
      <c r="A17" s="44"/>
      <c r="B17" s="44"/>
      <c r="C17" s="45"/>
      <c r="D17" s="45"/>
      <c r="F17" s="45"/>
      <c r="K17" s="43">
        <v>3</v>
      </c>
      <c r="L17" s="40">
        <v>78033.238803976623</v>
      </c>
    </row>
    <row r="18" spans="1:12">
      <c r="A18" s="35" t="s">
        <v>51</v>
      </c>
      <c r="B18" s="44"/>
      <c r="C18" s="45"/>
      <c r="D18" s="45"/>
      <c r="F18" s="45"/>
      <c r="K18" s="43">
        <v>4</v>
      </c>
      <c r="L18" s="40">
        <v>76846.395393375555</v>
      </c>
    </row>
    <row r="19" spans="1:12">
      <c r="A19" s="46" t="s">
        <v>52</v>
      </c>
      <c r="B19" s="44"/>
      <c r="C19" s="45"/>
      <c r="D19" s="45"/>
      <c r="F19" s="45"/>
      <c r="J19" s="43">
        <v>2016</v>
      </c>
      <c r="K19" s="43">
        <v>1</v>
      </c>
      <c r="L19" s="40">
        <v>80673.65849000038</v>
      </c>
    </row>
    <row r="20" spans="1:12">
      <c r="A20" s="47" t="s">
        <v>53</v>
      </c>
      <c r="B20" s="44"/>
      <c r="C20" s="45"/>
      <c r="D20" s="45"/>
      <c r="F20" s="45"/>
      <c r="K20" s="43">
        <v>2</v>
      </c>
      <c r="L20" s="40">
        <v>79812.001534836876</v>
      </c>
    </row>
    <row r="21" spans="1:12">
      <c r="A21" s="44"/>
      <c r="B21" s="44"/>
      <c r="C21" s="45"/>
      <c r="D21" s="45"/>
      <c r="F21" s="45"/>
      <c r="K21" s="43">
        <v>3</v>
      </c>
      <c r="L21" s="40">
        <v>80319.632231264972</v>
      </c>
    </row>
    <row r="22" spans="1:12">
      <c r="A22" s="44"/>
      <c r="B22" s="44"/>
      <c r="C22" s="45"/>
      <c r="D22" s="45"/>
      <c r="F22" s="45"/>
      <c r="K22" s="43">
        <v>4</v>
      </c>
      <c r="L22" s="40">
        <v>81453.594713234779</v>
      </c>
    </row>
    <row r="23" spans="1:12">
      <c r="A23" s="44"/>
      <c r="B23" s="44"/>
      <c r="C23" s="45"/>
      <c r="D23" s="45"/>
      <c r="F23" s="45"/>
      <c r="J23" s="43">
        <v>2017</v>
      </c>
      <c r="K23" s="43">
        <v>1</v>
      </c>
      <c r="L23" s="40">
        <v>82000.768860840864</v>
      </c>
    </row>
    <row r="24" spans="1:12">
      <c r="A24" s="44"/>
      <c r="B24" s="44"/>
      <c r="C24" s="45"/>
      <c r="D24" s="45"/>
      <c r="F24" s="45"/>
      <c r="K24" s="43">
        <v>2</v>
      </c>
      <c r="L24" s="40">
        <v>80326.326626310081</v>
      </c>
    </row>
    <row r="25" spans="1:12">
      <c r="A25" s="44"/>
      <c r="B25" s="44"/>
      <c r="C25" s="45"/>
      <c r="D25" s="45"/>
      <c r="F25" s="45"/>
      <c r="K25" s="43">
        <v>3</v>
      </c>
      <c r="L25" s="40">
        <v>83186.94640168795</v>
      </c>
    </row>
    <row r="26" spans="1:12">
      <c r="A26" s="44"/>
      <c r="B26" s="44"/>
      <c r="C26" s="45"/>
      <c r="D26" s="45"/>
      <c r="F26" s="45"/>
      <c r="K26" s="43">
        <v>4</v>
      </c>
      <c r="L26" s="40">
        <v>84025.017706994156</v>
      </c>
    </row>
    <row r="27" spans="1:12">
      <c r="A27" s="44"/>
      <c r="B27" s="44"/>
      <c r="C27" s="45"/>
      <c r="D27" s="45"/>
      <c r="F27" s="45"/>
      <c r="J27" s="43">
        <v>2018</v>
      </c>
      <c r="K27" s="43">
        <v>1</v>
      </c>
      <c r="L27" s="40">
        <v>82614.994556119782</v>
      </c>
    </row>
    <row r="28" spans="1:12">
      <c r="A28" s="44"/>
      <c r="B28" s="44"/>
      <c r="C28" s="45"/>
      <c r="D28" s="45"/>
      <c r="F28" s="45"/>
      <c r="K28" s="43">
        <v>2</v>
      </c>
      <c r="L28" s="40">
        <v>81296.200760400578</v>
      </c>
    </row>
    <row r="29" spans="1:12">
      <c r="A29" s="44"/>
      <c r="B29" s="44"/>
      <c r="C29" s="45"/>
      <c r="D29" s="45"/>
      <c r="F29" s="45"/>
      <c r="K29" s="43">
        <v>3</v>
      </c>
      <c r="L29" s="40">
        <v>82511.737631212774</v>
      </c>
    </row>
    <row r="30" spans="1:12">
      <c r="A30" s="44"/>
      <c r="B30" s="44"/>
      <c r="C30" s="45"/>
      <c r="D30" s="45"/>
      <c r="F30" s="45"/>
      <c r="K30" s="43">
        <v>4</v>
      </c>
      <c r="L30" s="40">
        <v>85857.820671259848</v>
      </c>
    </row>
    <row r="31" spans="1:12">
      <c r="A31" s="44"/>
      <c r="B31" s="44"/>
      <c r="C31" s="45"/>
      <c r="D31" s="45"/>
      <c r="F31" s="45"/>
      <c r="J31" s="43">
        <v>2019</v>
      </c>
      <c r="K31" s="43">
        <v>1</v>
      </c>
      <c r="L31" s="40">
        <v>91493.29462812109</v>
      </c>
    </row>
    <row r="32" spans="1:12">
      <c r="A32" s="44"/>
      <c r="B32" s="44"/>
      <c r="C32" s="45"/>
      <c r="D32" s="45"/>
      <c r="F32" s="45"/>
      <c r="K32" s="43">
        <v>2</v>
      </c>
      <c r="L32" s="40">
        <v>92689.841024796944</v>
      </c>
    </row>
    <row r="33" spans="1:12">
      <c r="A33" s="44"/>
      <c r="B33" s="44"/>
      <c r="C33" s="45"/>
      <c r="D33" s="45"/>
      <c r="F33" s="45"/>
      <c r="K33" s="43">
        <v>3</v>
      </c>
      <c r="L33" s="40">
        <v>91706.382052185072</v>
      </c>
    </row>
    <row r="34" spans="1:12">
      <c r="A34" s="44"/>
      <c r="B34" s="44"/>
      <c r="C34" s="45"/>
      <c r="D34" s="45"/>
      <c r="F34" s="45"/>
      <c r="K34" s="43">
        <v>4</v>
      </c>
      <c r="L34" s="40">
        <v>94917.912052618456</v>
      </c>
    </row>
    <row r="35" spans="1:12">
      <c r="A35" s="44"/>
      <c r="B35" s="44"/>
      <c r="C35" s="45"/>
      <c r="D35" s="45"/>
      <c r="F35" s="45"/>
      <c r="J35" s="43">
        <v>2020</v>
      </c>
      <c r="K35" s="43">
        <v>1</v>
      </c>
      <c r="L35" s="40">
        <v>83546.303504749987</v>
      </c>
    </row>
    <row r="36" spans="1:12">
      <c r="A36" s="44"/>
      <c r="B36" s="44"/>
      <c r="C36" s="45"/>
      <c r="D36" s="45"/>
      <c r="F36" s="45"/>
      <c r="K36" s="43">
        <v>2</v>
      </c>
      <c r="L36" s="40">
        <v>78359.113442894231</v>
      </c>
    </row>
    <row r="37" spans="1:12">
      <c r="A37" s="44"/>
      <c r="B37" s="44"/>
      <c r="C37" s="45"/>
      <c r="D37" s="45"/>
      <c r="F37" s="45"/>
      <c r="K37" s="43">
        <v>3</v>
      </c>
      <c r="L37" s="40">
        <v>107868.74735917668</v>
      </c>
    </row>
    <row r="38" spans="1:12">
      <c r="A38" s="44"/>
      <c r="B38" s="44"/>
      <c r="C38" s="45"/>
      <c r="D38" s="45"/>
      <c r="F38" s="45"/>
      <c r="K38" s="43">
        <v>4</v>
      </c>
      <c r="L38" s="40">
        <v>104438.84103209776</v>
      </c>
    </row>
    <row r="39" spans="1:12">
      <c r="A39" s="44"/>
      <c r="B39" s="44"/>
      <c r="C39" s="45"/>
      <c r="D39" s="45"/>
      <c r="F39" s="45"/>
      <c r="J39" s="43">
        <v>2021</v>
      </c>
      <c r="K39" s="43">
        <v>1</v>
      </c>
      <c r="L39" s="40">
        <v>105836.62997460998</v>
      </c>
    </row>
    <row r="40" spans="1:12">
      <c r="A40" s="44"/>
      <c r="B40" s="44"/>
      <c r="C40" s="45"/>
      <c r="D40" s="45"/>
      <c r="F40" s="45"/>
      <c r="K40" s="43">
        <v>2</v>
      </c>
      <c r="L40" s="40">
        <v>104917.20518906678</v>
      </c>
    </row>
    <row r="41" spans="1:12">
      <c r="A41" s="44"/>
      <c r="B41" s="44"/>
      <c r="C41" s="45"/>
      <c r="D41" s="45"/>
      <c r="F41" s="45"/>
      <c r="K41" s="43">
        <v>3</v>
      </c>
      <c r="L41" s="40">
        <v>107613.33836321386</v>
      </c>
    </row>
    <row r="42" spans="1:12">
      <c r="A42" s="44"/>
      <c r="B42" s="44"/>
      <c r="C42" s="45"/>
      <c r="D42" s="45"/>
      <c r="F42" s="45"/>
      <c r="K42" s="43">
        <v>4</v>
      </c>
      <c r="L42" s="40">
        <v>106650.72964952012</v>
      </c>
    </row>
    <row r="43" spans="1:12">
      <c r="A43" s="44"/>
      <c r="B43" s="44"/>
      <c r="C43" s="45"/>
      <c r="D43" s="45"/>
      <c r="F43" s="45"/>
      <c r="K43" s="44"/>
      <c r="L43" s="40"/>
    </row>
    <row r="44" spans="1:12">
      <c r="A44" s="44"/>
      <c r="B44" s="44"/>
      <c r="C44" s="45"/>
      <c r="D44" s="45"/>
      <c r="F44" s="45"/>
      <c r="K44" s="44"/>
      <c r="L44" s="40"/>
    </row>
    <row r="45" spans="1:12">
      <c r="A45" s="44"/>
      <c r="B45" s="44"/>
      <c r="C45" s="45"/>
      <c r="D45" s="45"/>
      <c r="F45" s="45"/>
      <c r="K45" s="44"/>
      <c r="L45" s="40"/>
    </row>
    <row r="46" spans="1:12">
      <c r="A46" s="44"/>
      <c r="B46" s="44"/>
      <c r="C46" s="45"/>
      <c r="D46" s="45"/>
      <c r="F46" s="45"/>
      <c r="K46" s="44"/>
      <c r="L46" s="40"/>
    </row>
    <row r="47" spans="1:12">
      <c r="A47" s="44"/>
      <c r="B47" s="44"/>
      <c r="C47" s="45"/>
      <c r="D47" s="45"/>
      <c r="F47" s="45"/>
      <c r="K47" s="44"/>
      <c r="L47" s="40"/>
    </row>
    <row r="48" spans="1:12">
      <c r="A48" s="44"/>
      <c r="B48" s="44"/>
      <c r="C48" s="45"/>
      <c r="D48" s="45"/>
      <c r="F48" s="45"/>
      <c r="K48" s="44"/>
      <c r="L48" s="40"/>
    </row>
    <row r="49" spans="1:12">
      <c r="A49" s="44"/>
      <c r="B49" s="44"/>
      <c r="C49" s="45"/>
      <c r="D49" s="45"/>
      <c r="F49" s="45"/>
      <c r="K49" s="44"/>
      <c r="L49" s="40"/>
    </row>
    <row r="50" spans="1:12">
      <c r="A50" s="44"/>
      <c r="B50" s="44"/>
      <c r="C50" s="45"/>
      <c r="D50" s="45"/>
      <c r="F50" s="45"/>
      <c r="K50" s="44"/>
      <c r="L50" s="40"/>
    </row>
    <row r="51" spans="1:12">
      <c r="A51" s="44"/>
      <c r="B51" s="44"/>
      <c r="C51" s="45"/>
      <c r="D51" s="45"/>
      <c r="F51" s="45"/>
      <c r="K51" s="44"/>
      <c r="L51" s="40"/>
    </row>
    <row r="52" spans="1:12">
      <c r="A52" s="44"/>
      <c r="B52" s="44"/>
      <c r="C52" s="45"/>
      <c r="D52" s="45"/>
      <c r="F52" s="45"/>
      <c r="K52" s="44"/>
      <c r="L52" s="40"/>
    </row>
    <row r="53" spans="1:12">
      <c r="A53" s="44"/>
      <c r="B53" s="44"/>
      <c r="C53" s="45"/>
      <c r="D53" s="45"/>
      <c r="F53" s="45"/>
      <c r="K53" s="44"/>
      <c r="L53" s="40"/>
    </row>
    <row r="54" spans="1:12">
      <c r="A54" s="44"/>
      <c r="B54" s="44"/>
      <c r="C54" s="45"/>
      <c r="D54" s="45"/>
      <c r="F54" s="45"/>
      <c r="K54" s="44"/>
      <c r="L54" s="40"/>
    </row>
    <row r="55" spans="1:12">
      <c r="A55" s="44"/>
      <c r="B55" s="44"/>
      <c r="C55" s="45"/>
      <c r="D55" s="45"/>
      <c r="F55" s="45"/>
      <c r="K55" s="44"/>
      <c r="L55" s="40"/>
    </row>
    <row r="56" spans="1:12">
      <c r="A56" s="44"/>
      <c r="B56" s="44"/>
      <c r="C56" s="45"/>
      <c r="D56" s="45"/>
      <c r="F56" s="45"/>
      <c r="K56" s="44"/>
      <c r="L56" s="40"/>
    </row>
    <row r="57" spans="1:12">
      <c r="A57" s="44"/>
      <c r="B57" s="44"/>
      <c r="C57" s="45"/>
      <c r="D57" s="45"/>
      <c r="F57" s="45"/>
      <c r="K57" s="44"/>
      <c r="L57" s="40"/>
    </row>
    <row r="58" spans="1:12">
      <c r="A58"/>
      <c r="B58" s="44"/>
      <c r="C58" s="45"/>
      <c r="D58" s="45"/>
      <c r="F58" s="45"/>
      <c r="K58" s="44"/>
      <c r="L58" s="40"/>
    </row>
    <row r="59" spans="1:12">
      <c r="A59" s="44"/>
      <c r="B59" s="44"/>
      <c r="C59" s="45"/>
      <c r="D59" s="45"/>
      <c r="F59" s="45"/>
      <c r="K59" s="44"/>
      <c r="L59" s="40"/>
    </row>
    <row r="60" spans="1:12">
      <c r="A60" s="44"/>
      <c r="B60" s="44"/>
      <c r="C60" s="45"/>
      <c r="D60" s="45"/>
      <c r="F60" s="45"/>
      <c r="K60" s="44"/>
      <c r="L60" s="40"/>
    </row>
    <row r="61" spans="1:12">
      <c r="A61" s="44"/>
      <c r="B61" s="44"/>
      <c r="C61" s="45"/>
      <c r="D61" s="45"/>
      <c r="F61" s="45"/>
      <c r="K61" s="44"/>
      <c r="L61" s="40"/>
    </row>
    <row r="62" spans="1:12">
      <c r="A62" s="44"/>
      <c r="B62" s="44"/>
      <c r="C62" s="45"/>
      <c r="D62" s="45"/>
      <c r="F62" s="45"/>
      <c r="K62" s="44"/>
      <c r="L62" s="40"/>
    </row>
    <row r="63" spans="1:12">
      <c r="A63" s="44"/>
      <c r="B63" s="44"/>
      <c r="C63" s="45"/>
      <c r="D63" s="45"/>
      <c r="F63" s="45"/>
      <c r="K63" s="44"/>
      <c r="L63" s="40"/>
    </row>
    <row r="64" spans="1:12">
      <c r="A64" s="44"/>
      <c r="B64" s="44"/>
      <c r="C64" s="45"/>
      <c r="D64" s="45"/>
      <c r="F64" s="45"/>
      <c r="K64" s="44"/>
      <c r="L64" s="40"/>
    </row>
    <row r="65" spans="1:12">
      <c r="A65" s="44"/>
      <c r="B65" s="44"/>
      <c r="C65" s="45"/>
      <c r="D65" s="45"/>
      <c r="F65" s="45"/>
      <c r="K65" s="44"/>
      <c r="L65" s="40"/>
    </row>
    <row r="66" spans="1:12">
      <c r="A66" s="44"/>
      <c r="B66" s="44"/>
      <c r="C66" s="45"/>
      <c r="D66" s="45"/>
      <c r="F66" s="45"/>
      <c r="K66" s="44"/>
      <c r="L66" s="40"/>
    </row>
    <row r="67" spans="1:12">
      <c r="A67" s="44"/>
      <c r="B67" s="44"/>
      <c r="C67" s="45"/>
      <c r="D67" s="45"/>
      <c r="F67" s="45"/>
      <c r="K67" s="44"/>
      <c r="L67" s="40"/>
    </row>
    <row r="68" spans="1:12">
      <c r="A68" s="44"/>
      <c r="B68" s="44"/>
      <c r="C68" s="45"/>
      <c r="D68" s="45"/>
      <c r="F68" s="45"/>
      <c r="K68" s="44"/>
      <c r="L68" s="40"/>
    </row>
    <row r="69" spans="1:12">
      <c r="A69" s="44"/>
      <c r="B69" s="44"/>
      <c r="C69" s="45"/>
      <c r="D69" s="45"/>
      <c r="F69" s="45"/>
      <c r="K69" s="44"/>
      <c r="L69" s="40"/>
    </row>
    <row r="70" spans="1:12">
      <c r="A70" s="44"/>
      <c r="B70" s="44"/>
      <c r="C70" s="45"/>
      <c r="D70" s="45"/>
      <c r="F70" s="45"/>
      <c r="K70" s="44"/>
      <c r="L70" s="40"/>
    </row>
    <row r="71" spans="1:12">
      <c r="A71" s="44"/>
      <c r="B71" s="44"/>
      <c r="C71" s="45"/>
      <c r="D71" s="45"/>
      <c r="F71" s="45"/>
      <c r="K71" s="44"/>
      <c r="L71" s="40"/>
    </row>
    <row r="72" spans="1:12">
      <c r="A72" s="44"/>
      <c r="B72" s="44"/>
      <c r="C72" s="45"/>
      <c r="D72" s="45"/>
      <c r="F72" s="45"/>
      <c r="K72" s="44"/>
      <c r="L72" s="40"/>
    </row>
    <row r="73" spans="1:12">
      <c r="A73" s="44"/>
      <c r="B73" s="44"/>
      <c r="C73" s="45"/>
      <c r="D73" s="45"/>
      <c r="F73" s="45"/>
      <c r="K73" s="44"/>
      <c r="L73" s="40"/>
    </row>
    <row r="74" spans="1:12">
      <c r="A74" s="44"/>
      <c r="B74" s="44"/>
      <c r="C74" s="45"/>
      <c r="D74" s="45"/>
      <c r="F74" s="45"/>
      <c r="K74" s="44"/>
      <c r="L74" s="40"/>
    </row>
    <row r="75" spans="1:12">
      <c r="A75" s="44"/>
      <c r="B75" s="44"/>
      <c r="C75" s="45"/>
      <c r="D75" s="45"/>
      <c r="F75" s="45"/>
      <c r="K75" s="44"/>
      <c r="L75" s="40"/>
    </row>
    <row r="76" spans="1:12">
      <c r="A76" s="44"/>
      <c r="B76" s="44"/>
      <c r="C76" s="45"/>
      <c r="D76" s="45"/>
      <c r="F76" s="45"/>
      <c r="K76" s="44"/>
      <c r="L76" s="40"/>
    </row>
    <row r="77" spans="1:12">
      <c r="A77" s="44"/>
      <c r="B77" s="44"/>
      <c r="C77" s="45"/>
      <c r="D77" s="45"/>
      <c r="F77" s="45"/>
      <c r="K77" s="44"/>
      <c r="L77" s="40"/>
    </row>
    <row r="78" spans="1:12">
      <c r="A78" s="44"/>
      <c r="B78" s="44"/>
      <c r="C78" s="45"/>
      <c r="D78" s="45"/>
      <c r="F78" s="45"/>
      <c r="K78" s="44"/>
      <c r="L78" s="40"/>
    </row>
    <row r="79" spans="1:12">
      <c r="A79" s="44"/>
      <c r="B79" s="44"/>
      <c r="C79" s="45"/>
      <c r="D79" s="45"/>
      <c r="F79" s="45"/>
      <c r="K79" s="44"/>
      <c r="L79" s="40"/>
    </row>
    <row r="80" spans="1:12">
      <c r="A80" s="44"/>
      <c r="B80" s="44"/>
      <c r="C80" s="45"/>
      <c r="D80" s="45"/>
      <c r="F80" s="45"/>
      <c r="K80" s="44"/>
      <c r="L80" s="40"/>
    </row>
    <row r="81" spans="1:12">
      <c r="A81" s="44"/>
      <c r="B81" s="44"/>
      <c r="C81" s="45"/>
      <c r="D81" s="45"/>
      <c r="F81" s="45"/>
      <c r="K81" s="44"/>
      <c r="L81" s="40"/>
    </row>
    <row r="82" spans="1:12">
      <c r="A82" s="44"/>
      <c r="B82" s="44"/>
      <c r="C82" s="45"/>
      <c r="D82" s="45"/>
      <c r="F82" s="45"/>
      <c r="K82" s="44"/>
      <c r="L82" s="40"/>
    </row>
    <row r="83" spans="1:12">
      <c r="A83" s="44"/>
      <c r="B83" s="44"/>
      <c r="C83" s="45"/>
      <c r="D83" s="45"/>
      <c r="F83" s="45"/>
      <c r="K83" s="44"/>
      <c r="L83" s="40"/>
    </row>
    <row r="84" spans="1:12">
      <c r="A84" s="44"/>
      <c r="B84" s="44"/>
      <c r="C84" s="45"/>
      <c r="D84" s="45"/>
      <c r="F84" s="45"/>
      <c r="K84" s="44"/>
      <c r="L84" s="40"/>
    </row>
    <row r="85" spans="1:12">
      <c r="A85" s="44"/>
      <c r="B85" s="44"/>
      <c r="C85" s="45"/>
      <c r="D85" s="45"/>
      <c r="F85" s="45"/>
      <c r="K85" s="44"/>
      <c r="L85" s="40"/>
    </row>
    <row r="86" spans="1:12">
      <c r="A86" s="44"/>
      <c r="B86" s="44"/>
      <c r="C86" s="45"/>
      <c r="D86" s="45"/>
      <c r="F86" s="45"/>
      <c r="K86" s="44"/>
      <c r="L86" s="40"/>
    </row>
    <row r="87" spans="1:12">
      <c r="A87" s="44"/>
      <c r="B87" s="44"/>
      <c r="C87" s="45"/>
      <c r="D87" s="45"/>
      <c r="F87" s="45"/>
      <c r="K87" s="44"/>
      <c r="L87" s="40"/>
    </row>
    <row r="88" spans="1:12">
      <c r="A88" s="44"/>
      <c r="B88" s="44"/>
      <c r="C88" s="45"/>
      <c r="D88" s="45"/>
      <c r="F88" s="45"/>
      <c r="K88" s="44"/>
      <c r="L88" s="40"/>
    </row>
    <row r="89" spans="1:12">
      <c r="A89" s="44"/>
      <c r="B89" s="44"/>
      <c r="C89" s="45"/>
      <c r="D89" s="45"/>
      <c r="F89" s="45"/>
      <c r="K89" s="44"/>
      <c r="L89" s="40"/>
    </row>
    <row r="90" spans="1:12">
      <c r="A90" s="44"/>
      <c r="B90" s="44"/>
      <c r="C90" s="45"/>
      <c r="D90" s="45"/>
      <c r="F90" s="45"/>
      <c r="K90" s="44"/>
      <c r="L90" s="40"/>
    </row>
    <row r="91" spans="1:12">
      <c r="A91" s="44"/>
      <c r="B91" s="44"/>
      <c r="C91" s="45"/>
      <c r="D91" s="45"/>
      <c r="F91" s="45"/>
      <c r="K91" s="44"/>
      <c r="L91" s="40"/>
    </row>
    <row r="92" spans="1:12">
      <c r="A92" s="44"/>
      <c r="B92" s="44"/>
      <c r="C92" s="45"/>
      <c r="D92" s="45"/>
      <c r="F92" s="45"/>
      <c r="K92" s="44"/>
      <c r="L92" s="40"/>
    </row>
    <row r="93" spans="1:12">
      <c r="A93" s="44"/>
      <c r="B93" s="44"/>
      <c r="C93" s="45"/>
      <c r="D93" s="45"/>
      <c r="F93" s="45"/>
      <c r="K93" s="44"/>
      <c r="L93" s="40"/>
    </row>
    <row r="94" spans="1:12">
      <c r="A94" s="44"/>
      <c r="B94" s="44"/>
      <c r="C94" s="45"/>
      <c r="D94" s="45"/>
      <c r="F94" s="45"/>
      <c r="K94" s="44"/>
      <c r="L94" s="40"/>
    </row>
    <row r="95" spans="1:12">
      <c r="A95" s="44"/>
      <c r="B95" s="44"/>
      <c r="C95" s="45"/>
      <c r="D95" s="45"/>
      <c r="F95" s="45"/>
      <c r="K95" s="44"/>
      <c r="L95" s="40"/>
    </row>
    <row r="96" spans="1:12">
      <c r="A96" s="44"/>
      <c r="B96" s="44"/>
      <c r="C96" s="45"/>
      <c r="D96" s="45"/>
      <c r="F96" s="45"/>
      <c r="K96" s="44"/>
      <c r="L96" s="40"/>
    </row>
    <row r="97" spans="1:12">
      <c r="A97" s="44"/>
      <c r="B97" s="44"/>
      <c r="C97" s="45"/>
      <c r="D97" s="45"/>
      <c r="F97" s="45"/>
      <c r="K97" s="44"/>
      <c r="L97" s="40"/>
    </row>
    <row r="98" spans="1:12">
      <c r="A98" s="44"/>
      <c r="B98" s="44"/>
      <c r="C98" s="45"/>
      <c r="D98" s="45"/>
      <c r="F98" s="45"/>
      <c r="K98" s="44"/>
      <c r="L98" s="40"/>
    </row>
    <row r="99" spans="1:12">
      <c r="A99" s="44"/>
      <c r="B99" s="44"/>
      <c r="C99" s="45"/>
      <c r="D99" s="45"/>
      <c r="F99" s="45"/>
      <c r="K99" s="44"/>
      <c r="L99" s="40"/>
    </row>
    <row r="100" spans="1:12">
      <c r="A100" s="44"/>
      <c r="B100" s="44"/>
      <c r="C100" s="45"/>
      <c r="D100" s="45"/>
      <c r="F100" s="45"/>
      <c r="K100" s="44"/>
      <c r="L100" s="40"/>
    </row>
    <row r="101" spans="1:12">
      <c r="A101" s="44"/>
      <c r="B101" s="44"/>
      <c r="C101" s="45"/>
      <c r="D101" s="45"/>
      <c r="F101" s="45"/>
      <c r="K101" s="44"/>
      <c r="L101" s="40"/>
    </row>
    <row r="102" spans="1:12">
      <c r="A102" s="44"/>
      <c r="B102" s="44"/>
      <c r="C102" s="45"/>
      <c r="D102" s="45"/>
      <c r="F102" s="45"/>
      <c r="K102" s="44"/>
      <c r="L102" s="40"/>
    </row>
    <row r="103" spans="1:12">
      <c r="A103" s="44"/>
      <c r="B103" s="44"/>
      <c r="C103" s="45"/>
      <c r="D103" s="45"/>
      <c r="F103" s="45"/>
      <c r="K103" s="44"/>
      <c r="L103" s="40"/>
    </row>
    <row r="104" spans="1:12">
      <c r="A104" s="44"/>
      <c r="B104" s="44"/>
      <c r="C104" s="45"/>
      <c r="D104" s="45"/>
      <c r="F104" s="45"/>
      <c r="K104" s="44"/>
      <c r="L104" s="40"/>
    </row>
    <row r="105" spans="1:12">
      <c r="A105" s="44"/>
      <c r="B105" s="44"/>
      <c r="C105" s="45"/>
      <c r="D105" s="45"/>
      <c r="F105" s="45"/>
      <c r="K105" s="44"/>
      <c r="L105" s="40"/>
    </row>
    <row r="106" spans="1:12">
      <c r="A106" s="44"/>
      <c r="B106" s="44"/>
      <c r="C106" s="45"/>
      <c r="D106" s="45"/>
      <c r="F106" s="45"/>
      <c r="K106" s="44"/>
      <c r="L106" s="40"/>
    </row>
    <row r="107" spans="1:12">
      <c r="A107" s="44"/>
      <c r="B107" s="44"/>
      <c r="C107" s="45"/>
      <c r="D107" s="45"/>
      <c r="F107" s="45"/>
      <c r="K107" s="44"/>
      <c r="L107" s="40"/>
    </row>
    <row r="108" spans="1:12">
      <c r="A108" s="44"/>
      <c r="B108" s="44"/>
      <c r="C108" s="45"/>
      <c r="D108" s="45"/>
      <c r="F108" s="45"/>
      <c r="K108" s="44"/>
      <c r="L108" s="40"/>
    </row>
    <row r="109" spans="1:12">
      <c r="A109" s="44"/>
      <c r="B109" s="44"/>
      <c r="C109" s="45"/>
      <c r="D109" s="45"/>
      <c r="F109" s="45"/>
      <c r="K109" s="44"/>
      <c r="L109" s="40"/>
    </row>
    <row r="110" spans="1:12">
      <c r="A110" s="44"/>
      <c r="B110" s="44"/>
      <c r="C110" s="45"/>
      <c r="D110" s="45"/>
      <c r="F110" s="45"/>
      <c r="K110" s="44"/>
      <c r="L110" s="40"/>
    </row>
    <row r="111" spans="1:12">
      <c r="A111" s="44"/>
      <c r="B111" s="44"/>
      <c r="C111" s="45"/>
      <c r="D111" s="45"/>
      <c r="F111" s="45"/>
      <c r="K111" s="44"/>
      <c r="L111" s="40"/>
    </row>
    <row r="112" spans="1:12">
      <c r="A112" s="44"/>
      <c r="B112" s="44"/>
      <c r="C112" s="45"/>
      <c r="D112" s="45"/>
      <c r="F112" s="45"/>
      <c r="K112" s="44"/>
      <c r="L112" s="40"/>
    </row>
    <row r="113" spans="1:12">
      <c r="A113" s="44"/>
      <c r="B113" s="44"/>
      <c r="C113" s="45"/>
      <c r="D113" s="45"/>
      <c r="F113" s="45"/>
      <c r="K113" s="44"/>
      <c r="L113" s="40"/>
    </row>
    <row r="114" spans="1:12">
      <c r="A114" s="44"/>
      <c r="B114" s="44"/>
      <c r="C114" s="45"/>
      <c r="D114" s="45"/>
      <c r="F114" s="45"/>
      <c r="K114" s="44"/>
      <c r="L114" s="40"/>
    </row>
    <row r="115" spans="1:12">
      <c r="A115" s="44"/>
      <c r="B115" s="44"/>
      <c r="C115" s="45"/>
      <c r="D115" s="45"/>
      <c r="F115" s="45"/>
      <c r="K115" s="44"/>
      <c r="L115" s="40"/>
    </row>
    <row r="116" spans="1:12">
      <c r="A116" s="44"/>
      <c r="B116" s="44"/>
      <c r="C116" s="45"/>
      <c r="D116" s="45"/>
      <c r="F116" s="45"/>
      <c r="K116" s="44"/>
      <c r="L116" s="40"/>
    </row>
    <row r="117" spans="1:12">
      <c r="A117" s="44"/>
      <c r="B117" s="44"/>
      <c r="C117" s="45"/>
      <c r="D117" s="45"/>
      <c r="F117" s="45"/>
      <c r="K117" s="44"/>
      <c r="L117" s="40"/>
    </row>
    <row r="118" spans="1:12">
      <c r="A118" s="44"/>
      <c r="B118" s="44"/>
      <c r="C118" s="45"/>
      <c r="D118" s="45"/>
      <c r="F118" s="45"/>
      <c r="K118" s="44"/>
      <c r="L118" s="40"/>
    </row>
    <row r="119" spans="1:12">
      <c r="A119" s="44"/>
      <c r="B119" s="44"/>
      <c r="C119" s="45"/>
      <c r="D119" s="45"/>
      <c r="F119" s="45"/>
      <c r="K119" s="44"/>
      <c r="L119" s="40"/>
    </row>
    <row r="120" spans="1:12">
      <c r="A120" s="44"/>
      <c r="B120" s="44"/>
      <c r="C120" s="45"/>
      <c r="D120" s="45"/>
      <c r="F120" s="45"/>
      <c r="K120" s="44"/>
      <c r="L120" s="40"/>
    </row>
    <row r="121" spans="1:12">
      <c r="A121" s="44"/>
      <c r="B121" s="44"/>
      <c r="C121" s="45"/>
      <c r="D121" s="45"/>
      <c r="F121" s="45"/>
      <c r="K121" s="44"/>
      <c r="L121" s="40"/>
    </row>
    <row r="122" spans="1:12">
      <c r="A122" s="44"/>
      <c r="B122" s="44"/>
      <c r="C122" s="45"/>
      <c r="D122" s="45"/>
      <c r="F122" s="45"/>
      <c r="K122" s="44"/>
      <c r="L122" s="40"/>
    </row>
    <row r="123" spans="1:12">
      <c r="A123" s="44"/>
      <c r="B123" s="44"/>
      <c r="C123" s="45"/>
      <c r="D123" s="45"/>
      <c r="F123" s="45"/>
      <c r="K123" s="44"/>
      <c r="L123" s="40"/>
    </row>
    <row r="124" spans="1:12">
      <c r="A124" s="44"/>
      <c r="B124" s="44"/>
      <c r="C124" s="45"/>
      <c r="D124" s="45"/>
      <c r="F124" s="45"/>
      <c r="K124" s="44"/>
      <c r="L124" s="40"/>
    </row>
    <row r="125" spans="1:12">
      <c r="A125" s="44"/>
      <c r="B125" s="44"/>
      <c r="C125" s="45"/>
      <c r="D125" s="45"/>
      <c r="F125" s="45"/>
      <c r="K125" s="44"/>
      <c r="L125" s="40"/>
    </row>
    <row r="126" spans="1:12">
      <c r="A126" s="44"/>
      <c r="B126" s="44"/>
      <c r="C126" s="45"/>
      <c r="D126" s="45"/>
      <c r="F126" s="45"/>
      <c r="K126" s="44"/>
      <c r="L126" s="40"/>
    </row>
    <row r="127" spans="1:12">
      <c r="A127" s="44"/>
      <c r="B127" s="44"/>
      <c r="C127" s="45"/>
      <c r="D127" s="45"/>
      <c r="F127" s="45"/>
      <c r="K127" s="44"/>
      <c r="L127" s="40"/>
    </row>
    <row r="128" spans="1:12">
      <c r="A128" s="44"/>
      <c r="B128" s="44"/>
      <c r="C128" s="45"/>
      <c r="D128" s="45"/>
      <c r="F128" s="45"/>
      <c r="K128" s="44"/>
      <c r="L128" s="40"/>
    </row>
    <row r="129" spans="1:12">
      <c r="A129" s="44"/>
      <c r="B129" s="44"/>
      <c r="C129" s="45"/>
      <c r="D129" s="45"/>
      <c r="F129" s="45"/>
      <c r="K129" s="44"/>
      <c r="L129" s="40"/>
    </row>
    <row r="130" spans="1:12">
      <c r="A130" s="44"/>
      <c r="B130" s="44"/>
      <c r="C130" s="45"/>
      <c r="D130" s="45"/>
      <c r="F130" s="45"/>
      <c r="K130" s="44"/>
      <c r="L130" s="40"/>
    </row>
    <row r="131" spans="1:12">
      <c r="A131" s="44"/>
      <c r="B131" s="44"/>
      <c r="C131" s="45"/>
      <c r="D131" s="45"/>
      <c r="F131" s="45"/>
      <c r="K131" s="44"/>
      <c r="L131" s="40"/>
    </row>
    <row r="132" spans="1:12">
      <c r="A132" s="44"/>
      <c r="B132" s="44"/>
      <c r="C132" s="45"/>
      <c r="D132" s="45"/>
      <c r="F132" s="45"/>
      <c r="K132" s="44"/>
      <c r="L132" s="40"/>
    </row>
    <row r="133" spans="1:12">
      <c r="A133" s="44"/>
      <c r="B133" s="44"/>
      <c r="C133" s="45"/>
      <c r="D133" s="45"/>
      <c r="F133" s="45"/>
      <c r="K133" s="44"/>
      <c r="L133" s="40"/>
    </row>
    <row r="134" spans="1:12">
      <c r="A134" s="44"/>
      <c r="B134" s="44"/>
      <c r="C134" s="45"/>
      <c r="D134" s="45"/>
      <c r="F134" s="45"/>
      <c r="K134" s="44"/>
      <c r="L134" s="40"/>
    </row>
    <row r="135" spans="1:12">
      <c r="A135" s="44"/>
      <c r="B135" s="44"/>
      <c r="C135" s="45"/>
      <c r="D135" s="45"/>
      <c r="F135" s="45"/>
      <c r="K135" s="44"/>
      <c r="L135" s="40"/>
    </row>
    <row r="136" spans="1:12">
      <c r="A136" s="44"/>
      <c r="B136" s="44"/>
      <c r="C136" s="45"/>
      <c r="D136" s="45"/>
      <c r="F136" s="45"/>
      <c r="K136" s="44"/>
      <c r="L136" s="40"/>
    </row>
    <row r="137" spans="1:12">
      <c r="A137" s="44"/>
      <c r="B137" s="44"/>
      <c r="C137" s="45"/>
      <c r="D137" s="45"/>
      <c r="F137" s="45"/>
      <c r="K137" s="44"/>
      <c r="L137" s="40"/>
    </row>
    <row r="138" spans="1:12">
      <c r="A138" s="44"/>
      <c r="B138" s="44"/>
      <c r="C138" s="45"/>
      <c r="D138" s="45"/>
      <c r="F138" s="45"/>
      <c r="K138" s="44"/>
      <c r="L138" s="40"/>
    </row>
    <row r="139" spans="1:12">
      <c r="A139" s="44"/>
      <c r="B139" s="44"/>
      <c r="C139" s="45"/>
      <c r="D139" s="45"/>
      <c r="F139" s="45"/>
      <c r="K139" s="44"/>
      <c r="L139" s="40"/>
    </row>
    <row r="140" spans="1:12">
      <c r="A140" s="44"/>
      <c r="B140" s="44"/>
      <c r="C140" s="45"/>
      <c r="D140" s="45"/>
      <c r="F140" s="45"/>
      <c r="K140" s="44"/>
      <c r="L140" s="40"/>
    </row>
    <row r="141" spans="1:12">
      <c r="A141" s="44"/>
      <c r="B141" s="44"/>
      <c r="C141" s="45"/>
      <c r="D141" s="45"/>
      <c r="F141" s="45"/>
      <c r="K141" s="44"/>
      <c r="L141" s="40"/>
    </row>
    <row r="142" spans="1:12">
      <c r="A142" s="44"/>
      <c r="B142" s="44"/>
      <c r="C142" s="45"/>
      <c r="D142" s="45"/>
      <c r="F142" s="45"/>
      <c r="K142" s="44"/>
      <c r="L142" s="40"/>
    </row>
    <row r="143" spans="1:12">
      <c r="A143" s="44"/>
      <c r="B143" s="44"/>
      <c r="C143" s="45"/>
      <c r="D143" s="45"/>
      <c r="F143" s="45"/>
      <c r="K143" s="44"/>
      <c r="L143" s="40"/>
    </row>
    <row r="144" spans="1:12">
      <c r="A144" s="44"/>
      <c r="B144" s="44"/>
      <c r="C144" s="45"/>
      <c r="D144" s="45"/>
      <c r="F144" s="45"/>
      <c r="K144" s="44"/>
      <c r="L144" s="40"/>
    </row>
    <row r="145" spans="1:12">
      <c r="A145" s="44"/>
      <c r="B145" s="44"/>
      <c r="C145" s="45"/>
      <c r="D145" s="45"/>
      <c r="F145" s="45"/>
      <c r="K145" s="44"/>
      <c r="L145" s="40"/>
    </row>
    <row r="146" spans="1:12">
      <c r="A146" s="44"/>
      <c r="B146" s="44"/>
      <c r="C146" s="45"/>
      <c r="D146" s="45"/>
      <c r="F146" s="45"/>
      <c r="K146" s="44"/>
      <c r="L146" s="40"/>
    </row>
    <row r="147" spans="1:12">
      <c r="A147" s="44"/>
      <c r="B147" s="44"/>
      <c r="C147" s="45"/>
      <c r="D147" s="45"/>
      <c r="F147" s="45"/>
      <c r="K147" s="44"/>
      <c r="L147" s="40"/>
    </row>
    <row r="148" spans="1:12">
      <c r="A148" s="44"/>
      <c r="B148" s="44"/>
      <c r="C148" s="45"/>
      <c r="D148" s="45"/>
      <c r="F148" s="45"/>
      <c r="K148" s="44"/>
      <c r="L148" s="40"/>
    </row>
    <row r="149" spans="1:12">
      <c r="A149" s="44"/>
      <c r="B149" s="44"/>
      <c r="C149" s="45"/>
      <c r="D149" s="45"/>
      <c r="F149" s="45"/>
      <c r="K149" s="44"/>
      <c r="L149" s="40"/>
    </row>
    <row r="150" spans="1:12">
      <c r="A150" s="44"/>
      <c r="B150" s="44"/>
      <c r="C150" s="45"/>
      <c r="D150" s="45"/>
      <c r="F150" s="45"/>
      <c r="K150" s="44"/>
      <c r="L150" s="40"/>
    </row>
    <row r="151" spans="1:12">
      <c r="A151" s="44"/>
      <c r="B151" s="44"/>
      <c r="C151" s="45"/>
      <c r="D151" s="45"/>
      <c r="F151" s="45"/>
      <c r="K151" s="44"/>
      <c r="L151" s="40"/>
    </row>
    <row r="152" spans="1:12">
      <c r="A152" s="44"/>
      <c r="B152" s="44"/>
      <c r="C152" s="45"/>
      <c r="D152" s="45"/>
      <c r="F152" s="45"/>
      <c r="K152" s="44"/>
      <c r="L152" s="40"/>
    </row>
    <row r="153" spans="1:12">
      <c r="A153" s="44"/>
      <c r="B153" s="44"/>
      <c r="C153" s="45"/>
      <c r="D153" s="45"/>
      <c r="F153" s="45"/>
      <c r="K153" s="44"/>
      <c r="L153" s="40"/>
    </row>
    <row r="154" spans="1:12">
      <c r="A154" s="44"/>
      <c r="B154" s="44"/>
      <c r="C154" s="45"/>
      <c r="D154" s="45"/>
      <c r="F154" s="45"/>
      <c r="K154" s="44"/>
      <c r="L154" s="40"/>
    </row>
    <row r="155" spans="1:12">
      <c r="A155" s="44"/>
      <c r="B155" s="44"/>
      <c r="C155" s="45"/>
      <c r="D155" s="45"/>
      <c r="F155" s="45"/>
      <c r="K155" s="44"/>
      <c r="L155" s="40"/>
    </row>
    <row r="156" spans="1:12">
      <c r="A156" s="44"/>
      <c r="B156" s="44"/>
      <c r="C156" s="45"/>
      <c r="D156" s="45"/>
      <c r="F156" s="45"/>
      <c r="K156" s="44"/>
      <c r="L156" s="40"/>
    </row>
    <row r="157" spans="1:12">
      <c r="A157" s="44"/>
      <c r="B157" s="44"/>
      <c r="C157" s="45"/>
      <c r="D157" s="45"/>
      <c r="F157" s="45"/>
      <c r="K157" s="44"/>
      <c r="L157" s="40"/>
    </row>
    <row r="158" spans="1:12">
      <c r="A158" s="44"/>
      <c r="B158" s="44"/>
      <c r="C158" s="45"/>
      <c r="D158" s="45"/>
      <c r="F158" s="45"/>
      <c r="K158" s="44"/>
      <c r="L158" s="40"/>
    </row>
    <row r="159" spans="1:12">
      <c r="A159" s="44"/>
      <c r="B159" s="44"/>
      <c r="C159" s="45"/>
      <c r="D159" s="45"/>
      <c r="F159" s="45"/>
      <c r="K159" s="44"/>
      <c r="L159" s="40"/>
    </row>
    <row r="160" spans="1:12">
      <c r="A160" s="44"/>
      <c r="B160" s="44"/>
      <c r="C160" s="45"/>
      <c r="D160" s="45"/>
      <c r="F160" s="45"/>
      <c r="K160" s="44"/>
      <c r="L160" s="40"/>
    </row>
    <row r="161" spans="1:12">
      <c r="A161" s="44"/>
      <c r="B161" s="44"/>
      <c r="C161" s="45"/>
      <c r="D161" s="45"/>
      <c r="F161" s="45"/>
      <c r="L161" s="40"/>
    </row>
    <row r="162" spans="1:12">
      <c r="A162" s="44"/>
      <c r="B162" s="44"/>
      <c r="C162" s="45"/>
      <c r="D162" s="45"/>
      <c r="F162" s="45"/>
      <c r="L162" s="40"/>
    </row>
    <row r="163" spans="1:12">
      <c r="A163" s="44"/>
      <c r="B163" s="44"/>
      <c r="C163" s="45"/>
      <c r="D163" s="45"/>
      <c r="F163" s="45"/>
      <c r="L163" s="40"/>
    </row>
    <row r="164" spans="1:12">
      <c r="A164" s="44"/>
      <c r="B164" s="44"/>
      <c r="C164" s="45"/>
      <c r="D164" s="45"/>
      <c r="F164" s="45"/>
      <c r="L164" s="40"/>
    </row>
    <row r="165" spans="1:12">
      <c r="A165" s="44"/>
      <c r="B165" s="44"/>
      <c r="C165" s="45"/>
      <c r="D165" s="45"/>
      <c r="F165" s="45"/>
      <c r="L165" s="40"/>
    </row>
    <row r="166" spans="1:12">
      <c r="A166" s="44"/>
      <c r="B166" s="44"/>
      <c r="C166" s="45"/>
      <c r="D166" s="45"/>
      <c r="F166" s="45"/>
      <c r="L166" s="40"/>
    </row>
    <row r="167" spans="1:12">
      <c r="A167" s="44"/>
      <c r="B167" s="44"/>
      <c r="C167" s="45"/>
      <c r="D167" s="45"/>
      <c r="F167" s="45"/>
      <c r="L167" s="40"/>
    </row>
    <row r="168" spans="1:12">
      <c r="A168" s="44"/>
      <c r="B168" s="44"/>
      <c r="C168" s="45"/>
      <c r="D168" s="45"/>
      <c r="F168" s="45"/>
      <c r="L168" s="40"/>
    </row>
    <row r="169" spans="1:12">
      <c r="A169" s="44"/>
      <c r="B169" s="44"/>
      <c r="C169" s="45"/>
      <c r="D169" s="45"/>
      <c r="F169" s="45"/>
      <c r="L169" s="40"/>
    </row>
    <row r="170" spans="1:12">
      <c r="A170" s="44"/>
      <c r="B170" s="44"/>
      <c r="C170" s="45"/>
      <c r="D170" s="45"/>
      <c r="F170" s="45"/>
      <c r="L170" s="40"/>
    </row>
    <row r="171" spans="1:12">
      <c r="A171" s="44"/>
      <c r="B171" s="44"/>
      <c r="C171" s="45"/>
      <c r="D171" s="45"/>
      <c r="F171" s="45"/>
      <c r="L171" s="40"/>
    </row>
    <row r="172" spans="1:12">
      <c r="A172" s="44"/>
      <c r="B172" s="44"/>
      <c r="C172" s="45"/>
      <c r="D172" s="45"/>
      <c r="F172" s="45"/>
      <c r="L172" s="40"/>
    </row>
    <row r="173" spans="1:12">
      <c r="A173" s="44"/>
      <c r="B173" s="44"/>
      <c r="C173" s="45"/>
      <c r="D173" s="45"/>
      <c r="F173" s="45"/>
      <c r="L173" s="40"/>
    </row>
    <row r="174" spans="1:12">
      <c r="A174" s="44"/>
      <c r="B174" s="44"/>
      <c r="C174" s="45"/>
      <c r="D174" s="45"/>
      <c r="F174" s="45"/>
      <c r="L174" s="40"/>
    </row>
    <row r="175" spans="1:12">
      <c r="A175" s="44"/>
      <c r="B175" s="44"/>
      <c r="C175" s="45"/>
      <c r="D175" s="45"/>
      <c r="F175" s="45"/>
      <c r="L175" s="40"/>
    </row>
    <row r="176" spans="1:12">
      <c r="A176" s="44"/>
      <c r="B176" s="44"/>
      <c r="C176" s="45"/>
      <c r="D176" s="45"/>
      <c r="F176" s="45"/>
      <c r="L176" s="40"/>
    </row>
    <row r="177" spans="1:12">
      <c r="A177" s="44"/>
      <c r="B177" s="44"/>
      <c r="C177" s="45"/>
      <c r="D177" s="45"/>
      <c r="F177" s="45"/>
      <c r="L177" s="40"/>
    </row>
    <row r="178" spans="1:12">
      <c r="A178" s="44"/>
      <c r="B178" s="44"/>
      <c r="C178" s="45"/>
      <c r="D178" s="45"/>
      <c r="F178" s="45"/>
      <c r="L178" s="40"/>
    </row>
    <row r="179" spans="1:12">
      <c r="A179" s="44"/>
      <c r="B179" s="44"/>
      <c r="C179" s="45"/>
      <c r="D179" s="45"/>
      <c r="F179" s="45"/>
      <c r="L179" s="40"/>
    </row>
    <row r="180" spans="1:12">
      <c r="A180" s="44"/>
      <c r="B180" s="44"/>
      <c r="C180" s="45"/>
      <c r="D180" s="45"/>
      <c r="F180" s="45"/>
      <c r="L180" s="40"/>
    </row>
    <row r="181" spans="1:12">
      <c r="A181" s="44"/>
      <c r="B181" s="44"/>
      <c r="C181" s="45"/>
      <c r="D181" s="45"/>
      <c r="F181" s="45"/>
      <c r="L181" s="40"/>
    </row>
    <row r="182" spans="1:12">
      <c r="A182" s="44"/>
      <c r="B182" s="44"/>
      <c r="C182" s="45"/>
      <c r="D182" s="45"/>
      <c r="F182" s="45"/>
      <c r="L182" s="40"/>
    </row>
    <row r="183" spans="1:12">
      <c r="A183" s="44"/>
      <c r="B183" s="44"/>
      <c r="C183" s="45"/>
      <c r="D183" s="45"/>
      <c r="F183" s="45"/>
      <c r="L183" s="40"/>
    </row>
    <row r="184" spans="1:12">
      <c r="A184" s="44"/>
      <c r="B184" s="44"/>
      <c r="C184" s="45"/>
      <c r="D184" s="45"/>
      <c r="F184" s="45"/>
      <c r="L184" s="40"/>
    </row>
    <row r="185" spans="1:12">
      <c r="A185" s="44"/>
      <c r="B185" s="44"/>
      <c r="C185" s="45"/>
      <c r="D185" s="45"/>
      <c r="F185" s="45"/>
      <c r="L185" s="40"/>
    </row>
    <row r="186" spans="1:12">
      <c r="A186" s="44"/>
      <c r="B186" s="44"/>
      <c r="C186" s="45"/>
      <c r="D186" s="45"/>
      <c r="F186" s="45"/>
    </row>
    <row r="187" spans="1:12">
      <c r="A187" s="44"/>
      <c r="B187" s="44"/>
      <c r="C187" s="45"/>
      <c r="D187" s="45"/>
      <c r="F187" s="45"/>
    </row>
    <row r="188" spans="1:12">
      <c r="A188" s="44"/>
      <c r="B188" s="44"/>
      <c r="C188" s="45"/>
      <c r="D188" s="45"/>
      <c r="F188" s="45"/>
    </row>
    <row r="189" spans="1:12">
      <c r="A189" s="44"/>
      <c r="B189" s="44"/>
      <c r="C189" s="45"/>
      <c r="D189" s="45"/>
      <c r="F189" s="45"/>
    </row>
    <row r="190" spans="1:12">
      <c r="A190" s="44"/>
      <c r="B190" s="44"/>
      <c r="C190" s="45"/>
      <c r="D190" s="45"/>
      <c r="F190" s="45"/>
    </row>
    <row r="191" spans="1:12">
      <c r="A191" s="44"/>
      <c r="B191" s="44"/>
      <c r="C191" s="45"/>
      <c r="D191" s="45"/>
      <c r="F191" s="45"/>
    </row>
    <row r="192" spans="1:12">
      <c r="A192" s="44"/>
      <c r="B192" s="44"/>
      <c r="C192" s="45"/>
      <c r="D192" s="45"/>
      <c r="F192" s="45"/>
    </row>
    <row r="193" spans="1:6">
      <c r="A193" s="44"/>
      <c r="B193" s="44"/>
      <c r="C193" s="45"/>
      <c r="D193" s="45"/>
      <c r="F193" s="45"/>
    </row>
    <row r="194" spans="1:6">
      <c r="A194" s="44"/>
      <c r="B194" s="44"/>
      <c r="C194" s="45"/>
      <c r="D194" s="45"/>
      <c r="F194" s="45"/>
    </row>
    <row r="195" spans="1:6">
      <c r="A195" s="44"/>
      <c r="B195" s="44"/>
      <c r="C195" s="45"/>
      <c r="D195" s="45"/>
      <c r="F195" s="45"/>
    </row>
    <row r="196" spans="1:6">
      <c r="A196" s="44"/>
      <c r="B196" s="44"/>
      <c r="C196" s="45"/>
      <c r="D196" s="45"/>
      <c r="F196" s="45"/>
    </row>
    <row r="197" spans="1:6">
      <c r="A197" s="44"/>
      <c r="B197" s="44"/>
      <c r="C197" s="45"/>
      <c r="D197" s="45"/>
      <c r="F197" s="45"/>
    </row>
    <row r="198" spans="1:6">
      <c r="A198" s="44"/>
      <c r="B198" s="44"/>
      <c r="C198" s="45"/>
      <c r="D198" s="45"/>
      <c r="F198" s="45"/>
    </row>
    <row r="199" spans="1:6">
      <c r="A199" s="44"/>
      <c r="B199" s="44"/>
      <c r="C199" s="45"/>
      <c r="D199" s="45"/>
      <c r="F199" s="45"/>
    </row>
    <row r="200" spans="1:6">
      <c r="A200" s="44"/>
      <c r="B200" s="44"/>
      <c r="C200" s="45"/>
      <c r="D200" s="45"/>
      <c r="F200" s="45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L11" sqref="L11"/>
    </sheetView>
  </sheetViews>
  <sheetFormatPr baseColWidth="10" defaultRowHeight="15"/>
  <sheetData>
    <row r="1" spans="1:8">
      <c r="A1" s="42" t="s">
        <v>54</v>
      </c>
      <c r="B1" s="48"/>
      <c r="C1" s="48"/>
      <c r="D1" s="48"/>
      <c r="E1" s="48"/>
      <c r="F1" s="48"/>
      <c r="G1" s="48"/>
      <c r="H1" s="48"/>
    </row>
    <row r="2" spans="1:8">
      <c r="A2" s="49" t="s">
        <v>55</v>
      </c>
      <c r="B2" s="48"/>
      <c r="C2" s="48"/>
      <c r="D2" s="48"/>
      <c r="E2" s="48"/>
      <c r="F2" s="48"/>
      <c r="G2" s="48"/>
      <c r="H2" s="48"/>
    </row>
    <row r="3" spans="1:8">
      <c r="A3" s="50"/>
      <c r="B3" s="48"/>
      <c r="C3" s="48"/>
      <c r="D3" s="48"/>
      <c r="E3" s="48"/>
      <c r="F3" s="48"/>
      <c r="G3" s="48"/>
      <c r="H3" s="48"/>
    </row>
    <row r="4" spans="1:8">
      <c r="A4" s="48"/>
      <c r="B4" s="48"/>
      <c r="C4" s="48"/>
      <c r="D4" s="48"/>
      <c r="E4" s="48"/>
      <c r="F4" s="48"/>
      <c r="G4" s="48"/>
      <c r="H4" s="48"/>
    </row>
    <row r="5" spans="1:8">
      <c r="A5" s="48"/>
      <c r="B5" s="48"/>
      <c r="C5" s="48"/>
      <c r="D5" s="48"/>
      <c r="E5" s="48"/>
      <c r="F5" s="48"/>
      <c r="G5" s="48"/>
      <c r="H5" s="48"/>
    </row>
    <row r="6" spans="1:8">
      <c r="A6" s="48"/>
      <c r="B6" s="48"/>
      <c r="C6" s="48"/>
      <c r="D6" s="48"/>
      <c r="E6" s="48"/>
      <c r="F6" s="48"/>
      <c r="G6" s="48"/>
      <c r="H6" s="48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8"/>
      <c r="B8" s="48"/>
      <c r="C8" s="48"/>
      <c r="D8" s="48"/>
      <c r="E8" s="48"/>
      <c r="F8" s="48"/>
      <c r="G8" s="48"/>
      <c r="H8" s="48"/>
    </row>
    <row r="9" spans="1:8">
      <c r="A9" s="48"/>
      <c r="B9" s="48"/>
      <c r="C9" s="48"/>
      <c r="D9" s="48"/>
      <c r="E9" s="48"/>
      <c r="F9" s="48"/>
      <c r="G9" s="48"/>
      <c r="H9" s="48"/>
    </row>
    <row r="10" spans="1:8">
      <c r="A10" s="48"/>
      <c r="B10" s="48"/>
      <c r="C10" s="48"/>
      <c r="D10" s="48"/>
      <c r="E10" s="48"/>
      <c r="F10" s="48"/>
      <c r="G10" s="48"/>
      <c r="H10" s="48"/>
    </row>
    <row r="11" spans="1:8">
      <c r="A11" s="48"/>
      <c r="B11" s="48"/>
      <c r="C11" s="48"/>
      <c r="D11" s="48"/>
      <c r="E11" s="48"/>
      <c r="F11" s="48"/>
      <c r="G11" s="48"/>
      <c r="H11" s="48"/>
    </row>
    <row r="12" spans="1:8">
      <c r="A12" s="48"/>
      <c r="B12" s="48"/>
      <c r="C12" s="48"/>
      <c r="D12" s="48"/>
      <c r="E12" s="48"/>
      <c r="F12" s="48"/>
      <c r="G12" s="48"/>
      <c r="H12" s="48"/>
    </row>
    <row r="13" spans="1:8">
      <c r="A13" s="48"/>
      <c r="B13" s="48"/>
      <c r="C13" s="48"/>
      <c r="D13" s="48"/>
      <c r="E13" s="48"/>
      <c r="F13" s="48"/>
      <c r="G13" s="48"/>
      <c r="H13" s="48"/>
    </row>
    <row r="14" spans="1:8">
      <c r="A14" s="48"/>
      <c r="B14" s="48"/>
      <c r="C14" s="48"/>
      <c r="D14" s="48"/>
      <c r="E14" s="48"/>
      <c r="F14" s="48"/>
      <c r="G14" s="48"/>
      <c r="H14" s="48"/>
    </row>
    <row r="15" spans="1:8">
      <c r="A15" s="48"/>
      <c r="B15" s="48"/>
      <c r="C15" s="48"/>
      <c r="D15" s="48"/>
      <c r="E15" s="48"/>
      <c r="F15" s="48"/>
      <c r="G15" s="48"/>
      <c r="H15" s="48"/>
    </row>
    <row r="16" spans="1:8">
      <c r="A16" s="48"/>
      <c r="B16" s="48"/>
      <c r="C16" s="48"/>
      <c r="D16" s="48"/>
      <c r="E16" s="48"/>
      <c r="F16" s="48"/>
      <c r="G16" s="48"/>
      <c r="H16" s="48"/>
    </row>
    <row r="17" spans="1:8">
      <c r="A17" s="48"/>
      <c r="B17" s="48"/>
      <c r="C17" s="48"/>
      <c r="D17" s="48"/>
      <c r="E17" s="48"/>
      <c r="F17" s="48"/>
      <c r="G17" s="48"/>
      <c r="H17" s="48"/>
    </row>
    <row r="18" spans="1:8">
      <c r="A18" s="48"/>
      <c r="B18" s="48"/>
      <c r="C18" s="48"/>
      <c r="D18" s="48"/>
      <c r="E18" s="48"/>
      <c r="F18" s="48"/>
      <c r="G18" s="48"/>
      <c r="H18" s="48"/>
    </row>
    <row r="19" spans="1:8">
      <c r="A19" s="51" t="s">
        <v>56</v>
      </c>
      <c r="B19" s="48"/>
      <c r="C19" s="48"/>
      <c r="D19" s="48"/>
      <c r="E19" s="48"/>
      <c r="F19" s="48"/>
      <c r="G19" s="48"/>
      <c r="H19" s="48"/>
    </row>
    <row r="20" spans="1:8">
      <c r="A20" s="52" t="s">
        <v>57</v>
      </c>
      <c r="B20" s="48"/>
      <c r="C20" s="48"/>
      <c r="D20" s="48"/>
      <c r="E20" s="48"/>
      <c r="F20" s="48"/>
      <c r="G20" s="48"/>
      <c r="H20" s="48"/>
    </row>
    <row r="22" spans="1:8" ht="16.5">
      <c r="B22" s="53" t="s">
        <v>18</v>
      </c>
      <c r="C22" s="53" t="s">
        <v>19</v>
      </c>
      <c r="D22" s="53" t="s">
        <v>20</v>
      </c>
    </row>
    <row r="23" spans="1:8" ht="17.25">
      <c r="A23" s="54">
        <v>2017</v>
      </c>
      <c r="B23" s="55">
        <v>-5.2576667720518495</v>
      </c>
      <c r="C23" s="55">
        <v>1.0159500693481276</v>
      </c>
      <c r="D23" s="55">
        <v>4.8265225997865331</v>
      </c>
    </row>
    <row r="24" spans="1:8" ht="17.25">
      <c r="A24" s="54">
        <v>2018</v>
      </c>
      <c r="B24" s="55">
        <v>-7.6384022424667135</v>
      </c>
      <c r="C24" s="55">
        <v>-1.0177461984690901</v>
      </c>
      <c r="D24" s="55">
        <v>3.1671630543993112</v>
      </c>
    </row>
    <row r="25" spans="1:8" ht="17.25">
      <c r="A25" s="54">
        <v>2019</v>
      </c>
      <c r="B25" s="55">
        <v>-8.0316496856709296</v>
      </c>
      <c r="C25" s="55">
        <v>16.026563556603609</v>
      </c>
      <c r="D25" s="55">
        <v>13.077107019412621</v>
      </c>
    </row>
    <row r="26" spans="1:8" ht="17.25">
      <c r="A26" s="54">
        <v>2020</v>
      </c>
      <c r="B26" s="56">
        <v>-21.131408367707721</v>
      </c>
      <c r="C26" s="56">
        <v>-9.2085599856536557</v>
      </c>
      <c r="D26" s="55">
        <v>6.3695051195195376</v>
      </c>
    </row>
    <row r="27" spans="1:8" ht="17.25">
      <c r="A27" s="54">
        <v>2021</v>
      </c>
      <c r="B27" s="55">
        <v>9.6084877465630605</v>
      </c>
      <c r="C27" s="55">
        <v>21.488297066859797</v>
      </c>
      <c r="D27" s="55">
        <v>14.150060184566003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8" sqref="A18"/>
    </sheetView>
  </sheetViews>
  <sheetFormatPr baseColWidth="10" defaultRowHeight="15"/>
  <cols>
    <col min="1" max="1" width="26.85546875" customWidth="1"/>
  </cols>
  <sheetData>
    <row r="1" spans="1:7">
      <c r="A1" s="42" t="s">
        <v>58</v>
      </c>
      <c r="B1" s="2"/>
      <c r="C1" s="2"/>
      <c r="D1" s="2"/>
      <c r="E1" s="2"/>
      <c r="F1" s="2"/>
      <c r="G1" s="2"/>
    </row>
    <row r="2" spans="1:7">
      <c r="A2" s="49" t="s">
        <v>55</v>
      </c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46" t="s">
        <v>59</v>
      </c>
      <c r="B18" s="57"/>
      <c r="C18" s="2"/>
      <c r="D18" s="2"/>
      <c r="E18" s="2"/>
      <c r="F18" s="2"/>
      <c r="G18" s="2"/>
    </row>
    <row r="19" spans="1:7">
      <c r="A19" s="47" t="s">
        <v>60</v>
      </c>
      <c r="B19" s="57"/>
      <c r="C19" s="2"/>
      <c r="D19" s="2"/>
      <c r="E19" s="2"/>
      <c r="F19" s="2"/>
      <c r="G19" s="2"/>
    </row>
    <row r="22" spans="1:7">
      <c r="B22" s="58">
        <v>2021</v>
      </c>
    </row>
    <row r="23" spans="1:7" ht="16.5">
      <c r="A23" s="53" t="s">
        <v>18</v>
      </c>
      <c r="B23" s="59">
        <v>22000</v>
      </c>
    </row>
    <row r="24" spans="1:7" ht="16.5">
      <c r="A24" s="53" t="s">
        <v>19</v>
      </c>
      <c r="B24" s="59">
        <v>73800</v>
      </c>
    </row>
    <row r="25" spans="1:7" ht="16.5">
      <c r="A25" s="53" t="s">
        <v>20</v>
      </c>
      <c r="B25" s="59">
        <v>315800</v>
      </c>
    </row>
    <row r="26" spans="1:7" ht="16.5">
      <c r="A26" s="53" t="s">
        <v>61</v>
      </c>
      <c r="B26" s="59">
        <v>11400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5" workbookViewId="0">
      <selection activeCell="K26" sqref="K26"/>
    </sheetView>
  </sheetViews>
  <sheetFormatPr baseColWidth="10" defaultRowHeight="15"/>
  <sheetData>
    <row r="1" spans="1:10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57" t="s">
        <v>78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s="64" customFormat="1" ht="12">
      <c r="A32" s="57" t="s">
        <v>76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s="64" customFormat="1" ht="12">
      <c r="A33" s="57" t="s">
        <v>77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s="64" customFormat="1" ht="12">
      <c r="A34" s="57" t="s">
        <v>80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>
      <c r="A35" s="62" t="s">
        <v>79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s="20" customFormat="1"/>
    <row r="37" spans="1:10" s="20" customFormat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40" sqref="A40"/>
    </sheetView>
  </sheetViews>
  <sheetFormatPr baseColWidth="10" defaultRowHeight="15"/>
  <sheetData>
    <row r="1" spans="1:9">
      <c r="A1" s="63" t="s">
        <v>81</v>
      </c>
      <c r="I1" s="2"/>
    </row>
    <row r="2" spans="1:9">
      <c r="I2" s="2"/>
    </row>
    <row r="3" spans="1:9">
      <c r="I3" s="2"/>
    </row>
    <row r="4" spans="1:9">
      <c r="I4" s="2"/>
    </row>
    <row r="5" spans="1:9">
      <c r="I5" s="2"/>
    </row>
    <row r="6" spans="1:9">
      <c r="I6" s="2"/>
    </row>
    <row r="7" spans="1:9">
      <c r="I7" s="2"/>
    </row>
    <row r="8" spans="1:9">
      <c r="I8" s="2"/>
    </row>
    <row r="9" spans="1:9">
      <c r="I9" s="2"/>
    </row>
    <row r="10" spans="1:9">
      <c r="I10" s="2"/>
    </row>
    <row r="11" spans="1:9">
      <c r="I11" s="2"/>
    </row>
    <row r="12" spans="1:9">
      <c r="I12" s="2"/>
    </row>
    <row r="13" spans="1:9">
      <c r="I13" s="2"/>
    </row>
    <row r="14" spans="1:9">
      <c r="I14" s="2"/>
    </row>
    <row r="15" spans="1:9">
      <c r="I15" s="2"/>
    </row>
    <row r="16" spans="1:9">
      <c r="I16" s="2"/>
    </row>
    <row r="17" spans="1:9">
      <c r="I17" s="2"/>
    </row>
    <row r="18" spans="1:9">
      <c r="I18" s="2"/>
    </row>
    <row r="19" spans="1:9">
      <c r="I19" s="2"/>
    </row>
    <row r="20" spans="1:9">
      <c r="I20" s="2"/>
    </row>
    <row r="21" spans="1:9">
      <c r="I21" s="2"/>
    </row>
    <row r="22" spans="1:9">
      <c r="I22" s="2"/>
    </row>
    <row r="23" spans="1:9">
      <c r="I23" s="2"/>
    </row>
    <row r="24" spans="1:9">
      <c r="I24" s="2"/>
    </row>
    <row r="25" spans="1:9">
      <c r="I25" s="2"/>
    </row>
    <row r="26" spans="1:9">
      <c r="I26" s="2"/>
    </row>
    <row r="27" spans="1:9">
      <c r="I27" s="2"/>
    </row>
    <row r="28" spans="1:9">
      <c r="I28" s="2"/>
    </row>
    <row r="29" spans="1:9">
      <c r="I29" s="2"/>
    </row>
    <row r="30" spans="1:9">
      <c r="I30" s="2"/>
    </row>
    <row r="31" spans="1:9">
      <c r="I31" s="2"/>
    </row>
    <row r="32" spans="1:9">
      <c r="A32" s="57" t="s">
        <v>82</v>
      </c>
      <c r="B32" s="2"/>
      <c r="C32" s="2"/>
      <c r="D32" s="2"/>
      <c r="E32" s="2"/>
      <c r="F32" s="2"/>
      <c r="G32" s="2"/>
      <c r="H32" s="2"/>
      <c r="I32" s="2"/>
    </row>
    <row r="33" spans="1:9">
      <c r="A33" s="57" t="s">
        <v>83</v>
      </c>
      <c r="B33" s="2"/>
      <c r="C33" s="2"/>
      <c r="D33" s="2"/>
      <c r="E33" s="2"/>
      <c r="F33" s="2"/>
      <c r="G33" s="2"/>
      <c r="H33" s="2"/>
      <c r="I33" s="2"/>
    </row>
    <row r="34" spans="1:9">
      <c r="A34" s="57" t="s">
        <v>84</v>
      </c>
      <c r="B34" s="2"/>
      <c r="C34" s="2"/>
      <c r="D34" s="2"/>
      <c r="E34" s="2"/>
      <c r="F34" s="2"/>
      <c r="G34" s="2"/>
      <c r="H34" s="2"/>
      <c r="I34" s="2"/>
    </row>
    <row r="35" spans="1:9">
      <c r="A35" s="57" t="s">
        <v>85</v>
      </c>
      <c r="B35" s="2"/>
      <c r="C35" s="2"/>
      <c r="D35" s="2"/>
      <c r="E35" s="2"/>
      <c r="F35" s="2"/>
      <c r="G35" s="2"/>
      <c r="H35" s="2"/>
      <c r="I35" s="2"/>
    </row>
    <row r="36" spans="1:9">
      <c r="A36" s="57" t="s">
        <v>87</v>
      </c>
      <c r="B36" s="57"/>
      <c r="C36" s="57"/>
      <c r="D36" s="57"/>
      <c r="E36" s="57"/>
      <c r="F36" s="57"/>
      <c r="G36" s="57"/>
      <c r="H36" s="57"/>
      <c r="I36" s="57"/>
    </row>
    <row r="37" spans="1:9">
      <c r="A37" s="57" t="s">
        <v>86</v>
      </c>
      <c r="B37" s="57"/>
      <c r="C37" s="57"/>
      <c r="D37" s="57"/>
      <c r="E37" s="57"/>
      <c r="F37" s="57"/>
      <c r="G37" s="57"/>
      <c r="H37" s="57"/>
      <c r="I37" s="57"/>
    </row>
    <row r="38" spans="1:9">
      <c r="A38" s="57" t="s">
        <v>90</v>
      </c>
      <c r="B38" s="57"/>
      <c r="C38" s="57"/>
      <c r="D38" s="57"/>
      <c r="E38" s="57"/>
      <c r="F38" s="57"/>
      <c r="G38" s="57"/>
      <c r="H38" s="57"/>
      <c r="I38" s="57"/>
    </row>
    <row r="39" spans="1:9">
      <c r="A39" s="57" t="s">
        <v>89</v>
      </c>
      <c r="B39" s="2"/>
      <c r="C39" s="2"/>
      <c r="D39" s="2"/>
      <c r="E39" s="2"/>
      <c r="F39" s="2"/>
      <c r="G39" s="2"/>
      <c r="H39" s="2"/>
      <c r="I39" s="2"/>
    </row>
    <row r="40" spans="1:9">
      <c r="A40" s="62" t="s">
        <v>88</v>
      </c>
      <c r="B40" s="2"/>
      <c r="C40" s="2"/>
      <c r="D40" s="2"/>
      <c r="E40" s="2"/>
      <c r="F40" s="2"/>
      <c r="G40" s="2"/>
      <c r="H40" s="2"/>
      <c r="I40" s="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Normal="100" workbookViewId="0">
      <selection activeCell="A21" sqref="A21"/>
    </sheetView>
  </sheetViews>
  <sheetFormatPr baseColWidth="10" defaultColWidth="11.42578125" defaultRowHeight="15"/>
  <cols>
    <col min="1" max="1" width="15.28515625" style="2" customWidth="1"/>
    <col min="2" max="9" width="11.42578125" style="2"/>
    <col min="10" max="10" width="14.140625" style="2" customWidth="1"/>
    <col min="11" max="16384" width="11.42578125" style="2"/>
  </cols>
  <sheetData>
    <row r="1" spans="1:14" ht="16.5" customHeight="1">
      <c r="A1" s="12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1" spans="1:4">
      <c r="A21" s="57" t="s">
        <v>66</v>
      </c>
    </row>
    <row r="22" spans="1:4">
      <c r="A22" s="57" t="s">
        <v>67</v>
      </c>
    </row>
    <row r="23" spans="1:4">
      <c r="A23" s="62" t="s">
        <v>68</v>
      </c>
    </row>
    <row r="26" spans="1:4">
      <c r="B26" s="2" t="s">
        <v>0</v>
      </c>
    </row>
    <row r="27" spans="1:4">
      <c r="B27" s="2" t="s">
        <v>1</v>
      </c>
      <c r="C27" s="2" t="s">
        <v>2</v>
      </c>
      <c r="D27" s="2" t="s">
        <v>3</v>
      </c>
    </row>
    <row r="28" spans="1:4">
      <c r="A28" t="s">
        <v>24</v>
      </c>
      <c r="B28" s="13">
        <v>0.17475380683692815</v>
      </c>
      <c r="C28" s="13">
        <v>0.1265938824597628</v>
      </c>
      <c r="D28" s="2">
        <v>0.15115551977891367</v>
      </c>
    </row>
    <row r="29" spans="1:4">
      <c r="A29" t="s">
        <v>25</v>
      </c>
      <c r="B29" s="13">
        <v>1.3268500491376801E-2</v>
      </c>
      <c r="C29" s="13">
        <v>9.2294089578797457E-3</v>
      </c>
      <c r="D29" s="2">
        <v>1.1291830586407347E-2</v>
      </c>
    </row>
    <row r="30" spans="1:4">
      <c r="A30" t="s">
        <v>26</v>
      </c>
      <c r="B30" s="13">
        <v>1.1084705949258072E-2</v>
      </c>
      <c r="C30" s="13">
        <v>1.1567542882893214E-2</v>
      </c>
      <c r="D30" s="2">
        <v>1.1320978536163019E-2</v>
      </c>
    </row>
    <row r="31" spans="1:4">
      <c r="A31" t="s">
        <v>27</v>
      </c>
      <c r="B31" s="13">
        <v>0.11392903730878567</v>
      </c>
      <c r="C31" s="13">
        <v>0.11415798890077368</v>
      </c>
      <c r="D31" s="2">
        <v>0.11404081256069395</v>
      </c>
    </row>
    <row r="32" spans="1:4">
      <c r="A32" t="s">
        <v>28</v>
      </c>
      <c r="B32" s="13">
        <v>1.206746641995402</v>
      </c>
      <c r="C32" s="13">
        <v>0.97539254248788709</v>
      </c>
      <c r="D32" s="2">
        <v>1.0941262175429403</v>
      </c>
    </row>
    <row r="33" spans="1:4">
      <c r="A33" t="s">
        <v>29</v>
      </c>
      <c r="B33" s="13">
        <v>8.3783209203606432</v>
      </c>
      <c r="C33" s="13">
        <v>8.7363233326069487</v>
      </c>
      <c r="D33" s="2">
        <v>8.5521274522813044</v>
      </c>
    </row>
    <row r="34" spans="1:4">
      <c r="A34" t="s">
        <v>30</v>
      </c>
      <c r="B34" s="13">
        <v>9.0805822261594393</v>
      </c>
      <c r="C34" s="13">
        <v>9.4972705437840013</v>
      </c>
      <c r="D34" s="2">
        <v>9.2848759168133927</v>
      </c>
    </row>
    <row r="35" spans="1:4">
      <c r="A35" t="s">
        <v>31</v>
      </c>
      <c r="B35" s="13">
        <v>8.4977152625237409</v>
      </c>
      <c r="C35" s="13">
        <v>7.8605966550379645</v>
      </c>
      <c r="D35" s="2">
        <v>8.1767621443345373</v>
      </c>
    </row>
    <row r="36" spans="1:4">
      <c r="A36" s="2" t="s">
        <v>32</v>
      </c>
      <c r="B36" s="13">
        <v>7.8257931475446094</v>
      </c>
      <c r="C36" s="13">
        <v>6.5955968288573787</v>
      </c>
      <c r="D36" s="2">
        <v>7.1947790621302428</v>
      </c>
    </row>
    <row r="37" spans="1:4">
      <c r="A37" s="2" t="s">
        <v>33</v>
      </c>
      <c r="B37" s="13">
        <v>7.4242885524369351</v>
      </c>
      <c r="C37" s="13">
        <v>6.2830724413223447</v>
      </c>
      <c r="D37" s="2">
        <v>6.8374707046804248</v>
      </c>
    </row>
    <row r="38" spans="1:4">
      <c r="A38" s="2" t="s">
        <v>34</v>
      </c>
      <c r="B38" s="13">
        <v>7.3450594067659472</v>
      </c>
      <c r="C38" s="13">
        <v>6.7523502746902713</v>
      </c>
      <c r="D38" s="2">
        <v>7.0430189753667483</v>
      </c>
    </row>
    <row r="39" spans="1:4">
      <c r="A39" s="2" t="s">
        <v>35</v>
      </c>
      <c r="B39" s="13">
        <v>7.4365182191746628</v>
      </c>
      <c r="C39" s="13">
        <v>6.5809359553358702</v>
      </c>
      <c r="D39" s="2">
        <v>7.0042990929127278</v>
      </c>
    </row>
    <row r="40" spans="1:4">
      <c r="A40" s="2" t="s">
        <v>36</v>
      </c>
      <c r="B40" s="13">
        <v>6.9465267595098155</v>
      </c>
      <c r="C40" s="13">
        <v>6.1100500461190217</v>
      </c>
      <c r="D40" s="2">
        <v>6.521533514092944</v>
      </c>
    </row>
    <row r="41" spans="1:4">
      <c r="A41" s="2" t="s">
        <v>37</v>
      </c>
      <c r="B41" s="13">
        <v>6.7119416395088356</v>
      </c>
      <c r="C41" s="13">
        <v>5.4338771482397572</v>
      </c>
      <c r="D41" s="2">
        <v>6.0556230445005683</v>
      </c>
    </row>
    <row r="42" spans="1:4">
      <c r="A42" s="2" t="s">
        <v>38</v>
      </c>
      <c r="B42" s="13">
        <v>6.9277859773556729</v>
      </c>
      <c r="C42" s="13">
        <v>5.5468141505433168</v>
      </c>
      <c r="D42" s="2">
        <v>6.2059064658643752</v>
      </c>
    </row>
    <row r="43" spans="1:4">
      <c r="A43" s="2" t="s">
        <v>39</v>
      </c>
      <c r="B43" s="13">
        <v>6.7862858549796874</v>
      </c>
      <c r="C43" s="13">
        <v>5.6323331868774922</v>
      </c>
      <c r="D43" s="2">
        <v>6.1729459924513685</v>
      </c>
    </row>
    <row r="44" spans="1:4">
      <c r="A44" s="2" t="s">
        <v>40</v>
      </c>
      <c r="B44" s="13">
        <v>7.0820352333887113</v>
      </c>
      <c r="C44" s="13">
        <v>6.1567789878735457</v>
      </c>
      <c r="D44" s="2">
        <v>6.5849913887948945</v>
      </c>
    </row>
    <row r="45" spans="1:4">
      <c r="A45" s="2" t="s">
        <v>41</v>
      </c>
      <c r="B45" s="13">
        <v>7.6380885271419663</v>
      </c>
      <c r="C45" s="13">
        <v>6.1536784395293038</v>
      </c>
      <c r="D45" s="2">
        <v>6.7345013239861684</v>
      </c>
    </row>
    <row r="50" spans="2:4">
      <c r="B50" s="14"/>
      <c r="C50" s="14"/>
      <c r="D50" s="14"/>
    </row>
    <row r="86" spans="1:4">
      <c r="A86" s="17"/>
    </row>
    <row r="87" spans="1:4">
      <c r="A87" s="3"/>
    </row>
    <row r="88" spans="1:4">
      <c r="A88" s="3"/>
    </row>
    <row r="89" spans="1:4">
      <c r="A89" s="16"/>
      <c r="B89" s="15"/>
      <c r="C89" s="15"/>
      <c r="D89" s="15"/>
    </row>
    <row r="90" spans="1:4">
      <c r="A90" s="16"/>
      <c r="B90" s="15"/>
      <c r="C90" s="15"/>
      <c r="D90" s="15"/>
    </row>
    <row r="91" spans="1:4">
      <c r="A91" s="16"/>
      <c r="B91" s="15"/>
      <c r="C91" s="15"/>
      <c r="D91" s="15"/>
    </row>
    <row r="92" spans="1:4">
      <c r="A92" s="16"/>
      <c r="B92" s="15"/>
      <c r="C92" s="15"/>
      <c r="D92" s="15"/>
    </row>
    <row r="93" spans="1:4">
      <c r="A93" s="16"/>
      <c r="B93" s="15"/>
      <c r="C93" s="15"/>
      <c r="D93" s="15"/>
    </row>
    <row r="94" spans="1:4">
      <c r="A94" s="16"/>
      <c r="B94" s="15"/>
      <c r="C94" s="15"/>
      <c r="D94" s="15"/>
    </row>
    <row r="95" spans="1:4">
      <c r="A95" s="16"/>
      <c r="B95" s="15"/>
      <c r="C95" s="15"/>
      <c r="D95" s="15"/>
    </row>
    <row r="96" spans="1:4">
      <c r="A96" s="16"/>
      <c r="B96" s="15"/>
      <c r="C96" s="15"/>
      <c r="D96" s="15"/>
    </row>
    <row r="97" spans="1:4">
      <c r="A97" s="16"/>
      <c r="B97" s="15"/>
      <c r="C97" s="15"/>
      <c r="D97" s="15"/>
    </row>
    <row r="98" spans="1:4">
      <c r="A98" s="16"/>
      <c r="B98" s="15"/>
      <c r="C98" s="15"/>
      <c r="D98" s="15"/>
    </row>
    <row r="99" spans="1:4">
      <c r="A99" s="3"/>
    </row>
    <row r="100" spans="1:4">
      <c r="A100" s="3"/>
    </row>
    <row r="101" spans="1:4">
      <c r="A101" s="3"/>
    </row>
    <row r="102" spans="1:4">
      <c r="A102" s="3"/>
    </row>
    <row r="103" spans="1:4">
      <c r="A103" s="3"/>
    </row>
    <row r="104" spans="1:4">
      <c r="A104" s="3"/>
    </row>
    <row r="105" spans="1:4">
      <c r="A105" s="3"/>
    </row>
    <row r="106" spans="1:4">
      <c r="A106" s="3"/>
    </row>
    <row r="107" spans="1:4">
      <c r="A107" s="3"/>
    </row>
    <row r="108" spans="1:4">
      <c r="A108" s="3"/>
    </row>
    <row r="109" spans="1:4">
      <c r="A109" s="3"/>
    </row>
    <row r="110" spans="1:4">
      <c r="A110" s="3"/>
    </row>
    <row r="111" spans="1:4">
      <c r="A111" s="3"/>
    </row>
    <row r="112" spans="1:4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F19" sqref="F19"/>
    </sheetView>
  </sheetViews>
  <sheetFormatPr baseColWidth="10" defaultColWidth="11.42578125" defaultRowHeight="15"/>
  <cols>
    <col min="1" max="16384" width="11.42578125" style="2"/>
  </cols>
  <sheetData>
    <row r="1" spans="1:17">
      <c r="A1" s="1" t="s">
        <v>64</v>
      </c>
      <c r="B1" s="1"/>
      <c r="C1" s="1"/>
      <c r="D1" s="1"/>
      <c r="E1" s="1"/>
    </row>
    <row r="6" spans="1:17">
      <c r="G6" s="9"/>
    </row>
    <row r="7" spans="1:17">
      <c r="G7" s="9"/>
    </row>
    <row r="8" spans="1:17">
      <c r="G8" s="9"/>
    </row>
    <row r="9" spans="1:17">
      <c r="G9" s="9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>
      <c r="H11" s="20"/>
    </row>
    <row r="18" spans="1:6">
      <c r="A18" s="57" t="s">
        <v>66</v>
      </c>
    </row>
    <row r="19" spans="1:6">
      <c r="A19" s="57" t="s">
        <v>69</v>
      </c>
    </row>
    <row r="20" spans="1:6">
      <c r="A20" s="62" t="s">
        <v>70</v>
      </c>
    </row>
    <row r="22" spans="1:6">
      <c r="A22" s="2" t="s">
        <v>8</v>
      </c>
      <c r="B22" s="2" t="s">
        <v>43</v>
      </c>
      <c r="C22" s="2" t="s">
        <v>42</v>
      </c>
      <c r="D22" s="2" t="s">
        <v>9</v>
      </c>
      <c r="E22" s="2" t="s">
        <v>10</v>
      </c>
      <c r="F22" s="2" t="s">
        <v>17</v>
      </c>
    </row>
    <row r="23" spans="1:6">
      <c r="A23" s="60">
        <v>0.92394223015858234</v>
      </c>
      <c r="B23" s="60">
        <v>1.9836760545763731E-2</v>
      </c>
      <c r="C23" s="60">
        <v>5.0000000000000001E-3</v>
      </c>
      <c r="D23" s="60">
        <v>3.8321619514220251E-2</v>
      </c>
      <c r="E23" s="60">
        <v>8.8299398297349164E-3</v>
      </c>
      <c r="F23" s="60">
        <v>0</v>
      </c>
    </row>
  </sheetData>
  <mergeCells count="1">
    <mergeCell ref="H9:Q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2" sqref="A12"/>
    </sheetView>
  </sheetViews>
  <sheetFormatPr baseColWidth="10" defaultColWidth="11.42578125" defaultRowHeight="15"/>
  <cols>
    <col min="1" max="1" width="21.85546875" style="2" customWidth="1"/>
    <col min="2" max="7" width="13.42578125" style="2" customWidth="1"/>
    <col min="8" max="16384" width="11.42578125" style="2"/>
  </cols>
  <sheetData>
    <row r="1" spans="1:9">
      <c r="A1" s="61" t="s">
        <v>65</v>
      </c>
      <c r="B1" s="4"/>
      <c r="C1" s="4"/>
      <c r="D1" s="4"/>
      <c r="E1" s="5"/>
      <c r="F1" s="5"/>
      <c r="G1" s="5"/>
      <c r="H1" s="6"/>
    </row>
    <row r="2" spans="1:9">
      <c r="A2" s="7"/>
      <c r="B2" s="7"/>
      <c r="C2" s="7"/>
      <c r="D2" s="7"/>
      <c r="E2" s="8"/>
      <c r="F2" s="8"/>
      <c r="G2" s="8"/>
      <c r="H2" s="8"/>
    </row>
    <row r="3" spans="1:9" ht="51">
      <c r="A3" s="21"/>
      <c r="B3" s="22" t="s">
        <v>4</v>
      </c>
      <c r="C3" s="22" t="s">
        <v>5</v>
      </c>
      <c r="D3" s="22" t="s">
        <v>6</v>
      </c>
      <c r="E3" s="22" t="s">
        <v>21</v>
      </c>
      <c r="F3" s="22" t="s">
        <v>22</v>
      </c>
      <c r="G3" s="22" t="s">
        <v>23</v>
      </c>
      <c r="H3" s="6"/>
    </row>
    <row r="4" spans="1:9">
      <c r="A4" s="23" t="s">
        <v>11</v>
      </c>
      <c r="B4" s="24">
        <v>130</v>
      </c>
      <c r="C4" s="24">
        <v>129</v>
      </c>
      <c r="D4" s="24">
        <f>B4+C4</f>
        <v>259</v>
      </c>
      <c r="E4" s="25">
        <f>C4/D4</f>
        <v>0.49806949806949807</v>
      </c>
      <c r="F4" s="26">
        <f>D4/D$10</f>
        <v>2.4524889448616096E-3</v>
      </c>
      <c r="G4" s="26">
        <v>0.15143629715237228</v>
      </c>
      <c r="H4" s="8"/>
    </row>
    <row r="5" spans="1:9">
      <c r="A5" s="27" t="s">
        <v>12</v>
      </c>
      <c r="B5" s="28">
        <v>1105</v>
      </c>
      <c r="C5" s="28">
        <v>3839</v>
      </c>
      <c r="D5" s="28">
        <f t="shared" ref="D5:D10" si="0">B5+C5</f>
        <v>4944</v>
      </c>
      <c r="E5" s="29">
        <f t="shared" ref="E5:E9" si="1">C5/D5</f>
        <v>0.7764967637540453</v>
      </c>
      <c r="F5" s="29">
        <f>D5/D$10</f>
        <v>4.6815078545929721E-2</v>
      </c>
      <c r="G5" s="29">
        <v>6.2519774083480653E-2</v>
      </c>
      <c r="H5" s="8"/>
    </row>
    <row r="6" spans="1:9">
      <c r="A6" s="30" t="s">
        <v>13</v>
      </c>
      <c r="B6" s="24">
        <v>10338</v>
      </c>
      <c r="C6" s="24">
        <v>25438</v>
      </c>
      <c r="D6" s="24">
        <f t="shared" si="0"/>
        <v>35776</v>
      </c>
      <c r="E6" s="26">
        <f t="shared" si="1"/>
        <v>0.71103533094812166</v>
      </c>
      <c r="F6" s="26">
        <f t="shared" ref="F6:F10" si="2">D6/D$10</f>
        <v>0.33876542274659821</v>
      </c>
      <c r="G6" s="26">
        <v>0.13720447264408411</v>
      </c>
      <c r="H6" s="8"/>
    </row>
    <row r="7" spans="1:9">
      <c r="A7" s="27" t="s">
        <v>14</v>
      </c>
      <c r="B7" s="28">
        <v>11125</v>
      </c>
      <c r="C7" s="28">
        <v>25500</v>
      </c>
      <c r="D7" s="28">
        <f t="shared" si="0"/>
        <v>36625</v>
      </c>
      <c r="E7" s="29">
        <f t="shared" si="1"/>
        <v>0.69624573378839594</v>
      </c>
      <c r="F7" s="29">
        <f t="shared" si="2"/>
        <v>0.34680466256971604</v>
      </c>
      <c r="G7" s="29">
        <v>0.18399203175044254</v>
      </c>
      <c r="H7" s="8"/>
    </row>
    <row r="8" spans="1:9">
      <c r="A8" s="30" t="s">
        <v>15</v>
      </c>
      <c r="B8" s="24">
        <v>7321</v>
      </c>
      <c r="C8" s="24">
        <v>13814</v>
      </c>
      <c r="D8" s="24">
        <f t="shared" si="0"/>
        <v>21135</v>
      </c>
      <c r="E8" s="26">
        <f t="shared" si="1"/>
        <v>0.65360775964040696</v>
      </c>
      <c r="F8" s="26">
        <f t="shared" si="2"/>
        <v>0.20012877934227843</v>
      </c>
      <c r="G8" s="26">
        <v>0.19667273116254783</v>
      </c>
      <c r="H8" s="8"/>
    </row>
    <row r="9" spans="1:9">
      <c r="A9" s="27" t="s">
        <v>16</v>
      </c>
      <c r="B9" s="28">
        <v>2326</v>
      </c>
      <c r="C9" s="28">
        <v>4542</v>
      </c>
      <c r="D9" s="28">
        <f t="shared" si="0"/>
        <v>6868</v>
      </c>
      <c r="E9" s="29">
        <f t="shared" si="1"/>
        <v>0.66132789749563192</v>
      </c>
      <c r="F9" s="29">
        <f t="shared" si="2"/>
        <v>6.5033567850615967E-2</v>
      </c>
      <c r="G9" s="29">
        <v>0.2681746932070726</v>
      </c>
      <c r="H9" s="8"/>
    </row>
    <row r="10" spans="1:9" ht="25.5">
      <c r="A10" s="31" t="s">
        <v>7</v>
      </c>
      <c r="B10" s="32">
        <f>SUM(B4:B9)</f>
        <v>32345</v>
      </c>
      <c r="C10" s="32">
        <f>SUM(C4:C9)</f>
        <v>73262</v>
      </c>
      <c r="D10" s="32">
        <f t="shared" si="0"/>
        <v>105607</v>
      </c>
      <c r="E10" s="33">
        <f>C10/D10</f>
        <v>0.69372295397085415</v>
      </c>
      <c r="F10" s="33">
        <f t="shared" si="2"/>
        <v>1</v>
      </c>
      <c r="G10" s="33">
        <v>1</v>
      </c>
      <c r="H10" s="8"/>
      <c r="I10" s="8"/>
    </row>
    <row r="11" spans="1:9">
      <c r="A11" s="8"/>
      <c r="B11" s="8"/>
      <c r="C11" s="8"/>
      <c r="D11" s="8"/>
      <c r="E11" s="8"/>
      <c r="F11" s="8"/>
      <c r="G11" s="8"/>
      <c r="H11" s="8"/>
    </row>
    <row r="12" spans="1:9">
      <c r="A12" s="57" t="s">
        <v>66</v>
      </c>
      <c r="B12" s="8"/>
      <c r="C12" s="19"/>
      <c r="D12" s="8"/>
      <c r="E12" s="8"/>
      <c r="F12" s="8"/>
      <c r="G12" s="8"/>
      <c r="H12" s="8"/>
    </row>
    <row r="13" spans="1:9">
      <c r="A13" s="57" t="s">
        <v>71</v>
      </c>
      <c r="D13" s="18"/>
    </row>
    <row r="14" spans="1:9">
      <c r="A14" s="62" t="s">
        <v>72</v>
      </c>
    </row>
    <row r="15" spans="1:9">
      <c r="D1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fig1</vt:lpstr>
      <vt:lpstr>fig2</vt:lpstr>
      <vt:lpstr>fig3</vt:lpstr>
      <vt:lpstr>fig4 </vt:lpstr>
      <vt:lpstr>fig7</vt:lpstr>
      <vt:lpstr>fig8</vt:lpstr>
      <vt:lpstr>fig9</vt:lpstr>
      <vt:lpstr>fig10</vt:lpstr>
      <vt:lpstr>fig11</vt:lpstr>
      <vt:lpstr>fig12</vt:lpstr>
      <vt:lpstr>'fig2'!abscisses</vt:lpstr>
      <vt:lpstr>'fig2'!abscisses_trim</vt:lpstr>
      <vt:lpstr>'fig2'!ordonnees_cvs</vt:lpstr>
      <vt:lpstr>'fig2'!ordonnees_cvs_trim</vt:lpstr>
      <vt:lpstr>'fig2'!Print_Area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ATTYS Wideline</cp:lastModifiedBy>
  <dcterms:created xsi:type="dcterms:W3CDTF">2018-12-06T14:39:46Z</dcterms:created>
  <dcterms:modified xsi:type="dcterms:W3CDTF">2022-09-02T14:24:29Z</dcterms:modified>
</cp:coreProperties>
</file>