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8.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9.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4.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2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6.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9.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30.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1.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32.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33.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ommun\Web Interstats\Rapport d'enquête CVS\CVS 2021\Mis en ligne\"/>
    </mc:Choice>
  </mc:AlternateContent>
  <bookViews>
    <workbookView xWindow="0" yWindow="0" windowWidth="28800" windowHeight="12135" activeTab="3"/>
  </bookViews>
  <sheets>
    <sheet name="Tableau 1 synthèse" sheetId="32" r:id="rId1"/>
    <sheet name="Tableau 2 synthèse" sheetId="35" r:id="rId2"/>
    <sheet name="Tableau 3 synthèse" sheetId="33" r:id="rId3"/>
    <sheet name="Tableau 4 synthèse" sheetId="34" r:id="rId4"/>
    <sheet name="Cambriolages" sheetId="9" r:id="rId5"/>
    <sheet name="Vols sans effraction" sheetId="8" r:id="rId6"/>
    <sheet name="Vandalisme logement" sheetId="7" r:id="rId7"/>
    <sheet name="Vandalisme logement âge" sheetId="13" r:id="rId8"/>
    <sheet name="Vols de voiture" sheetId="12" r:id="rId9"/>
    <sheet name="Vols d'objets voiture " sheetId="11" r:id="rId10"/>
    <sheet name="Vandalisme voiture" sheetId="10" r:id="rId11"/>
    <sheet name="Vols vélos deux-roues à moteur" sheetId="15" r:id="rId12"/>
    <sheet name="Vols sans violence" sheetId="37" r:id="rId13"/>
    <sheet name="Vols avec violences" sheetId="14" r:id="rId14"/>
    <sheet name="Escroqueries bancaires" sheetId="36" r:id="rId15"/>
    <sheet name="Escroqueries bancaires âge" sheetId="16" r:id="rId16"/>
    <sheet name="Violences physiques" sheetId="20" r:id="rId17"/>
    <sheet name="Violences Physiques caractérist" sheetId="3" r:id="rId18"/>
    <sheet name="Menaces" sheetId="6" r:id="rId19"/>
    <sheet name="Menaces caractérist" sheetId="2" r:id="rId20"/>
    <sheet name="Menaces âge" sheetId="19" r:id="rId21"/>
    <sheet name="Injures " sheetId="22" r:id="rId22"/>
    <sheet name="Injures âge" sheetId="21" r:id="rId23"/>
    <sheet name="Injures caractérist" sheetId="1" r:id="rId24"/>
    <sheet name="Insécurité village" sheetId="25" r:id="rId25"/>
    <sheet name="Insécurité village âge" sheetId="24" r:id="rId26"/>
    <sheet name="Insécurité domicile" sheetId="23" r:id="rId27"/>
    <sheet name="Insécurité domicile âge" sheetId="26" r:id="rId28"/>
    <sheet name="Renoncement sortir" sheetId="27" r:id="rId29"/>
    <sheet name="Renoncement sortir âge" sheetId="28" r:id="rId30"/>
    <sheet name="Préoccupation sécuritaire " sheetId="4" r:id="rId31"/>
    <sheet name="Préoccupation sécuritaire sexe" sheetId="29" r:id="rId32"/>
    <sheet name="Préoccupation sécuritaire âge" sheetId="30" r:id="rId33"/>
    <sheet name="Préoccupation quartier" sheetId="31" r:id="rId34"/>
    <sheet name="Satisfaction action police gend" sheetId="5" r:id="rId35"/>
  </sheets>
  <definedNames>
    <definedName name="CambriolagesColine">#REF!</definedName>
    <definedName name="d">#REF!</definedName>
    <definedName name="djdkd">#REF!</definedName>
    <definedName name="DonneesActeDL">#REF!</definedName>
    <definedName name="DonneesActeDV">#REF!</definedName>
    <definedName name="DonneesAssurance">#REF!</definedName>
    <definedName name="DonneesAssurance2RM">#REF!</definedName>
    <definedName name="DonneesAssuranceAL">#REF!</definedName>
    <definedName name="DonneesAssuranceDL">#REF!</definedName>
    <definedName name="DonneesAssuranceDV">#REF!</definedName>
    <definedName name="DonneesAssuranceOV">#REF!</definedName>
    <definedName name="DonneesAssuranceRS">#REF!</definedName>
    <definedName name="DonneesAssuranceVL">#REF!</definedName>
    <definedName name="DonneesAssuranceVSE">#REF!</definedName>
    <definedName name="DonneesAssuranceVV">#REF!</definedName>
    <definedName name="DonneesAuteurs">#REF!</definedName>
    <definedName name="DonneesAuteursDL">#REF!</definedName>
    <definedName name="DonneesAuteursDV">#REF!</definedName>
    <definedName name="DonneesAuteursOV">#REF!</definedName>
    <definedName name="DonneesAuteursVSE">#REF!</definedName>
    <definedName name="DonnéesCambri">#REF!</definedName>
    <definedName name="DonneesDescFaits2RM">#REF!</definedName>
    <definedName name="DonneesDescFaitsINJ">#REF!</definedName>
    <definedName name="DonneesDescFaitsMEN">#REF!</definedName>
    <definedName name="DonneesDescFaitsVAV">#REF!</definedName>
    <definedName name="DonneesDescFaitsVP">#REF!</definedName>
    <definedName name="DonneesDescFaitsVSV">#REF!</definedName>
    <definedName name="DonneesDescVelo">#REF!</definedName>
    <definedName name="DonneesEffraction">#REF!</definedName>
    <definedName name="DonneesEntreeVE">#REF!</definedName>
    <definedName name="DonneesFaits17">#REF!</definedName>
    <definedName name="DonneesFaits18">#REF!</definedName>
    <definedName name="DonneesINJ">#REF!</definedName>
    <definedName name="DonneesMen">#REF!</definedName>
    <definedName name="DonneesPlainte">#REF!</definedName>
    <definedName name="DonneesPlainte17">#REF!</definedName>
    <definedName name="DonneesPlainte18">#REF!</definedName>
    <definedName name="DonneesPlainte2RM">#REF!</definedName>
    <definedName name="DonneesPlainteAL">#REF!</definedName>
    <definedName name="DonneesPlainteDL">#REF!</definedName>
    <definedName name="DonneesPlainteINJ">#REF!</definedName>
    <definedName name="DonneesPlainteMEN">#REF!</definedName>
    <definedName name="DonneesPlainteOV">#REF!</definedName>
    <definedName name="DonneesPlainteRS">#REF!</definedName>
    <definedName name="DonneesPlainteVAV">#REF!</definedName>
    <definedName name="DonneesPlainteVL">#REF!</definedName>
    <definedName name="DonneesPlainteVP">#REF!</definedName>
    <definedName name="DonneesPlainteVSE">#REF!</definedName>
    <definedName name="DonneesPlainteVSV">#REF!</definedName>
    <definedName name="DonneesPlainteVV">#REF!</definedName>
    <definedName name="DonneesProfil17">#REF!</definedName>
    <definedName name="DonneesProfil18">#REF!</definedName>
    <definedName name="DonneesProfileq18">#REF!</definedName>
    <definedName name="DonneesReperes16">#REF!</definedName>
    <definedName name="DonneesReperes17">#REF!</definedName>
    <definedName name="DonneesReperes18">#REF!</definedName>
    <definedName name="DonneesReperes2">#REF!</definedName>
    <definedName name="DonneesReperes241016">#REF!</definedName>
    <definedName name="DonneesReperes2RM">#REF!</definedName>
    <definedName name="DonneesReperes2RM2">#REF!</definedName>
    <definedName name="DonneesReperes3">#REF!</definedName>
    <definedName name="DonneesReperesAL">#REF!</definedName>
    <definedName name="DonneesReperesAL2">#REF!</definedName>
    <definedName name="DonneesReperesDL">#REF!</definedName>
    <definedName name="DonneesReperesDV">#REF!</definedName>
    <definedName name="DonneesReperesDV2">#REF!</definedName>
    <definedName name="DonneesReperesINJ">#REF!</definedName>
    <definedName name="DonneesReperesMEN">#REF!</definedName>
    <definedName name="DonneesReperesOV">#REF!</definedName>
    <definedName name="DonneesReperesOV2">#REF!</definedName>
    <definedName name="DonneesReperesTVAV">#REF!</definedName>
    <definedName name="DonneesReperesTVAV2">#REF!</definedName>
    <definedName name="DonneesReperesTVSV">#REF!</definedName>
    <definedName name="DonneesReperesVAV">#REF!</definedName>
    <definedName name="DonneesReperesVAV2">#REF!</definedName>
    <definedName name="DonneesReperesVE">#REF!</definedName>
    <definedName name="DonneesReperesVL">#REF!</definedName>
    <definedName name="DonneesReperesVL2">#REF!</definedName>
    <definedName name="DonneesReperesVP">#REF!</definedName>
    <definedName name="DonneesReperesVSV">#REF!</definedName>
    <definedName name="DonneesReperesVSVvol">#REF!</definedName>
    <definedName name="DonneesViolences17">#REF!</definedName>
    <definedName name="DonneesViolencesVAV">#REF!</definedName>
    <definedName name="DonneesViolencesVP">#REF!</definedName>
    <definedName name="DonneesVol">#REF!</definedName>
    <definedName name="DonneesVolOV">#REF!</definedName>
    <definedName name="DonneesVolV">#REF!</definedName>
    <definedName name="DonneesVolVAV">#REF!</definedName>
    <definedName name="DonneesVolVAV2">#REF!</definedName>
    <definedName name="DonneesVolVSE">#REF!</definedName>
    <definedName name="DonneesVolVSV">#REF!</definedName>
    <definedName name="DonneesVolVSV2">#REF!</definedName>
    <definedName name="Effraction">#REF!</definedName>
    <definedName name="EncadreAssurance17">#REF!</definedName>
    <definedName name="EncadrePolice17">#REF!</definedName>
    <definedName name="NOMONGLET">#REF!</definedName>
    <definedName name="NOMONGLETREPERES">#REF!</definedName>
    <definedName name="ONGLETASSURANCE">#REF!</definedName>
    <definedName name="ONGLETASSURANCEDL">#REF!</definedName>
    <definedName name="ONGLETENTREE">#REF!</definedName>
    <definedName name="ONGLETFAITS">#REF!</definedName>
    <definedName name="ONGLETRECOURS">#REF!</definedName>
    <definedName name="ONGLETVOL">#REF!</definedName>
    <definedName name="ReperesCambri">#REF!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5" l="1"/>
  <c r="F12" i="15"/>
  <c r="E12" i="15"/>
  <c r="D12" i="15"/>
  <c r="B12" i="15"/>
  <c r="H12" i="11" l="1"/>
  <c r="G12" i="11"/>
  <c r="F12" i="11"/>
  <c r="E12" i="11"/>
  <c r="D12" i="11"/>
  <c r="B12" i="11"/>
</calcChain>
</file>

<file path=xl/sharedStrings.xml><?xml version="1.0" encoding="utf-8"?>
<sst xmlns="http://schemas.openxmlformats.org/spreadsheetml/2006/main" count="584" uniqueCount="316">
  <si>
    <t>L'apparence physique</t>
  </si>
  <si>
    <t>Les compétences</t>
  </si>
  <si>
    <t>Les origines</t>
  </si>
  <si>
    <t>Autres injures</t>
  </si>
  <si>
    <t>Autres types d'injures</t>
  </si>
  <si>
    <t>Homophobe</t>
  </si>
  <si>
    <t>Raciste, antisémite ou xénophobe</t>
  </si>
  <si>
    <t>Sexiste</t>
  </si>
  <si>
    <r>
      <t>Lieu des faits</t>
    </r>
    <r>
      <rPr>
        <sz val="11"/>
        <color rgb="FF7030A0"/>
        <rFont val="Albany AMT"/>
        <family val="2"/>
      </rPr>
      <t xml:space="preserve"> (en % des victimes d'injures)</t>
    </r>
  </si>
  <si>
    <t>Dans la rue</t>
  </si>
  <si>
    <t>Dans un transport en commun</t>
  </si>
  <si>
    <t>Dans un établissement commercial</t>
  </si>
  <si>
    <t xml:space="preserve">Sur le lieu de travail ou d'études </t>
  </si>
  <si>
    <t>Au domicile de la victime</t>
  </si>
  <si>
    <t>Dans l'immeuble de la victime</t>
  </si>
  <si>
    <t xml:space="preserve">Dans un autre lieu* </t>
  </si>
  <si>
    <t>* dont l'immeuble de la victime ou le domicile de quelqu'un d'autre.</t>
  </si>
  <si>
    <t>Dans le quartier ou le village</t>
  </si>
  <si>
    <t>Hors du quartier ou du village</t>
  </si>
  <si>
    <t>Ne sait pas/Refus</t>
  </si>
  <si>
    <r>
      <t xml:space="preserve">Moment des faits </t>
    </r>
    <r>
      <rPr>
        <sz val="11"/>
        <color rgb="FF7030A0"/>
        <rFont val="Albany AMT"/>
        <family val="2"/>
      </rPr>
      <t>(en % des victimes d'injures)</t>
    </r>
  </si>
  <si>
    <t>Un jour de semaine</t>
  </si>
  <si>
    <t>Samedi, dimanche ou jour férié</t>
  </si>
  <si>
    <t>En journée</t>
  </si>
  <si>
    <t>De nuit</t>
  </si>
  <si>
    <r>
      <t>Description des faits</t>
    </r>
    <r>
      <rPr>
        <sz val="11"/>
        <color rgb="FF7030A0"/>
        <rFont val="Albany AMT"/>
        <family val="2"/>
      </rPr>
      <t xml:space="preserve"> (en % des victimes d'injures)</t>
    </r>
  </si>
  <si>
    <t>Oui</t>
  </si>
  <si>
    <t>Non</t>
  </si>
  <si>
    <t>Ne sait pas/Ne travaille pas</t>
  </si>
  <si>
    <r>
      <rPr>
        <b/>
        <sz val="8"/>
        <color theme="1" tint="0.34998626667073579"/>
        <rFont val="Albany AMT"/>
        <family val="2"/>
      </rPr>
      <t>Champ</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Personnes de 14 ans ou plus vivant en ménage ordinaire en France métropolitaine, incident le plus récent.</t>
    </r>
  </si>
  <si>
    <r>
      <t xml:space="preserve">Description des faits </t>
    </r>
    <r>
      <rPr>
        <sz val="11"/>
        <color rgb="FFA9396C"/>
        <rFont val="Albany AMT"/>
        <family val="2"/>
      </rPr>
      <t>(en % des victimes de menaces)</t>
    </r>
  </si>
  <si>
    <t>Menaces de destruction ou dégradation de biens</t>
  </si>
  <si>
    <t>Menaces pour contraindre à faire ou ne pas faire quelque chose</t>
  </si>
  <si>
    <t>Menaces de dire ou faire quelque chose qui puisse causer du tort</t>
  </si>
  <si>
    <t>Menaces de violences physiques</t>
  </si>
  <si>
    <r>
      <t>Lieu des faits</t>
    </r>
    <r>
      <rPr>
        <sz val="11"/>
        <color rgb="FFA9396C"/>
        <rFont val="Albany AMT"/>
        <family val="2"/>
      </rPr>
      <t xml:space="preserve"> (en % des victimes de menaces)</t>
    </r>
  </si>
  <si>
    <t>Sans objet ou Ne sait pas/Refus</t>
  </si>
  <si>
    <t>Dans un autre lieu*</t>
  </si>
  <si>
    <t>* dont domicile de quelqu'un d'autre, établissement commercial et transport en commun.</t>
  </si>
  <si>
    <r>
      <t>Moment des faits</t>
    </r>
    <r>
      <rPr>
        <sz val="11"/>
        <color rgb="FFA9396C"/>
        <rFont val="Albany AMT"/>
        <family val="2"/>
      </rPr>
      <t xml:space="preserve"> (en % des victimes de menaces)</t>
    </r>
  </si>
  <si>
    <r>
      <rPr>
        <b/>
        <sz val="8"/>
        <color theme="1"/>
        <rFont val="Albany AMT"/>
        <family val="2"/>
      </rPr>
      <t>Lecture</t>
    </r>
    <r>
      <rPr>
        <sz val="8"/>
        <color theme="1"/>
        <rFont val="Albany AMT"/>
        <family val="2"/>
      </rPr>
      <t>: En 2020, 61% des victimes rapportent avoir subi des menaces de violences physiques.</t>
    </r>
  </si>
  <si>
    <r>
      <t>Description des faits</t>
    </r>
    <r>
      <rPr>
        <sz val="11"/>
        <color rgb="FFC00000"/>
        <rFont val="Albany AMT"/>
        <family val="2"/>
      </rPr>
      <t xml:space="preserve"> (en % des victimes de violences physiques hors ménage)</t>
    </r>
  </si>
  <si>
    <r>
      <t xml:space="preserve">Lieu des faits </t>
    </r>
    <r>
      <rPr>
        <sz val="11"/>
        <color rgb="FFC00000"/>
        <rFont val="Albany AMT"/>
        <family val="2"/>
      </rPr>
      <t>(en % des victimes de violences physiques hors ménage)</t>
    </r>
  </si>
  <si>
    <r>
      <rPr>
        <b/>
        <sz val="8"/>
        <color theme="1"/>
        <rFont val="Albany AMT"/>
        <family val="2"/>
      </rPr>
      <t>Lecture</t>
    </r>
    <r>
      <rPr>
        <sz val="8"/>
        <color theme="1"/>
        <rFont val="Albany AMT"/>
        <family val="2"/>
      </rPr>
      <t>: En 2020, 40% des victimes de violences physiques hors ménage déclarent avoir été agressées dans l'exercice de leur métier.</t>
    </r>
  </si>
  <si>
    <r>
      <rPr>
        <b/>
        <sz val="8"/>
        <color theme="1"/>
        <rFont val="Albany AMT"/>
        <family val="2"/>
      </rPr>
      <t>Lecture</t>
    </r>
    <r>
      <rPr>
        <sz val="8"/>
        <color theme="1"/>
        <rFont val="Albany AMT"/>
        <family val="2"/>
      </rPr>
      <t>: En 2020, 38% des victimes de violences physiques hors ménage ont été agressées dans leur quartier ou leur village.</t>
    </r>
  </si>
  <si>
    <r>
      <t>Moment des faits</t>
    </r>
    <r>
      <rPr>
        <sz val="11"/>
        <color rgb="FFC00000"/>
        <rFont val="Albany AMT"/>
        <family val="2"/>
      </rPr>
      <t xml:space="preserve"> (en % des victimes de violences physiques hors ménage)</t>
    </r>
  </si>
  <si>
    <t>La santé (alimentation, SIDA, grippe et autres épidémies…)</t>
  </si>
  <si>
    <t>L'environnement (pollution de l'air, pollution des sols, qualité de l'eau, …)</t>
  </si>
  <si>
    <t>Le terrorisme, les attentats</t>
  </si>
  <si>
    <t>Le chômage, la précarité de l'emploi</t>
  </si>
  <si>
    <t>La délinquance</t>
  </si>
  <si>
    <t>La pauvreté</t>
  </si>
  <si>
    <t>La sécurité routière</t>
  </si>
  <si>
    <t>Le racisme, la discrimination</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</si>
  <si>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t>
    </r>
  </si>
  <si>
    <t>2021*</t>
  </si>
  <si>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2007 - 2021 (année 2020 absente), Insee-SSMSI; traitements SSMSI.</t>
    </r>
  </si>
  <si>
    <t>Très satisfaisante ou satisfaisante</t>
  </si>
  <si>
    <t>Peu ou pas du tout satisfaisante</t>
  </si>
  <si>
    <t>Sans opinion</t>
  </si>
  <si>
    <t xml:space="preserve">Cambriolages et tentatives visant les résidences principales - indicateurs annuels </t>
  </si>
  <si>
    <t>…</t>
  </si>
  <si>
    <t>2020*</t>
  </si>
  <si>
    <t>Ménages victimes de cambriolage</t>
  </si>
  <si>
    <t>Proportion de victimes parmi les ménages (%)</t>
  </si>
  <si>
    <t>Cambriolages</t>
  </si>
  <si>
    <t>Nombre pour 1000 ménages</t>
  </si>
  <si>
    <t>Ménages victimes uniquement de tentatives</t>
  </si>
  <si>
    <t>Tentatives de cambriolage</t>
  </si>
  <si>
    <t>Ménages victimes de cambriolages ou tentatives</t>
  </si>
  <si>
    <t>Cambriolages et tentatives</t>
  </si>
  <si>
    <t>Nombre pour 1 000 ménages</t>
  </si>
  <si>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151 000 ménages - soit 0,6 % des ménages - déclarent avoir été victimes d'un cambriolage en 2020.</t>
    </r>
  </si>
  <si>
    <t>Nombre annuel de cambriolages et tentatives de cambriolage visant les résidences principales et proportion de ménages victimes entre 2006 et 2020</t>
  </si>
  <si>
    <r>
      <rPr>
        <b/>
        <sz val="9"/>
        <color theme="1" tint="0.34998626667073579"/>
        <rFont val="Albany AMT"/>
        <family val="2"/>
      </rPr>
      <t xml:space="preserve">Champ </t>
    </r>
    <r>
      <rPr>
        <sz val="9"/>
        <color theme="1" tint="0.34998626667073579"/>
        <rFont val="Symbol"/>
        <family val="1"/>
        <charset val="2"/>
      </rPr>
      <t>·</t>
    </r>
    <r>
      <rPr>
        <sz val="9"/>
        <color theme="1" tint="0.34998626667073579"/>
        <rFont val="Albany AMT"/>
        <family val="2"/>
      </rPr>
      <t xml:space="preserve"> Ménages ordinaires de France métropolitaine.</t>
    </r>
  </si>
  <si>
    <t>données</t>
  </si>
  <si>
    <t>Nombre total de cambriolages</t>
  </si>
  <si>
    <t>Nombre total de tentatives</t>
  </si>
  <si>
    <t>Nombre de ménages victimes de cambriolage</t>
  </si>
  <si>
    <t>Nombre total de cambriolages et tentatives de cambriolage</t>
  </si>
  <si>
    <t>Proportion de ménages victimes (%)</t>
  </si>
  <si>
    <t xml:space="preserve">Vols sans effraction visant les résidences principales - indicateurs annuels </t>
  </si>
  <si>
    <t>Ménages victimes de vol sans effraction</t>
  </si>
  <si>
    <t>Vols sans effraction</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</si>
  <si>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148 000 ménages (0,5 % des ménages) déclarent avoir été victimes d'un vol sans effraction en 2020.</t>
    </r>
  </si>
  <si>
    <t>Proportion de victimes parmi les ménages (en %)</t>
  </si>
  <si>
    <t xml:space="preserve">Actes de vandalisme contre le logement - indicateurs annuels </t>
  </si>
  <si>
    <t>Ménages victimes de vandalisme contre le logement</t>
  </si>
  <si>
    <t>Actes de vandalisme contre le logement</t>
  </si>
  <si>
    <t>1. Les multivictimes désignent les ménages ayant subi plusieurs actes de vandalisme au cours d'une année donnée.</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</si>
  <si>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523 000 ménages (1,8 % des ménages) déclarent avoir été victimes d'un acte de vandalisme contre leur logement en 2020.</t>
    </r>
  </si>
  <si>
    <t>Ménages victimes d'actes de vandalisme contre le logement</t>
  </si>
  <si>
    <t xml:space="preserve">Vols et tentatives de vol de voiture - indicateurs annuels </t>
  </si>
  <si>
    <t>Ménages victimes de vol ou tentative de vol de voiture</t>
  </si>
  <si>
    <t>Proportion de victimes parmi les ménages équipés (%)</t>
  </si>
  <si>
    <t>Vols et tentatives de vol de voiture</t>
  </si>
  <si>
    <t>Nombre pour 1 000 ménages équipés</t>
  </si>
  <si>
    <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Les ménages équipés désignent les ménages possédant une voiture.</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</si>
  <si>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117 000 ménages - soit 0,4 % des ménages - déclarent avoir été victimes d'un vol ou d'une tentative de vol de voiture en 2020.</t>
    </r>
  </si>
  <si>
    <t>Nombre annuel de vols et tentatives de vol de voiture et proportion de ménages victimes entre 2006 et 2020</t>
  </si>
  <si>
    <t>Vols de voiture</t>
  </si>
  <si>
    <t>Tentatives</t>
  </si>
  <si>
    <t>Ménages victimes de vols de voiture</t>
  </si>
  <si>
    <t xml:space="preserve">Vols et tentatives de vol d'objets dans ou sur la voiture - indicateurs annuels </t>
  </si>
  <si>
    <t>Ménages victimes de vol d'objet dans ou sur la voiture</t>
  </si>
  <si>
    <t>Vols d'objet dans ou sur la voiture</t>
  </si>
  <si>
    <t>Part de ménages victimes effectivement volés (%)</t>
  </si>
  <si>
    <t xml:space="preserve">Vols et tentatives de vol d'objets dans ou sur la voiture </t>
  </si>
  <si>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389 000 ménages - soit 1,6 % des ménages équipés - déclarent avoir été victimes d'un vol ou d'une tentative de vol d'objet dans ou sur leur voiture en 2020.</t>
    </r>
  </si>
  <si>
    <t xml:space="preserve">Vols et tentatives de vol d'objet dans ou sur la voiture </t>
  </si>
  <si>
    <t>Proportion de ménages victimes</t>
  </si>
  <si>
    <t xml:space="preserve">Actes de vandalisme contre la voiture - indicateurs annuels </t>
  </si>
  <si>
    <t>Ménages victimes de vandalisme contre la voiture</t>
  </si>
  <si>
    <t xml:space="preserve">Actes de vandalisme contre la voiture </t>
  </si>
  <si>
    <r>
      <rPr>
        <b/>
        <sz val="9"/>
        <color theme="1" tint="0.34998626667073579"/>
        <rFont val="Albany AMT"/>
        <family val="2"/>
      </rPr>
      <t>1.</t>
    </r>
    <r>
      <rPr>
        <sz val="9"/>
        <color theme="1" tint="0.34998626667073579"/>
        <rFont val="Albany AMT"/>
        <family val="2"/>
      </rPr>
      <t xml:space="preserve"> Les multivictimes désignent les ménages ayant subi plusieurs actes de vandalisme contre leur voiture au cours d'une année donnée.</t>
    </r>
  </si>
  <si>
    <r>
      <rPr>
        <b/>
        <sz val="9"/>
        <color theme="1" tint="0.34998626667073579"/>
        <rFont val="Albany AMT"/>
        <family val="2"/>
      </rP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Les ménages équipés désignent les ménages possédant une voiture.</t>
    </r>
  </si>
  <si>
    <r>
      <rPr>
        <b/>
        <sz val="9"/>
        <color theme="1" tint="0.34998626667073579"/>
        <rFont val="Albany AMT"/>
        <family val="2"/>
      </rPr>
      <t>Lecture </t>
    </r>
    <r>
      <rPr>
        <sz val="9"/>
        <color theme="1" tint="0.34998626667073579"/>
        <rFont val="Symbol"/>
        <family val="1"/>
        <charset val="2"/>
      </rPr>
      <t>·</t>
    </r>
    <r>
      <rPr>
        <sz val="9"/>
        <color theme="1" tint="0.34998626667073579"/>
        <rFont val="Albany AMT"/>
        <family val="2"/>
      </rPr>
      <t xml:space="preserve"> 633 000 ménages (2,5 % des ménages possédant une voiture) déclarent avoir été victimes d'un acte de vandalisme contre leur voiture en 2020.</t>
    </r>
  </si>
  <si>
    <t>Actes de vandalisme contre la voiture</t>
  </si>
  <si>
    <t>Ménages victimes d'actes de vandalisme contre la voiture</t>
  </si>
  <si>
    <t>Proportion de victimes parmi les ménages équipés</t>
  </si>
  <si>
    <t xml:space="preserve">Vols et tentatives de vol de vélo - indicateurs annuels </t>
  </si>
  <si>
    <t>Ménages victimes de vol de vélo</t>
  </si>
  <si>
    <t>Vols de vélo</t>
  </si>
  <si>
    <t>Ménages victimes de vols ou tentative de vol de vélo</t>
  </si>
  <si>
    <t>Part de ménages effectivement volés (%)</t>
  </si>
  <si>
    <t xml:space="preserve">Vols et tentatives de vol de vélo </t>
  </si>
  <si>
    <r>
      <rPr>
        <b/>
        <sz val="9"/>
        <color theme="1" tint="0.34998626667073579"/>
        <rFont val="Albany AMT"/>
        <family val="2"/>
      </rPr>
      <t>1</t>
    </r>
    <r>
      <rPr>
        <sz val="9"/>
        <color theme="1" tint="0.34998626667073579"/>
        <rFont val="Albany AMT"/>
        <family val="2"/>
      </rPr>
      <t>. Les multivictimes désignent les ménages ayant subi plusieurs vols ou tentatives de vol de vélo au cours d'une année donnée.</t>
    </r>
  </si>
  <si>
    <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Les ménages équipés désignent les ménages possédant un vélo.</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</si>
  <si>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180 000 ménages - soit 1,2 % des ménages équipés - déclarent avoir été victimes d'un vol de vélo en 2020.</t>
    </r>
  </si>
  <si>
    <t>Ménages victimes de vols de vélo</t>
  </si>
  <si>
    <t>Vols et tentatives de vol de vélo</t>
  </si>
  <si>
    <t>Proportion de victimes parmi les ménages possédant un vélo (en %)</t>
  </si>
  <si>
    <t>(hors vols dans les résidences ou liés aux véhicules)</t>
  </si>
  <si>
    <t>Proportion de victimes parmi les 14 ans ou plus (%)</t>
  </si>
  <si>
    <t>Part de femmes parmi les victimes (%)</t>
  </si>
  <si>
    <t>Part de victimes effectivement volées (%)</t>
  </si>
  <si>
    <t>9**</t>
  </si>
  <si>
    <t>Nombre annuel de victimes de vol ou tentative de vol avec violences ou menaces et proportion de victimes dans la population entre 2006 et 2020</t>
  </si>
  <si>
    <t>Victimes d'un vol ou d'une tentative de vol avec violences physiques ou menaces</t>
  </si>
  <si>
    <t>Femmes victimes de vols ou tentatives de vol</t>
  </si>
  <si>
    <t>Victimes de vols avec violences physiques ou menaces</t>
  </si>
  <si>
    <t>Proportion de victimes parmi les personnes de 14 ans ou plus (en %)</t>
  </si>
  <si>
    <t xml:space="preserve">Vols et tentatives de vol sans violences ni menaces - indicateurs annuels </t>
  </si>
  <si>
    <t>Victimes de vol ou tentative de vol sans violences ni menaces</t>
  </si>
  <si>
    <t>Part de jeunes (14-29 ans) parmi les victimes (%)</t>
  </si>
  <si>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Parmi les personnes de 14 ans ou plus, 554 000 (soit environ 1,1 %) déclarent avoir été victimes d'un vol ou d'une tentative de vol sans violences ni menaces en 2020. Parmi ces victimes, 73 % ont été effectivement volées.</t>
    </r>
  </si>
  <si>
    <t>Femmes victimes de vol ou tentative de vol sans violences ni menaces</t>
  </si>
  <si>
    <t>Victimes de vol sans violence ni menaces</t>
  </si>
  <si>
    <t>Proportion de victimes parmi les personnes âgées de 14 ans ou plus (en %)</t>
  </si>
  <si>
    <t xml:space="preserve">Escroqueries bancaires - indicateurs annuels </t>
  </si>
  <si>
    <t>Ménages victimes de débit frauduleux sur leur compte bancaire</t>
  </si>
  <si>
    <t>Proportion de victimes parmi les ménages possédant un compte bancaire (%)</t>
  </si>
  <si>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1 305 000 ménages (4,5 % des ménages possédant un compte bancaire) déclarent avoir été victimes d'un debit frauduleux sur leur compte bancaire en 2020.</t>
    </r>
  </si>
  <si>
    <r>
      <rPr>
        <b/>
        <sz val="9"/>
        <color theme="1" tint="0.34998626667073579"/>
        <rFont val="Albany AMT"/>
        <family val="2"/>
      </rPr>
      <t>Champ</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Ménages ordinaires de France métropolitaine.</t>
    </r>
  </si>
  <si>
    <t>Ménages victimes de débits frauduleux sur leur compte bancaire</t>
  </si>
  <si>
    <t>Proportion de victimes parmi les ménages possédant un compte bancaire (en %)</t>
  </si>
  <si>
    <t>Victimes de violences physiques hors ménage</t>
  </si>
  <si>
    <t xml:space="preserve"> Nombre annuel de victimes de violences physiques hors ménage et proportion de victimes dans la population entre 2006 et 2020        </t>
  </si>
  <si>
    <t>Données :</t>
  </si>
  <si>
    <r>
      <t xml:space="preserve">Proportion de victimes parmi les 14 ans ou plus 
</t>
    </r>
    <r>
      <rPr>
        <b/>
        <i/>
        <sz val="9"/>
        <color theme="1"/>
        <rFont val="Calibri"/>
        <family val="2"/>
        <scheme val="minor"/>
      </rPr>
      <t>(en %)</t>
    </r>
  </si>
  <si>
    <t xml:space="preserve">Actes de menaces - indicateurs annuels </t>
  </si>
  <si>
    <t>(en dehors du ménage et hors situations de vol ou de violences)</t>
  </si>
  <si>
    <t>Victimes d'actes de menaces</t>
  </si>
  <si>
    <r>
      <rPr>
        <b/>
        <sz val="9"/>
        <color theme="1" tint="0.34998626667073579"/>
        <rFont val="Albany AMT"/>
        <family val="2"/>
      </rPr>
      <t>1</t>
    </r>
    <r>
      <rPr>
        <sz val="9"/>
        <color theme="1" tint="0.34998626667073579"/>
        <rFont val="Albany AMT"/>
        <family val="2"/>
      </rPr>
      <t>. Les multivictimes désignent les ménages ayant subi plusieurs actes de menaces au cours d'une année donnée.</t>
    </r>
  </si>
  <si>
    <t>Victimes de menaces</t>
  </si>
  <si>
    <t>Proportion de victimes parmi les 14 ans ou plus (en %)</t>
  </si>
  <si>
    <t xml:space="preserve">Injures - indicateurs annuels </t>
  </si>
  <si>
    <t xml:space="preserve"> (en dehors du ménage et hors situations de vol, de violences ou de menaces)</t>
  </si>
  <si>
    <t>Nombre de victimes</t>
  </si>
  <si>
    <r>
      <rPr>
        <b/>
        <sz val="9"/>
        <color theme="1" tint="0.34998626667073579"/>
        <rFont val="Albany AMT"/>
        <family val="2"/>
      </rPr>
      <t>1</t>
    </r>
    <r>
      <rPr>
        <sz val="9"/>
        <color theme="1" tint="0.34998626667073579"/>
        <rFont val="Albany AMT"/>
        <family val="2"/>
      </rPr>
      <t>. Les multivictimes désignent les ménages ayant subi plusieurs incidents de type injures au cours d'une année donnée.</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</si>
  <si>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Parmi les personnes de 14 ans ou plus, 4 882 000 (soit 9,3 %) déclarent avoir subi des injures en 2018 hors situations de vol, de violences physiques ou de menaces de la part d'une personne qui ne vit pas avec elles au moment de l'enquête (« en dehors du ménage »). Parmi ces victimes, 60 % sont des femmes, 36 % sont âgées de moins de 30 ans et 61 % déclarent avoir subi plusieurs incidents d'injures au cours de l'année.</t>
    </r>
  </si>
  <si>
    <t>Victimes d'injures</t>
  </si>
  <si>
    <t>Pas de problème</t>
  </si>
  <si>
    <t>Le bruit</t>
  </si>
  <si>
    <t>La pollution (pollution de l'air, pollution des sols, qualité de l'eau, etc.)</t>
  </si>
  <si>
    <t>Transports inadaptés (horaires, accessibilité, dessertes…)</t>
  </si>
  <si>
    <t>Le manque d'équipements (sports, loisirs, santé, services,…)</t>
  </si>
  <si>
    <t>Le manque d'animation (quartier dortoir, village mort)</t>
  </si>
  <si>
    <t>L'environnement dégradé (mal entretenu, manque de propreté)</t>
  </si>
  <si>
    <t>Les dangers de la circulation</t>
  </si>
  <si>
    <t xml:space="preserve">La mauvaise image ou la mauvaise réputation </t>
  </si>
  <si>
    <t>Hommes</t>
  </si>
  <si>
    <t>Femmes</t>
  </si>
  <si>
    <t>Moins de 30 ans</t>
  </si>
  <si>
    <t>30-39 ans</t>
  </si>
  <si>
    <t>40-49 ans</t>
  </si>
  <si>
    <t>50-59 ans</t>
  </si>
  <si>
    <t>60 ans ou plus</t>
  </si>
  <si>
    <t xml:space="preserve"> 30 à 39 ans</t>
  </si>
  <si>
    <t>40 à 49 ans</t>
  </si>
  <si>
    <t>50 à 59 ans</t>
  </si>
  <si>
    <t>Tous</t>
  </si>
  <si>
    <t>santé</t>
  </si>
  <si>
    <t>environnement</t>
  </si>
  <si>
    <t>terrorisme</t>
  </si>
  <si>
    <t>chomage</t>
  </si>
  <si>
    <t>délinquance</t>
  </si>
  <si>
    <t>pauvreté</t>
  </si>
  <si>
    <t>racisme</t>
  </si>
  <si>
    <r>
      <rPr>
        <b/>
        <sz val="9"/>
        <color theme="1" tint="0.34998626667073579"/>
        <rFont val="Albany AMT"/>
        <family val="2"/>
      </rPr>
      <t>Lecture</t>
    </r>
    <r>
      <rPr>
        <sz val="9"/>
        <color theme="1" tint="0.34998626667073579"/>
        <rFont val="Albany AMT"/>
        <family val="2"/>
      </rPr>
      <t> </t>
    </r>
    <r>
      <rPr>
        <sz val="9"/>
        <color theme="1" tint="0.34998626667073579"/>
        <rFont val="Calibri"/>
        <family val="2"/>
      </rPr>
      <t>•</t>
    </r>
    <r>
      <rPr>
        <sz val="9"/>
        <color theme="1" tint="0.34998626667073579"/>
        <rFont val="Albany AMT"/>
        <family val="2"/>
      </rPr>
      <t xml:space="preserve"> Parmi les femmes, la délinquance est le problème majeur de la société pour 17% d'entre elles en 2021.</t>
    </r>
  </si>
  <si>
    <t>Personnes de 14 ans ou plus se sentant souvent ou de temps en temps en insécurité dans leur quartier ou leur village entre 2007 et 2021</t>
  </si>
  <si>
    <t>Champ · Personnes de 14 ans ou plus vivant en ménage ordinaire en France métropolitaine,</t>
  </si>
  <si>
    <t>Personnes âgées de 14 ans ou plus se sentant en insécurité dans le quartier ou le village (en millions)</t>
  </si>
  <si>
    <t>Proportion de la population se sentant en insécurité dans le quartier ou le village (en %)</t>
  </si>
  <si>
    <t>Personnes de 14 ans ou plus se sentant souvent ou de temps en temps en insécurité à leur domicile entre 2007 et 2021</t>
  </si>
  <si>
    <t>Personnes âgées de 14 ans ou plus se sentant en insécurité à leur domicile (en millions)</t>
  </si>
  <si>
    <t>Proportion de la population se sentant en insécurité à leur domicile (en %)</t>
  </si>
  <si>
    <t>Personnes de 14 ans ou plus renonçant souvent ou parfois à sortir seules de chez elles pour des raisons de sécurité entre 2007 et 2021</t>
  </si>
  <si>
    <t>Personnes âgées de 14 ans ou plus renonçant à sortir pour des raisons de sécurité (en millions)</t>
  </si>
  <si>
    <t>Proportion de la population renonçant à sortir pour des raisons de sécurité (en %)</t>
  </si>
  <si>
    <t>Nombre de ménages victimes en 2020</t>
  </si>
  <si>
    <t>Proportion de victimes parmi les ménages en 2020 (%)</t>
  </si>
  <si>
    <t>Période de référence</t>
  </si>
  <si>
    <t>Part de victimes ayant déposé plainte (%)</t>
  </si>
  <si>
    <t>Vols sans effraction de la résidence principale</t>
  </si>
  <si>
    <t>23**</t>
  </si>
  <si>
    <t>Vols et tentatives de vols de voiture</t>
  </si>
  <si>
    <t>0,5 *</t>
  </si>
  <si>
    <t>Vols et tentatives de vol de vélos</t>
  </si>
  <si>
    <t>1,4 *</t>
  </si>
  <si>
    <t>17**</t>
  </si>
  <si>
    <t>Vols d'objets dans ou sur la voiture</t>
  </si>
  <si>
    <t>1,6 *</t>
  </si>
  <si>
    <t>2,5 *</t>
  </si>
  <si>
    <t>Escroqueries bancaires</t>
  </si>
  <si>
    <t>4,5 *</t>
  </si>
  <si>
    <r>
      <rPr>
        <b/>
        <sz val="9"/>
        <color theme="1" tint="0.34998626667073579"/>
        <rFont val="Albany AMT"/>
        <family val="2"/>
      </rPr>
      <t xml:space="preserve">Lecture </t>
    </r>
    <r>
      <rPr>
        <sz val="9"/>
        <color theme="1" tint="0.34998626667073579"/>
        <rFont val="Symbol"/>
        <family val="1"/>
        <charset val="2"/>
      </rPr>
      <t>·</t>
    </r>
    <r>
      <rPr>
        <sz val="9"/>
        <color theme="1" tint="0.34998626667073579"/>
        <rFont val="Albany AMT"/>
        <family val="2"/>
      </rPr>
      <t xml:space="preserve"> En 2020, 148 000 ménages déclarent avoir été victimes de vols sans effraction de leur résidence principale. </t>
    </r>
  </si>
  <si>
    <t>** les effectifs pour 2020 étant insuffisants la part des victimes ayant déposé plainte a été calculée sur les années 2018 et 2020.</t>
  </si>
  <si>
    <t>Nombre de victimes en 2020</t>
  </si>
  <si>
    <t>Proportion de victimes parmi les 14 ans ou plus en 2020 (%)</t>
  </si>
  <si>
    <t>Violences physiques hors ménage (hors situation de vol)</t>
  </si>
  <si>
    <t>Menaces en dehors du ménage</t>
  </si>
  <si>
    <t>Injures en dehors du ménage</t>
  </si>
  <si>
    <t>2*</t>
  </si>
  <si>
    <t>Corruption</t>
  </si>
  <si>
    <t>-</t>
  </si>
  <si>
    <r>
      <t xml:space="preserve">Nombre de personnes concernées en 2021 
</t>
    </r>
    <r>
      <rPr>
        <b/>
        <i/>
        <sz val="10"/>
        <color theme="0"/>
        <rFont val="Albany AMT"/>
      </rPr>
      <t>(en millions)</t>
    </r>
  </si>
  <si>
    <r>
      <t xml:space="preserve">Proportion de personnes concernées parmi les 14 ans ou plus en 2021 </t>
    </r>
    <r>
      <rPr>
        <b/>
        <i/>
        <sz val="10"/>
        <color theme="0"/>
        <rFont val="Albany AMT"/>
      </rPr>
      <t>(en %</t>
    </r>
    <r>
      <rPr>
        <b/>
        <sz val="10"/>
        <color theme="0"/>
        <rFont val="Albany AMT"/>
        <family val="2"/>
      </rPr>
      <t>)</t>
    </r>
  </si>
  <si>
    <t>Sentiment d'insécurité au domicile</t>
  </si>
  <si>
    <t xml:space="preserve">Sentiment d'insécurité dans le quartier ou le village </t>
  </si>
  <si>
    <t xml:space="preserve">Renoncement à sortir de chez soi pour des raisons de sécurité </t>
  </si>
  <si>
    <r>
      <rPr>
        <b/>
        <sz val="9"/>
        <color theme="1" tint="0.34998626667073579"/>
        <rFont val="Albany AMT"/>
        <family val="2"/>
      </rPr>
      <t>Lecture</t>
    </r>
    <r>
      <rPr>
        <sz val="9"/>
        <color theme="1" tint="0.34998626667073579"/>
        <rFont val="Albany AMT"/>
        <family val="2"/>
      </rPr>
      <t xml:space="preserve"> · En 2021, 3,7 millions de personnes âgées de 14 ans ou plus déclarent se sentir souvent ou de temps en temps en insécurité dans leur domicile, soit 7% de la population de cette tranche d'âge.</t>
    </r>
  </si>
  <si>
    <t>Tableau 2: La délinquance économique et financière</t>
  </si>
  <si>
    <t>Tableau 4: Le sentiment d'insécurité et le renoncement à sortir</t>
  </si>
  <si>
    <r>
      <t xml:space="preserve">Proportion de personnes concernées parmi  les femmes </t>
    </r>
    <r>
      <rPr>
        <b/>
        <i/>
        <sz val="10"/>
        <color theme="0"/>
        <rFont val="Albany AMT"/>
      </rPr>
      <t xml:space="preserve">
(en %</t>
    </r>
    <r>
      <rPr>
        <b/>
        <sz val="10"/>
        <color theme="0"/>
        <rFont val="Albany AMT"/>
        <family val="2"/>
      </rPr>
      <t>)</t>
    </r>
  </si>
  <si>
    <r>
      <t xml:space="preserve">Proportion de personnes concernées parmi les jeunes (14-29 ans) </t>
    </r>
    <r>
      <rPr>
        <b/>
        <i/>
        <sz val="10"/>
        <color theme="0"/>
        <rFont val="Albany AMT"/>
      </rPr>
      <t xml:space="preserve">
(en %</t>
    </r>
    <r>
      <rPr>
        <b/>
        <sz val="10"/>
        <color theme="0"/>
        <rFont val="Albany AMT"/>
        <family val="2"/>
      </rPr>
      <t>)</t>
    </r>
  </si>
  <si>
    <t xml:space="preserve">Tableau 1 : Les atteintes aux biens </t>
  </si>
  <si>
    <t>Nombre annuel d'actes de vandalisme contre la voiture et proportion de ménages victimes
 entre 2006 et 2020</t>
  </si>
  <si>
    <t>Nombre annuel de vols et tentatives de vol de vélo et proportion de ménages victimes 
entre 2006 et 2020</t>
  </si>
  <si>
    <r>
      <t xml:space="preserve">Nombre annuel de victimes d'injures et proportion de victimes dans la population entre 2006 et 2020 
</t>
    </r>
    <r>
      <rPr>
        <sz val="11"/>
        <color rgb="FF7030A0"/>
        <rFont val="Albany AMT"/>
        <family val="2"/>
      </rPr>
      <t>(en dehors du ménage et hors situations de vol, de violences ou de menaces)</t>
    </r>
  </si>
  <si>
    <r>
      <rPr>
        <b/>
        <sz val="9"/>
        <color theme="1" tint="0.34998626667073579"/>
        <rFont val="Albany AMT"/>
      </rPr>
      <t>Champ</t>
    </r>
    <r>
      <rPr>
        <sz val="9"/>
        <color theme="1" tint="0.34998626667073579"/>
        <rFont val="Albany AMT"/>
        <family val="2"/>
      </rPr>
      <t> · Personnes de 14 ans ou plus vivant en ménage ordinaire en France métropolitaine,</t>
    </r>
  </si>
  <si>
    <r>
      <rPr>
        <b/>
        <sz val="9"/>
        <color theme="1" tint="0.34998626667073579"/>
        <rFont val="Albany AMT"/>
      </rPr>
      <t>Champ</t>
    </r>
    <r>
      <rPr>
        <sz val="9"/>
        <color theme="1" tint="0.34998626667073579"/>
        <rFont val="Albany AMT"/>
        <family val="2"/>
      </rPr>
      <t> · Personnes de 14 ans ou plus vivant en ménage ordinaire en France métropolitaine.</t>
    </r>
  </si>
  <si>
    <r>
      <rPr>
        <b/>
        <sz val="9"/>
        <color theme="1" tint="0.34998626667073579"/>
        <rFont val="Albany AMT"/>
        <family val="2"/>
      </rPr>
      <t>Lecture</t>
    </r>
    <r>
      <rPr>
        <sz val="9"/>
        <color theme="1" tint="0.34998626667073579"/>
        <rFont val="Albany AMT"/>
        <family val="2"/>
      </rPr>
      <t> </t>
    </r>
    <r>
      <rPr>
        <sz val="9"/>
        <color theme="1" tint="0.34998626667073579"/>
        <rFont val="Calibri"/>
        <family val="2"/>
      </rPr>
      <t>•</t>
    </r>
    <r>
      <rPr>
        <sz val="9"/>
        <color theme="1" tint="0.34998626667073579"/>
        <rFont val="Albany AMT"/>
        <family val="2"/>
      </rPr>
      <t xml:space="preserve"> Parmi les moins de 30 ans, la délinquance est le problème majeur de la société pour 17% d'entre eux 
en 2021.</t>
    </r>
  </si>
  <si>
    <t>* ménages équipés (voiture ou vélo).</t>
  </si>
  <si>
    <r>
      <rPr>
        <b/>
        <sz val="9"/>
        <color theme="1" tint="0.34998626667073579"/>
        <rFont val="Albany AMT"/>
        <family val="2"/>
      </rPr>
      <t>Lecture</t>
    </r>
    <r>
      <rPr>
        <sz val="9"/>
        <color theme="1" tint="0.34998626667073579"/>
        <rFont val="Albany AMT"/>
        <family val="2"/>
      </rPr>
      <t xml:space="preserve"> . En 2021, pour 20 % des  personnes âgées de 14 ans ou plus déclarent qu'il n'y a pas problème dans leur quartier ou leur village.</t>
    </r>
  </si>
  <si>
    <t>Nombre annuel de vols sans effraction visant les résidences principales 
et proportion de ménages victimes entre 2006 et 2020</t>
  </si>
  <si>
    <t>Nombre annuel d'actes de vandalisme contre le logement et proportion de ménages victimes 
entre 2006 et 2020</t>
  </si>
  <si>
    <r>
      <rPr>
        <b/>
        <sz val="9"/>
        <color theme="1" tint="0.34998626667073579"/>
        <rFont val="Albany AMT"/>
        <family val="2"/>
      </rPr>
      <t>Lecture</t>
    </r>
    <r>
      <rPr>
        <sz val="9"/>
        <color theme="1" tint="0.34998626667073579"/>
        <rFont val="Albany AMT"/>
        <family val="2"/>
      </rPr>
      <t xml:space="preserve"> . En 2020, 6,0 % des personnes de référence du ménage âgées de moins de 30 ans 
ont été victimes d'escroqueries bancaires.</t>
    </r>
  </si>
  <si>
    <r>
      <t xml:space="preserve">Nombre annuel de victimes de menaces et proportion de victimes dans la population entre 2006 et 2020 
</t>
    </r>
    <r>
      <rPr>
        <sz val="11"/>
        <color rgb="FFA9396C"/>
        <rFont val="Albany AMT"/>
        <family val="2"/>
      </rPr>
      <t>(en dehors du ménage et hors situations de vol ou de violences)</t>
    </r>
  </si>
  <si>
    <r>
      <rPr>
        <b/>
        <sz val="9"/>
        <color theme="1" tint="0.34998626667073579"/>
        <rFont val="Albany AMT"/>
        <family val="2"/>
      </rPr>
      <t>Lecture</t>
    </r>
    <r>
      <rPr>
        <sz val="9"/>
        <color theme="1" tint="0.34998626667073579"/>
        <rFont val="Albany AMT"/>
        <family val="2"/>
      </rPr>
      <t xml:space="preserve"> . En 2020, 4,8% des  personnes âgées de moins de 30 ans ont été victimes de menaces.</t>
    </r>
  </si>
  <si>
    <r>
      <rPr>
        <b/>
        <sz val="9"/>
        <color theme="1" tint="0.34998626667073579"/>
        <rFont val="Albany AMT"/>
        <family val="2"/>
      </rPr>
      <t>Lecture</t>
    </r>
    <r>
      <rPr>
        <sz val="9"/>
        <color theme="1" tint="0.34998626667073579"/>
        <rFont val="Albany AMT"/>
        <family val="2"/>
      </rPr>
      <t xml:space="preserve"> . En 2020, 12 % des  personnes âgées de moins de 30 ans ont été victimes d'injures.</t>
    </r>
  </si>
  <si>
    <t>Cambriolages et tentatives de cambriolage de la résidence principale</t>
  </si>
  <si>
    <t>Vols et tentatives de vol d'objets dans ou sur la voiture</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</si>
  <si>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Ménage ordinaire en France métropolitaine.</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</si>
  <si>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 (corruption) et ménages ordinaires de France métropolitaine (escroqueries bancaires).</t>
    </r>
  </si>
  <si>
    <t>* ménages possédant un compte bancaire ou postal.</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</si>
  <si>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Parmi les personnes de 14 ans ou plus, 1,5 million déclarent avoir subi des menaces en 2020 de la part de personnes ne vivant pas avec elle au moment de l'enquête ("en dehors du ménage"). Parmi elles, 15 % ont déclaré avoir déposé plainte dans un commissariat ou une gendarmerie.</t>
    </r>
  </si>
  <si>
    <r>
      <rPr>
        <b/>
        <sz val="9"/>
        <color theme="1" tint="0.34998626667073579"/>
        <rFont val="Albany AMT"/>
        <family val="2"/>
      </rPr>
      <t>Lecture</t>
    </r>
    <r>
      <rPr>
        <sz val="9"/>
        <color theme="1" tint="0.34998626667073579"/>
        <rFont val="Albany AMT"/>
        <family val="2"/>
      </rPr>
      <t xml:space="preserve"> . En 2020, 3,4 % des personnes de référence du ménage âgées de moins de 30 ans ont été victimes d'actes de vandalisme contre leur logement.</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</si>
  <si>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Ménages ordinaires de France métropolitaine.</t>
    </r>
  </si>
  <si>
    <t>Ménages victimes de vol d'objets dans ou sur la voiture</t>
  </si>
  <si>
    <t>Ménages victimes de vol ou tentative de vol d'objets dans ou sur la voiture</t>
  </si>
  <si>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Insee-SSMSI, enquête Cadre de vie et sécurité 2021 ; traitements SSMSI.</t>
    </r>
  </si>
  <si>
    <r>
      <rPr>
        <b/>
        <sz val="9"/>
        <color theme="1" tint="0.34998626667073579"/>
        <rFont val="Albany AMT"/>
        <family val="2"/>
      </rPr>
      <t>Lecture</t>
    </r>
    <r>
      <rPr>
        <sz val="9"/>
        <color theme="1" tint="0.34998626667073579"/>
        <rFont val="Albany AMT"/>
        <family val="2"/>
      </rPr>
      <t xml:space="preserve"> . En 2021, 15,2 % des  personnes âgées de moins de 30 ans disent se sentir en insécurité
dans le quartier ou le village.</t>
    </r>
  </si>
  <si>
    <r>
      <rPr>
        <b/>
        <sz val="9"/>
        <color theme="1" tint="0.34998626667073579"/>
        <rFont val="Albany AMT"/>
        <family val="2"/>
      </rPr>
      <t>Lecture</t>
    </r>
    <r>
      <rPr>
        <sz val="9"/>
        <color theme="1" tint="0.34998626667073579"/>
        <rFont val="Albany AMT"/>
        <family val="2"/>
      </rPr>
      <t xml:space="preserve"> . En 2021, 5,3 % des  personnes âgées de moins de 30 ans disent se sentir en insécurité à leur domicile.</t>
    </r>
  </si>
  <si>
    <r>
      <rPr>
        <b/>
        <sz val="9"/>
        <color theme="1" tint="0.34998626667073579"/>
        <rFont val="Albany AMT"/>
        <family val="2"/>
      </rPr>
      <t>Lecture</t>
    </r>
    <r>
      <rPr>
        <sz val="9"/>
        <color theme="1" tint="0.34998626667073579"/>
        <rFont val="Albany AMT"/>
        <family val="2"/>
      </rPr>
      <t xml:space="preserve"> . En 2021, 12,1 % des  personnes âgées de moins de 30 ans ont déclaré renoncer souvent
ou parfois à sortir seules de chez elles pour des raisons de sécurité .</t>
    </r>
  </si>
  <si>
    <r>
      <rPr>
        <b/>
        <sz val="9"/>
        <color theme="1" tint="0.34998626667073579"/>
        <rFont val="Albany AMT"/>
      </rPr>
      <t>Lecture</t>
    </r>
    <r>
      <rPr>
        <sz val="9"/>
        <color theme="1" tint="0.34998626667073579"/>
        <rFont val="Albany AMT"/>
      </rPr>
      <t xml:space="preserve"> . En 2021, la santé est désignée comme le problème le plus préoccupant de la société par 22% des personnes de 14 ans ou plus.</t>
    </r>
  </si>
  <si>
    <r>
      <rPr>
        <b/>
        <sz val="9"/>
        <color theme="1" tint="0.34998626667073579"/>
        <rFont val="Albany AMT"/>
        <family val="2"/>
      </rPr>
      <t xml:space="preserve">Sources </t>
    </r>
    <r>
      <rPr>
        <sz val="9"/>
        <color theme="1" tint="0.34998626667073579"/>
        <rFont val="Symbol"/>
        <family val="1"/>
        <charset val="2"/>
      </rPr>
      <t>·</t>
    </r>
    <r>
      <rPr>
        <sz val="9"/>
        <color theme="1" tint="0.34998626667073579"/>
        <rFont val="Albany AMT"/>
        <family val="2"/>
      </rPr>
      <t xml:space="preserve"> Enquêtes Cadre de vie et sécurité 2007 - 2021 (année 2020 absente), Insee-ONDRP-SSMSI de 2007 à 2019, Insee-SSMSI pour 2021; traitement SSMSI.</t>
    </r>
  </si>
  <si>
    <r>
      <rPr>
        <b/>
        <sz val="9"/>
        <color theme="1" tint="0.34998626667073579"/>
        <rFont val="Albany AMT"/>
        <family val="2"/>
      </rPr>
      <t xml:space="preserve">Sources </t>
    </r>
    <r>
      <rPr>
        <sz val="9"/>
        <color theme="1" tint="0.34998626667073579"/>
        <rFont val="Symbol"/>
        <family val="1"/>
        <charset val="2"/>
      </rPr>
      <t>·</t>
    </r>
    <r>
      <rPr>
        <sz val="9"/>
        <color theme="1" tint="0.34998626667073579"/>
        <rFont val="Albany AMT"/>
        <family val="2"/>
      </rPr>
      <t xml:space="preserve"> Enquêtes Cadre de vie et sécurité 2007 - 2021 (année 2020 absente), Insee-ONDRP-SSMSI de 2007 à 2019,
Insee-SSMSI pour 2021 ; traitements SSMSI.</t>
    </r>
  </si>
  <si>
    <r>
      <rPr>
        <b/>
        <sz val="9"/>
        <color theme="1" tint="0.34998626667073579"/>
        <rFont val="Albany AMT"/>
        <family val="2"/>
      </rPr>
      <t xml:space="preserve">Sources </t>
    </r>
    <r>
      <rPr>
        <sz val="9"/>
        <color theme="1" tint="0.34998626667073579"/>
        <rFont val="Symbol"/>
        <family val="1"/>
        <charset val="2"/>
      </rPr>
      <t>·</t>
    </r>
    <r>
      <rPr>
        <sz val="9"/>
        <color theme="1" tint="0.34998626667073579"/>
        <rFont val="Albany AMT"/>
        <family val="2"/>
      </rPr>
      <t xml:space="preserve"> Enquêtes Cadre de vie et sécurité 2007 - 2021 (année 2020 absente),  Insee-ONDRP-SSMSI de 2007 à 2019,
Insee-SSMSI pour 2021 ; traitements SSMSI.</t>
    </r>
  </si>
  <si>
    <r>
      <rPr>
        <b/>
        <sz val="9"/>
        <color theme="1" tint="0.34998626667073579"/>
        <rFont val="Albany AMT"/>
        <family val="2"/>
      </rPr>
      <t xml:space="preserve">Source </t>
    </r>
    <r>
      <rPr>
        <sz val="9"/>
        <color theme="1" tint="0.34998626667073579"/>
        <rFont val="Symbol"/>
        <family val="1"/>
        <charset val="2"/>
      </rPr>
      <t>·</t>
    </r>
    <r>
      <rPr>
        <sz val="9"/>
        <color theme="1" tint="0.34998626667073579"/>
        <rFont val="Albany AMT"/>
        <family val="2"/>
      </rPr>
      <t xml:space="preserve"> Enquêtes Cadre de vie et sécurité 2007 - 2021 (année 2020 absente), Insee-ONDRP-SSMSI de 2007 à 2019,
Insee-SSMSI pour 2021 ; traitements SSMSI.</t>
    </r>
  </si>
  <si>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 xml:space="preserve">· </t>
    </r>
    <r>
      <rPr>
        <sz val="9"/>
        <color theme="1" tint="0.34998626667073579"/>
        <rFont val="Albany AMT"/>
        <family val="2"/>
      </rPr>
      <t>Enquêtes Cadre de vie et sécurité 2007 - 2021 (année 2020 absente), Insee-ONDRP-SSMSI de 2007 à 2019,
Insee-SSMSI pour 2021 ; traitements SSMSI.</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</si>
  <si>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2007 - 2021 (année 2020 absente), Insee-ONDRP-SSMSI de 2007 à 2019,
Insee-SSMSI pour 2021 ; traitements SSMSI.</t>
    </r>
  </si>
  <si>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2007 - 2021 (année 2020 absente), Insee-ONDRP-SSMSI de 2007 à 2019,
Insee-SSMSI pour 2021 ; traitements SSMSI.</t>
    </r>
  </si>
  <si>
    <r>
      <rPr>
        <b/>
        <sz val="9"/>
        <color theme="1" tint="0.34998626667073579"/>
        <rFont val="Albany AMT"/>
      </rPr>
      <t>Sources</t>
    </r>
    <r>
      <rPr>
        <sz val="9"/>
        <color theme="1" tint="0.34998626667073579"/>
        <rFont val="Albany AMT"/>
        <family val="2"/>
      </rPr>
      <t> · Enquêtes Cadre de vie et sécurité 2007 - 2021 (année 2020 absente), Insee-ONDRP-SSMSI de 2007 à 2019, Insee-SSMSI pour 2021 ; traitements SSMSI.</t>
    </r>
  </si>
  <si>
    <t>Sources · Enquêtes Cadre de vie et sécurité 2007 - 2021 (année 2020 absente), Insee-ONDRP-SSMSI de 2007 à 2019, Insee-SSMSI pour 2021 ; traitements SSMSI.</t>
  </si>
  <si>
    <t>Problème le plus préoccupant dans la société française 
selon les personnes âgées de 14 ans ou plus entre 2007 et 2021</t>
  </si>
  <si>
    <r>
      <rPr>
        <b/>
        <sz val="9"/>
        <color theme="1" tint="0.34998626667073579"/>
        <rFont val="Albany AMT"/>
        <family val="2"/>
      </rPr>
      <t>Lecture</t>
    </r>
    <r>
      <rPr>
        <sz val="9"/>
        <color theme="1" tint="0.34998626667073579"/>
        <rFont val="Albany AMT"/>
        <family val="2"/>
      </rPr>
      <t xml:space="preserve"> . En 2021, l'action des services de police et de gendarmerie est jugée très satisfaisante ou satisfaisante pour 60% des personnes âgées de 14 ans ou plus vivant en France métropolitaine.</t>
    </r>
  </si>
  <si>
    <t>* l'enquête 2021 a été conduite avec un protocole différent des années antérieures (voir Annexe).</t>
  </si>
  <si>
    <t>* l’enquête 2021 a été conduite avec un protocole différent des années antérieures (voir Annexe).</t>
  </si>
  <si>
    <t>* l’enquête 2021 (résultats sur 2020, année marquée par la crise sanitaire) a été conduite avec un protocole différent des années antérieures (voir Annexe).</t>
  </si>
  <si>
    <t>* l’enquête 2021 (résultats sur 2020,  année marquée par la crise sanitaire) a été conduite avec un protocole différent des années antérieures (voir Annexe).</t>
  </si>
  <si>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2015-2021 (année 2020 absente), Insee-ONDRP-SSMSI de 2015 à 2019, Insee-SSMSI pour 2021; traitements SSMSI.</t>
    </r>
  </si>
  <si>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2007-2021 (année 2020 absente), Insee-ONDRP-SSMSI de 2007 à 2019, Insee-SSMSI pour 2021 ; traitements SSMSI.</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</si>
  <si>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 Cadre de vie et sécurité 2021, Insee-SSMSI ; traitements SSMSI.</t>
    </r>
  </si>
  <si>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2007 - 2021 (année 2020 absente), Insee-ONDRP-SSMSI de 2007 à 2019, Insee-SSMSI pour 2021 ; traitements SSMSI.</t>
    </r>
  </si>
  <si>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 Cadre de vie et sécurité 2021, Insee-SSMSI; traitements SSMSI.</t>
    </r>
  </si>
  <si>
    <r>
      <rPr>
        <b/>
        <sz val="8"/>
        <color theme="1" tint="0.34998626667073579"/>
        <rFont val="Albany AMT"/>
        <family val="2"/>
      </rPr>
      <t>Sources</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Enquête Cadre de vie et sécurité 2021, Insee-SSMSI; traitements SSMSI.</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</si>
  <si>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 xml:space="preserve">· </t>
    </r>
    <r>
      <rPr>
        <sz val="9"/>
        <color theme="1" tint="0.34998626667073579"/>
        <rFont val="Albany AMT"/>
        <family val="2"/>
      </rPr>
      <t>Parmi les personnes de 14 ans ou plus, 1 516 000 (soit 2,9 %) déclarent avoir subi des menaces en 2020 hors situations de vol ou de violences physiques et de la part de personnes ne vivant pas avec elle au moment de l'enquête (« en dehors du ménage »). Parmi ces victimes, 48 % sont des femmes, 32 % sont âgées de moins de 30 ans et 53 % déclarent avoir subi plusieurs actes de menaces au cours de l'année.</t>
    </r>
  </si>
  <si>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 Cadre de vie et sécurité 2021, Insee-SSMSI ; traitements SSMSI.</t>
    </r>
  </si>
  <si>
    <r>
      <rPr>
        <b/>
        <sz val="8"/>
        <color theme="1" tint="0.34998626667073579"/>
        <rFont val="Albany AMT"/>
      </rPr>
      <t>Lecture</t>
    </r>
    <r>
      <rPr>
        <sz val="8"/>
        <color theme="1" tint="0.34998626667073579"/>
        <rFont val="Albany AMT"/>
      </rPr>
      <t>: En 2020, 45% des victimes d'injures ont subi les faits dans leur quartier ou leur village.</t>
    </r>
  </si>
  <si>
    <r>
      <rPr>
        <b/>
        <sz val="9"/>
        <color theme="1" tint="0.34998626667073579"/>
        <rFont val="Albany AMT"/>
        <family val="2"/>
      </rPr>
      <t xml:space="preserve">Lecture </t>
    </r>
    <r>
      <rPr>
        <sz val="9"/>
        <color theme="1" tint="0.34998626667073579"/>
        <rFont val="Symbol"/>
        <family val="1"/>
        <charset val="2"/>
      </rPr>
      <t>·</t>
    </r>
    <r>
      <rPr>
        <sz val="9"/>
        <color theme="1" tint="0.34998626667073579"/>
        <rFont val="Albany AMT"/>
        <family val="2"/>
      </rPr>
      <t xml:space="preserve"> En 2020, 354 000 personnes âgées de 14 ans ou plus  déclarent avoir été confrontées à de la corruption.</t>
    </r>
  </si>
  <si>
    <t>Tableau 3 : Les atteintes aux personnes</t>
  </si>
  <si>
    <r>
      <t>Part de multivictimes</t>
    </r>
    <r>
      <rPr>
        <vertAlign val="superscript"/>
        <sz val="10"/>
        <rFont val="Albany AMT"/>
        <family val="2"/>
      </rPr>
      <t>1</t>
    </r>
    <r>
      <rPr>
        <sz val="10"/>
        <rFont val="Albany AMT"/>
        <family val="2"/>
      </rPr>
      <t xml:space="preserve"> parmi les victimes ménages (%)</t>
    </r>
  </si>
  <si>
    <r>
      <t>Part de multivictimes</t>
    </r>
    <r>
      <rPr>
        <vertAlign val="superscript"/>
        <sz val="10"/>
        <rFont val="Albany AMT"/>
        <family val="2"/>
      </rPr>
      <t>1</t>
    </r>
    <r>
      <rPr>
        <sz val="10"/>
        <rFont val="Albany AMT"/>
        <family val="2"/>
      </rPr>
      <t xml:space="preserve"> parmi les ménages victimes (%)</t>
    </r>
  </si>
  <si>
    <t>* l’enquête 2021 a été conduite avec un protocole différent des années antérieures (voir encadré 2).</t>
  </si>
  <si>
    <t>Nombre annuel de ménages victimes de débit frauduleux sur leur compte bancaire et proportion de ménages victimes entre 2010 et 2020</t>
  </si>
  <si>
    <r>
      <rPr>
        <b/>
        <sz val="9"/>
        <color theme="1" tint="0.34998626667073579"/>
        <rFont val="Albany AMT"/>
        <family val="2"/>
      </rPr>
      <t>Sources</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2011 - 2021 (année 2020 absente),  Insee-ONDRP-SSMSI de 2007 à 2019,
Insee-SSMSI pour 2021; traitements SSMSI.</t>
    </r>
  </si>
  <si>
    <t>Données</t>
  </si>
  <si>
    <r>
      <t>Part de multivictimes</t>
    </r>
    <r>
      <rPr>
        <vertAlign val="superscript"/>
        <sz val="10"/>
        <rFont val="Albany AMT"/>
        <family val="2"/>
      </rPr>
      <t>1</t>
    </r>
    <r>
      <rPr>
        <sz val="10"/>
        <rFont val="Albany AMT"/>
        <family val="2"/>
      </rPr>
      <t xml:space="preserve"> parmi les victimes (%)</t>
    </r>
  </si>
  <si>
    <t>* l’enquête 2021 (résultats sur 2020) a été conduite avec un protocole différent des années antérieures (voir encadré 1).</t>
  </si>
  <si>
    <t>Nombre annuel de victimes de vol ou tentative de vol sans violences ni menaces                              et proportion de victimes dans la population entre 2006 et 2020</t>
  </si>
  <si>
    <r>
      <t xml:space="preserve">Vols et tentatives de vols </t>
    </r>
    <r>
      <rPr>
        <i/>
        <sz val="10"/>
        <color rgb="FF000000"/>
        <rFont val="Albany AMT"/>
      </rPr>
      <t>sans</t>
    </r>
    <r>
      <rPr>
        <sz val="10"/>
        <color rgb="FF000000"/>
        <rFont val="Albany AMT"/>
        <family val="2"/>
      </rPr>
      <t xml:space="preserve"> violence ni menace</t>
    </r>
  </si>
  <si>
    <r>
      <t xml:space="preserve">Vols et tentatives de vols </t>
    </r>
    <r>
      <rPr>
        <i/>
        <sz val="10"/>
        <color rgb="FF000000"/>
        <rFont val="Albany AMT"/>
      </rPr>
      <t>avec</t>
    </r>
    <r>
      <rPr>
        <sz val="10"/>
        <color rgb="FF000000"/>
        <rFont val="Albany AMT"/>
        <family val="2"/>
      </rPr>
      <t xml:space="preserve"> violences ou menaces</t>
    </r>
  </si>
  <si>
    <t>42***</t>
  </si>
  <si>
    <t>*** les effectifs pour 2020 étant insuffisants la part des victimes ayant déposé plainte a été calculée sur les années 2017, 2018 et 2020.</t>
  </si>
  <si>
    <t>* les effectifs pour 2020 étant insuffisants la part des victimes ayant déposé plainte a été calculée sur les années 2017, 2018 et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</si>
</sst>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quot; 000&quot;"/>
    <numFmt numFmtId="165" formatCode="#,##0.0"/>
    <numFmt numFmtId="166" formatCode="0.0"/>
    <numFmt numFmtId="167" formatCode="0,&quot; 000&quot;"/>
    <numFmt numFmtId="168" formatCode="[$-40C]mmm\-yy;@"/>
    <numFmt numFmtId="169" formatCode="0.0%"/>
    <numFmt numFmtId="170" formatCode="_-* #,##0\ _€_-;\-* #,##0\ _€_-;_-* &quot;-&quot;??\ _€_-;_-@_-"/>
  </numFmts>
  <fonts count="88">
    <font>
      <sz val="11"/>
      <color theme="1"/>
      <name val="Calibri"/>
      <family val="2"/>
      <scheme val="minor"/>
    </font>
    <font>
      <b/>
      <sz val="11"/>
      <color rgb="FF7030A0"/>
      <name val="Albany AMT"/>
      <family val="2"/>
    </font>
    <font>
      <sz val="11"/>
      <color rgb="FF7030A0"/>
      <name val="Albany AMT"/>
      <family val="2"/>
    </font>
    <font>
      <sz val="8"/>
      <color theme="1"/>
      <name val="Albany AMT"/>
      <family val="2"/>
    </font>
    <font>
      <sz val="7"/>
      <color theme="1"/>
      <name val="Albany AMT"/>
      <family val="2"/>
    </font>
    <font>
      <sz val="9"/>
      <color theme="1" tint="0.34998626667073579"/>
      <name val="Albany AMT"/>
      <family val="2"/>
    </font>
    <font>
      <sz val="8"/>
      <color theme="1" tint="0.34998626667073579"/>
      <name val="Albany AMT"/>
      <family val="2"/>
    </font>
    <font>
      <b/>
      <sz val="8"/>
      <color theme="1" tint="0.34998626667073579"/>
      <name val="Albany AMT"/>
      <family val="2"/>
    </font>
    <font>
      <b/>
      <sz val="8"/>
      <color theme="1"/>
      <name val="Albany AMT"/>
      <family val="2"/>
    </font>
    <font>
      <sz val="8"/>
      <color theme="1" tint="0.34998626667073579"/>
      <name val="Symbol"/>
      <family val="1"/>
      <charset val="2"/>
    </font>
    <font>
      <b/>
      <sz val="11"/>
      <color rgb="FFA9396C"/>
      <name val="Albany AMT"/>
      <family val="2"/>
    </font>
    <font>
      <sz val="11"/>
      <color rgb="FFA9396C"/>
      <name val="Albany AMT"/>
      <family val="2"/>
    </font>
    <font>
      <b/>
      <sz val="11"/>
      <color rgb="FFC00000"/>
      <name val="Albany AMT"/>
      <family val="2"/>
    </font>
    <font>
      <sz val="11"/>
      <color rgb="FFC00000"/>
      <name val="Albany AMT"/>
      <family val="2"/>
    </font>
    <font>
      <sz val="9"/>
      <color theme="1"/>
      <name val="Calibri"/>
      <family val="2"/>
      <scheme val="minor"/>
    </font>
    <font>
      <b/>
      <sz val="10"/>
      <color theme="0"/>
      <name val="Albany AMT"/>
      <family val="2"/>
    </font>
    <font>
      <sz val="10"/>
      <color theme="1"/>
      <name val="Albany AMT"/>
      <family val="2"/>
    </font>
    <font>
      <sz val="10"/>
      <color theme="1" tint="0.499984740745262"/>
      <name val="Albany AMT"/>
      <family val="2"/>
    </font>
    <font>
      <b/>
      <sz val="9"/>
      <color theme="1"/>
      <name val="Calibri"/>
      <family val="2"/>
      <scheme val="minor"/>
    </font>
    <font>
      <b/>
      <sz val="9"/>
      <color theme="1" tint="0.34998626667073579"/>
      <name val="Albany AMT"/>
      <family val="2"/>
    </font>
    <font>
      <sz val="9"/>
      <color theme="1" tint="0.34998626667073579"/>
      <name val="Symbol"/>
      <family val="1"/>
      <charset val="2"/>
    </font>
    <font>
      <b/>
      <sz val="11"/>
      <color rgb="FF479BD5"/>
      <name val="Albany AMT"/>
      <family val="2"/>
    </font>
    <font>
      <sz val="9"/>
      <color theme="0" tint="-0.499984740745262"/>
      <name val="Albany AMT"/>
      <family val="2"/>
    </font>
    <font>
      <sz val="11"/>
      <color theme="1"/>
      <name val="Calibri"/>
      <family val="2"/>
      <scheme val="minor"/>
    </font>
    <font>
      <sz val="11"/>
      <color rgb="FFFF0000"/>
      <name val="Calibri"/>
      <family val="2"/>
      <scheme val="minor"/>
    </font>
    <font>
      <b/>
      <sz val="11"/>
      <color theme="1"/>
      <name val="Calibri"/>
      <family val="2"/>
      <scheme val="minor"/>
    </font>
    <font>
      <b/>
      <sz val="11"/>
      <color theme="4" tint="-0.249977111117893"/>
      <name val="Albany AMT"/>
      <family val="2"/>
    </font>
    <font>
      <b/>
      <sz val="10"/>
      <color theme="1"/>
      <name val="Albany AMT"/>
      <family val="2"/>
    </font>
    <font>
      <b/>
      <sz val="10"/>
      <name val="Albany AMT"/>
      <family val="2"/>
    </font>
    <font>
      <sz val="10"/>
      <name val="Albany AMT"/>
      <family val="2"/>
    </font>
    <font>
      <sz val="8"/>
      <color theme="1" tint="0.34998626667073579"/>
      <name val="Times New Roman"/>
      <family val="1"/>
    </font>
    <font>
      <sz val="8"/>
      <name val="Tahoma"/>
      <family val="2"/>
    </font>
    <font>
      <sz val="11"/>
      <color theme="1"/>
      <name val="Times New Roman"/>
      <family val="1"/>
    </font>
    <font>
      <sz val="8"/>
      <color theme="1"/>
      <name val="Palatino Linotype"/>
      <family val="1"/>
    </font>
    <font>
      <i/>
      <sz val="8"/>
      <color theme="1" tint="0.34998626667073579"/>
      <name val="Times New Roman"/>
      <family val="1"/>
    </font>
    <font>
      <b/>
      <sz val="11"/>
      <color rgb="FF1D8FDD"/>
      <name val="Albany AMT"/>
      <family val="2"/>
    </font>
    <font>
      <sz val="10"/>
      <color rgb="FF000000"/>
      <name val="Albany AMT"/>
      <family val="2"/>
    </font>
    <font>
      <b/>
      <i/>
      <sz val="8"/>
      <color theme="1" tint="0.34998626667073579"/>
      <name val="Times New Roman"/>
      <family val="1"/>
    </font>
    <font>
      <b/>
      <sz val="11"/>
      <color rgb="FF00B0F0"/>
      <name val="Albany AMT"/>
      <family val="2"/>
    </font>
    <font>
      <sz val="11"/>
      <color theme="1"/>
      <name val="Palatino Linotype"/>
      <family val="1"/>
    </font>
    <font>
      <b/>
      <sz val="11"/>
      <color theme="1"/>
      <name val="Palatino Linotype"/>
      <family val="1"/>
    </font>
    <font>
      <b/>
      <sz val="11"/>
      <color rgb="FF41A3A3"/>
      <name val="Albany AMT"/>
      <family val="2"/>
    </font>
    <font>
      <b/>
      <sz val="11"/>
      <color rgb="FFCEC118"/>
      <name val="Albany AMT"/>
      <family val="2"/>
    </font>
    <font>
      <b/>
      <sz val="11"/>
      <color rgb="FFF19B01"/>
      <name val="Albany AMT"/>
      <family val="2"/>
    </font>
    <font>
      <b/>
      <sz val="11"/>
      <color rgb="FF00B050"/>
      <name val="Albany AMT"/>
      <family val="2"/>
    </font>
    <font>
      <b/>
      <sz val="11"/>
      <color rgb="FFFE4D34"/>
      <name val="Albany AMT"/>
      <family val="2"/>
    </font>
    <font>
      <sz val="11"/>
      <name val="Calibri"/>
      <family val="2"/>
      <scheme val="minor"/>
    </font>
    <font>
      <sz val="9"/>
      <name val="Albany AMT"/>
      <family val="2"/>
    </font>
    <font>
      <sz val="11"/>
      <color theme="1" tint="0.34998626667073579"/>
      <name val="Calibri"/>
      <family val="2"/>
      <scheme val="minor"/>
    </font>
    <font>
      <b/>
      <sz val="11"/>
      <color rgb="FFFE6D50"/>
      <name val="Albany AMT"/>
      <family val="2"/>
    </font>
    <font>
      <b/>
      <sz val="11"/>
      <color rgb="FFC85467"/>
      <name val="Albany AMT"/>
      <family val="2"/>
    </font>
    <font>
      <sz val="11"/>
      <color rgb="FFC85467"/>
      <name val="Albany AMT"/>
      <family val="2"/>
    </font>
    <font>
      <b/>
      <sz val="11"/>
      <color rgb="FFEA6B14"/>
      <name val="Albany AMT"/>
      <family val="2"/>
    </font>
    <font>
      <sz val="9"/>
      <color theme="1" tint="0.34998626667073579"/>
      <name val="Calibri"/>
      <family val="2"/>
    </font>
    <font>
      <b/>
      <i/>
      <sz val="9"/>
      <color theme="1"/>
      <name val="Calibri"/>
      <family val="2"/>
      <scheme val="minor"/>
    </font>
    <font>
      <sz val="9"/>
      <color theme="1"/>
      <name val="Albany AMT"/>
      <family val="2"/>
    </font>
    <font>
      <sz val="11"/>
      <color rgb="FF7030A0"/>
      <name val="Calibri"/>
      <family val="2"/>
      <scheme val="minor"/>
    </font>
    <font>
      <i/>
      <sz val="8"/>
      <color theme="0" tint="-0.499984740745262"/>
      <name val="Albany AMT"/>
      <family val="2"/>
    </font>
    <font>
      <sz val="10"/>
      <color theme="1"/>
      <name val="Calibri"/>
      <family val="2"/>
      <scheme val="minor"/>
    </font>
    <font>
      <sz val="9"/>
      <color rgb="FF000000"/>
      <name val="Arial"/>
      <family val="2"/>
    </font>
    <font>
      <sz val="11"/>
      <color rgb="FF000000"/>
      <name val="Calibri"/>
      <family val="2"/>
      <scheme val="minor"/>
    </font>
    <font>
      <sz val="11"/>
      <color rgb="FF000000"/>
      <name val="Arial"/>
      <family val="2"/>
    </font>
    <font>
      <b/>
      <sz val="11"/>
      <color rgb="FF000000"/>
      <name val="Arial"/>
      <family val="2"/>
    </font>
    <font>
      <b/>
      <sz val="14"/>
      <color theme="1"/>
      <name val="Calibri"/>
      <family val="2"/>
      <scheme val="minor"/>
    </font>
    <font>
      <b/>
      <i/>
      <sz val="10"/>
      <color theme="0"/>
      <name val="Albany AMT"/>
    </font>
    <font>
      <b/>
      <sz val="9"/>
      <color theme="1" tint="0.34998626667073579"/>
      <name val="Albany AMT"/>
    </font>
    <font>
      <sz val="9"/>
      <color theme="1" tint="0.34998626667073579"/>
      <name val="Albany AMT"/>
    </font>
    <font>
      <i/>
      <sz val="8"/>
      <color theme="1"/>
      <name val="Calibri"/>
      <family val="2"/>
      <scheme val="minor"/>
    </font>
    <font>
      <sz val="10"/>
      <color theme="1" tint="0.34998626667073579"/>
      <name val="Albany AMT"/>
      <family val="2"/>
    </font>
    <font>
      <sz val="8"/>
      <color theme="1" tint="0.34998626667073579"/>
      <name val="Albany AMT"/>
    </font>
    <font>
      <b/>
      <sz val="8"/>
      <color theme="1" tint="0.34998626667073579"/>
      <name val="Albany AMT"/>
    </font>
    <font>
      <b/>
      <sz val="11"/>
      <name val="Calibri"/>
      <family val="2"/>
      <scheme val="minor"/>
    </font>
    <font>
      <sz val="10"/>
      <color rgb="FF000000"/>
      <name val="Calibri"/>
      <family val="2"/>
      <scheme val="minor"/>
    </font>
    <font>
      <vertAlign val="superscript"/>
      <sz val="10"/>
      <name val="Albany AMT"/>
      <family val="2"/>
    </font>
    <font>
      <b/>
      <sz val="9"/>
      <name val="Albany AMT"/>
      <family val="2"/>
    </font>
    <font>
      <sz val="10"/>
      <color rgb="FF000000"/>
      <name val="Calibri Light"/>
      <family val="2"/>
      <scheme val="major"/>
    </font>
    <font>
      <sz val="10"/>
      <color theme="1"/>
      <name val="Calibri Light"/>
      <family val="2"/>
      <scheme val="major"/>
    </font>
    <font>
      <sz val="9"/>
      <color rgb="FF000000"/>
      <name val="Calibri Light"/>
      <family val="2"/>
      <scheme val="major"/>
    </font>
    <font>
      <sz val="9"/>
      <color theme="1"/>
      <name val="Calibri Light"/>
      <family val="2"/>
      <scheme val="major"/>
    </font>
    <font>
      <sz val="9"/>
      <color rgb="FF000000"/>
      <name val="Calibri "/>
    </font>
    <font>
      <sz val="9"/>
      <color theme="1"/>
      <name val="Calibri "/>
    </font>
    <font>
      <sz val="9"/>
      <name val="Calibri"/>
      <family val="2"/>
      <scheme val="minor"/>
    </font>
    <font>
      <b/>
      <sz val="9"/>
      <name val="Albany AMT"/>
    </font>
    <font>
      <sz val="9"/>
      <color rgb="FF000000"/>
      <name val="Calibri"/>
      <family val="2"/>
      <scheme val="minor"/>
    </font>
    <font>
      <b/>
      <sz val="9"/>
      <name val="Calibri"/>
      <family val="2"/>
      <scheme val="minor"/>
    </font>
    <font>
      <sz val="9"/>
      <color rgb="FFFFFF00"/>
      <name val="Calibri"/>
      <family val="2"/>
      <scheme val="minor"/>
    </font>
    <font>
      <sz val="9"/>
      <color theme="1"/>
      <name val="Palatino Linotype"/>
      <family val="1"/>
    </font>
    <font>
      <i/>
      <sz val="10"/>
      <color rgb="FF000000"/>
      <name val="Albany AMT"/>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EFF2"/>
        <bgColor indexed="64"/>
      </patternFill>
    </fill>
  </fills>
  <borders count="4">
    <border>
      <left/>
      <right/>
      <top/>
      <bottom/>
      <diagonal/>
    </border>
    <border>
      <left/>
      <right/>
      <top style="medium">
        <color theme="0"/>
      </top>
      <bottom/>
      <diagonal/>
    </border>
    <border>
      <left style="thin">
        <color theme="0"/>
      </left>
      <right/>
      <top/>
      <bottom/>
      <diagonal/>
    </border>
    <border>
      <left style="double">
        <color auto="1"/>
      </left>
      <right/>
      <top/>
      <bottom/>
      <diagonal/>
    </border>
  </borders>
  <cellStyleXfs count="3">
    <xf numFmtId="0" fontId="0" fillId="0" borderId="0"/>
    <xf numFmtId="43" fontId="23" fillId="0" borderId="0" applyFont="0" applyFill="0" applyBorder="0" applyAlignment="0" applyProtection="0"/>
    <xf numFmtId="9" fontId="23" fillId="0" borderId="0" applyFont="0" applyFill="0" applyBorder="0" applyAlignment="0" applyProtection="0"/>
  </cellStyleXfs>
  <cellXfs count="329">
    <xf numFmtId="0" fontId="0" fillId="0" borderId="0" xfId="0"/>
    <xf numFmtId="0" fontId="0" fillId="2" borderId="0" xfId="0" applyFill="1"/>
    <xf numFmtId="0" fontId="3" fillId="2" borderId="0" xfId="0" applyFont="1" applyFill="1"/>
    <xf numFmtId="0" fontId="4" fillId="2" borderId="0" xfId="0" applyFont="1" applyFill="1"/>
    <xf numFmtId="0" fontId="6" fillId="2" borderId="0" xfId="0" applyFont="1" applyFill="1" applyAlignment="1">
      <alignment vertical="center"/>
    </xf>
    <xf numFmtId="0" fontId="6" fillId="2" borderId="0" xfId="0" applyFont="1" applyFill="1" applyBorder="1" applyAlignment="1">
      <alignment vertical="center"/>
    </xf>
    <xf numFmtId="1" fontId="16" fillId="2" borderId="0" xfId="0" applyNumberFormat="1" applyFont="1" applyFill="1"/>
    <xf numFmtId="1" fontId="17" fillId="2" borderId="0" xfId="0" applyNumberFormat="1" applyFont="1" applyFill="1"/>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Alignment="1"/>
    <xf numFmtId="0" fontId="0" fillId="2" borderId="0" xfId="0" applyFill="1" applyAlignment="1">
      <alignment horizontal="right"/>
    </xf>
    <xf numFmtId="165" fontId="16" fillId="2" borderId="0" xfId="0" applyNumberFormat="1" applyFont="1" applyFill="1" applyBorder="1" applyAlignment="1">
      <alignment horizontal="right" vertical="center"/>
    </xf>
    <xf numFmtId="0" fontId="0" fillId="0" borderId="0" xfId="0" applyFill="1"/>
    <xf numFmtId="1" fontId="16" fillId="2" borderId="0" xfId="0" applyNumberFormat="1" applyFont="1" applyFill="1" applyBorder="1" applyAlignment="1">
      <alignment horizontal="right" vertical="center"/>
    </xf>
    <xf numFmtId="1" fontId="29" fillId="2" borderId="0" xfId="0" applyNumberFormat="1" applyFont="1" applyFill="1" applyBorder="1" applyAlignment="1">
      <alignment horizontal="right" vertical="center"/>
    </xf>
    <xf numFmtId="1" fontId="0" fillId="2" borderId="0" xfId="0" applyNumberFormat="1" applyFill="1"/>
    <xf numFmtId="0" fontId="30" fillId="2" borderId="0" xfId="0" applyFont="1" applyFill="1" applyAlignment="1">
      <alignment horizontal="right"/>
    </xf>
    <xf numFmtId="0" fontId="31" fillId="2" borderId="0" xfId="0" applyFont="1" applyFill="1" applyBorder="1" applyAlignment="1">
      <alignment horizontal="left" vertical="center"/>
    </xf>
    <xf numFmtId="9" fontId="31" fillId="2" borderId="0"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horizontal="right"/>
    </xf>
    <xf numFmtId="0" fontId="34" fillId="2" borderId="0" xfId="0" applyFont="1" applyFill="1" applyAlignment="1">
      <alignment horizontal="right" wrapText="1"/>
    </xf>
    <xf numFmtId="0" fontId="36" fillId="2" borderId="0" xfId="0" applyFont="1" applyFill="1" applyBorder="1" applyAlignment="1">
      <alignment horizontal="left" vertical="center"/>
    </xf>
    <xf numFmtId="0" fontId="30" fillId="2" borderId="0" xfId="0" applyFont="1" applyFill="1"/>
    <xf numFmtId="9" fontId="31" fillId="2" borderId="0" xfId="0" applyNumberFormat="1" applyFont="1" applyFill="1" applyBorder="1" applyAlignment="1">
      <alignment horizontal="center" vertical="center"/>
    </xf>
    <xf numFmtId="0" fontId="25" fillId="2" borderId="0" xfId="0" applyFont="1" applyFill="1"/>
    <xf numFmtId="0" fontId="37" fillId="2" borderId="0" xfId="0" applyFont="1" applyFill="1"/>
    <xf numFmtId="0" fontId="37" fillId="2" borderId="0" xfId="0" applyFont="1" applyFill="1" applyAlignment="1">
      <alignment horizontal="right"/>
    </xf>
    <xf numFmtId="0" fontId="34" fillId="2" borderId="0" xfId="0" applyFont="1" applyFill="1"/>
    <xf numFmtId="0" fontId="34" fillId="2" borderId="0" xfId="0" applyFont="1" applyFill="1" applyAlignment="1">
      <alignment horizontal="left" wrapText="1"/>
    </xf>
    <xf numFmtId="0" fontId="49" fillId="2" borderId="0" xfId="0" applyFont="1" applyFill="1" applyBorder="1" applyAlignment="1">
      <alignment horizontal="center" wrapText="1"/>
    </xf>
    <xf numFmtId="0" fontId="49" fillId="2" borderId="0" xfId="0" applyFont="1" applyFill="1" applyBorder="1" applyAlignment="1">
      <alignment horizontal="right" wrapText="1"/>
    </xf>
    <xf numFmtId="0" fontId="48" fillId="2" borderId="0" xfId="0" applyFont="1" applyFill="1" applyAlignment="1">
      <alignment wrapText="1"/>
    </xf>
    <xf numFmtId="166" fontId="16" fillId="2" borderId="0" xfId="0" applyNumberFormat="1" applyFont="1" applyFill="1" applyBorder="1" applyAlignment="1">
      <alignment horizontal="right"/>
    </xf>
    <xf numFmtId="0" fontId="36" fillId="4" borderId="0" xfId="0" applyFont="1" applyFill="1" applyBorder="1" applyAlignment="1">
      <alignment horizontal="left" vertical="center"/>
    </xf>
    <xf numFmtId="0" fontId="5" fillId="2" borderId="0" xfId="0" applyFont="1" applyFill="1" applyBorder="1" applyAlignment="1">
      <alignment horizontal="left"/>
    </xf>
    <xf numFmtId="0" fontId="32" fillId="2" borderId="0" xfId="0" applyFont="1" applyFill="1"/>
    <xf numFmtId="170" fontId="0" fillId="2" borderId="0" xfId="1" applyNumberFormat="1" applyFont="1" applyFill="1"/>
    <xf numFmtId="0" fontId="57" fillId="2" borderId="0" xfId="0" applyFont="1" applyFill="1"/>
    <xf numFmtId="0" fontId="5" fillId="2" borderId="0" xfId="0" applyFont="1" applyFill="1" applyAlignment="1">
      <alignment horizontal="left"/>
    </xf>
    <xf numFmtId="0" fontId="60" fillId="2" borderId="0" xfId="0" applyFont="1" applyFill="1" applyBorder="1" applyAlignment="1">
      <alignment vertical="top" wrapText="1"/>
    </xf>
    <xf numFmtId="0" fontId="0" fillId="2" borderId="0" xfId="0" applyFill="1" applyBorder="1"/>
    <xf numFmtId="11" fontId="0" fillId="2" borderId="0" xfId="0" applyNumberFormat="1" applyFill="1"/>
    <xf numFmtId="0" fontId="63" fillId="2" borderId="0" xfId="0" applyFont="1" applyFill="1"/>
    <xf numFmtId="0" fontId="25" fillId="2" borderId="0" xfId="0" applyFont="1" applyFill="1" applyAlignment="1">
      <alignment horizontal="center"/>
    </xf>
    <xf numFmtId="0" fontId="27" fillId="3"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3" borderId="2" xfId="0" applyFont="1" applyFill="1" applyBorder="1" applyAlignment="1">
      <alignment horizontal="center" vertical="center" wrapText="1"/>
    </xf>
    <xf numFmtId="3" fontId="29" fillId="4" borderId="0" xfId="0" applyNumberFormat="1" applyFont="1" applyFill="1" applyBorder="1" applyAlignment="1">
      <alignment horizontal="center" vertical="center"/>
    </xf>
    <xf numFmtId="166" fontId="16" fillId="4" borderId="0" xfId="2" applyNumberFormat="1" applyFont="1" applyFill="1" applyBorder="1" applyAlignment="1">
      <alignment horizontal="center" vertical="center"/>
    </xf>
    <xf numFmtId="1" fontId="16" fillId="4" borderId="2" xfId="2" quotePrefix="1" applyNumberFormat="1" applyFont="1" applyFill="1" applyBorder="1" applyAlignment="1">
      <alignment horizontal="center" vertical="center"/>
    </xf>
    <xf numFmtId="1" fontId="16" fillId="4" borderId="0" xfId="2" applyNumberFormat="1" applyFont="1" applyFill="1" applyBorder="1" applyAlignment="1">
      <alignment horizontal="center" vertical="center"/>
    </xf>
    <xf numFmtId="0" fontId="36" fillId="0" borderId="0" xfId="0" applyFont="1" applyFill="1" applyBorder="1" applyAlignment="1">
      <alignment horizontal="left" vertical="center"/>
    </xf>
    <xf numFmtId="3" fontId="29" fillId="2" borderId="0" xfId="0" applyNumberFormat="1" applyFont="1" applyFill="1" applyBorder="1" applyAlignment="1">
      <alignment horizontal="center" vertical="center"/>
    </xf>
    <xf numFmtId="166" fontId="16" fillId="2" borderId="0" xfId="2" applyNumberFormat="1" applyFont="1" applyFill="1" applyBorder="1" applyAlignment="1">
      <alignment horizontal="center" vertical="center"/>
    </xf>
    <xf numFmtId="1" fontId="16" fillId="2" borderId="2" xfId="2" quotePrefix="1" applyNumberFormat="1" applyFont="1" applyFill="1" applyBorder="1" applyAlignment="1">
      <alignment horizontal="center" vertical="center"/>
    </xf>
    <xf numFmtId="1" fontId="16" fillId="2" borderId="0" xfId="2" applyNumberFormat="1" applyFont="1" applyFill="1" applyBorder="1" applyAlignment="1">
      <alignment horizontal="center" vertical="center"/>
    </xf>
    <xf numFmtId="165" fontId="29" fillId="2" borderId="0" xfId="0" applyNumberFormat="1" applyFont="1" applyFill="1" applyBorder="1" applyAlignment="1">
      <alignment horizontal="center" vertical="center"/>
    </xf>
    <xf numFmtId="169" fontId="16" fillId="2" borderId="0" xfId="2" applyNumberFormat="1" applyFont="1" applyFill="1" applyBorder="1" applyAlignment="1">
      <alignment horizontal="center" vertical="center"/>
    </xf>
    <xf numFmtId="9" fontId="16" fillId="2" borderId="0" xfId="2" applyFont="1" applyFill="1" applyBorder="1" applyAlignment="1">
      <alignment horizontal="center" vertical="center"/>
    </xf>
    <xf numFmtId="165" fontId="28" fillId="2" borderId="0" xfId="0" applyNumberFormat="1" applyFont="1" applyFill="1" applyBorder="1" applyAlignment="1">
      <alignment horizontal="right" vertical="center"/>
    </xf>
    <xf numFmtId="0" fontId="5" fillId="2" borderId="0" xfId="0" applyFont="1" applyFill="1" applyBorder="1" applyAlignment="1">
      <alignment vertical="center" wrapText="1"/>
    </xf>
    <xf numFmtId="165" fontId="29" fillId="0" borderId="0" xfId="0" applyNumberFormat="1" applyFont="1" applyFill="1" applyBorder="1" applyAlignment="1">
      <alignment horizontal="center" vertical="center"/>
    </xf>
    <xf numFmtId="0" fontId="0" fillId="0" borderId="0" xfId="0" applyAlignment="1">
      <alignment horizontal="center"/>
    </xf>
    <xf numFmtId="165" fontId="29" fillId="4" borderId="0"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1" fontId="29" fillId="2" borderId="0" xfId="0" applyNumberFormat="1" applyFont="1" applyFill="1" applyBorder="1" applyAlignment="1">
      <alignment horizontal="right"/>
    </xf>
    <xf numFmtId="1" fontId="16" fillId="2" borderId="0" xfId="0" applyNumberFormat="1" applyFont="1" applyFill="1" applyBorder="1" applyAlignment="1">
      <alignment horizontal="right"/>
    </xf>
    <xf numFmtId="0" fontId="0" fillId="2" borderId="0" xfId="0" applyFill="1" applyAlignment="1"/>
    <xf numFmtId="0" fontId="5" fillId="2" borderId="0" xfId="0" applyFont="1" applyFill="1" applyBorder="1" applyAlignment="1"/>
    <xf numFmtId="165" fontId="29" fillId="2" borderId="0" xfId="0" applyNumberFormat="1" applyFont="1" applyFill="1" applyBorder="1" applyAlignment="1">
      <alignment horizontal="center"/>
    </xf>
    <xf numFmtId="169" fontId="16" fillId="2" borderId="0" xfId="2" applyNumberFormat="1" applyFont="1" applyFill="1" applyBorder="1" applyAlignment="1">
      <alignment horizontal="center"/>
    </xf>
    <xf numFmtId="9" fontId="16" fillId="2" borderId="0" xfId="2" applyFont="1" applyFill="1" applyBorder="1" applyAlignment="1">
      <alignment horizontal="center"/>
    </xf>
    <xf numFmtId="0" fontId="0" fillId="2" borderId="0" xfId="0" applyFill="1" applyAlignment="1">
      <alignment horizontal="center"/>
    </xf>
    <xf numFmtId="0" fontId="5" fillId="2" borderId="0" xfId="0" applyFont="1" applyFill="1" applyBorder="1" applyAlignment="1">
      <alignment horizontal="center" wrapText="1"/>
    </xf>
    <xf numFmtId="9" fontId="31" fillId="2" borderId="0" xfId="0" applyNumberFormat="1" applyFont="1" applyFill="1" applyBorder="1" applyAlignment="1">
      <alignment horizontal="center"/>
    </xf>
    <xf numFmtId="0" fontId="34" fillId="2" borderId="0" xfId="0" applyFont="1" applyFill="1" applyAlignment="1">
      <alignment horizontal="center"/>
    </xf>
    <xf numFmtId="0" fontId="30" fillId="2" borderId="0" xfId="0" applyFont="1" applyFill="1" applyAlignment="1">
      <alignment horizontal="center"/>
    </xf>
    <xf numFmtId="0" fontId="61" fillId="2" borderId="0" xfId="0" applyFont="1" applyFill="1" applyBorder="1" applyAlignment="1">
      <alignment vertical="top" wrapText="1"/>
    </xf>
    <xf numFmtId="0" fontId="62" fillId="2" borderId="0" xfId="0" applyFont="1" applyFill="1" applyBorder="1" applyAlignment="1">
      <alignment horizontal="center" vertical="top" wrapText="1"/>
    </xf>
    <xf numFmtId="3" fontId="0" fillId="2" borderId="0" xfId="0" applyNumberFormat="1" applyFont="1" applyFill="1" applyBorder="1" applyAlignment="1">
      <alignment horizontal="right"/>
    </xf>
    <xf numFmtId="0" fontId="40" fillId="2" borderId="0" xfId="0" applyFont="1" applyFill="1"/>
    <xf numFmtId="0" fontId="0" fillId="2" borderId="0" xfId="0" applyFont="1" applyFill="1" applyBorder="1" applyAlignment="1">
      <alignment horizontal="right"/>
    </xf>
    <xf numFmtId="0" fontId="14" fillId="2" borderId="0" xfId="0" applyFont="1" applyFill="1"/>
    <xf numFmtId="0" fontId="18" fillId="2" borderId="0" xfId="0" applyFont="1" applyFill="1" applyAlignment="1">
      <alignment horizontal="right"/>
    </xf>
    <xf numFmtId="3" fontId="14" fillId="2" borderId="0" xfId="0" applyNumberFormat="1" applyFont="1" applyFill="1" applyAlignment="1">
      <alignment wrapText="1"/>
    </xf>
    <xf numFmtId="0" fontId="6" fillId="2" borderId="0" xfId="0" applyFont="1" applyFill="1" applyAlignment="1"/>
    <xf numFmtId="0" fontId="66" fillId="2" borderId="0" xfId="0" applyFont="1" applyFill="1" applyAlignment="1">
      <alignment vertical="center"/>
    </xf>
    <xf numFmtId="0" fontId="22" fillId="2" borderId="0" xfId="0" applyFont="1" applyFill="1" applyAlignment="1">
      <alignment wrapText="1"/>
    </xf>
    <xf numFmtId="0" fontId="48" fillId="2" borderId="0" xfId="0" applyFont="1" applyFill="1" applyAlignment="1"/>
    <xf numFmtId="165" fontId="68" fillId="2" borderId="0" xfId="0" applyNumberFormat="1" applyFont="1" applyFill="1" applyBorder="1" applyAlignment="1">
      <alignment horizontal="center"/>
    </xf>
    <xf numFmtId="169" fontId="68" fillId="2" borderId="0" xfId="2" applyNumberFormat="1" applyFont="1" applyFill="1" applyBorder="1" applyAlignment="1">
      <alignment horizontal="center"/>
    </xf>
    <xf numFmtId="9" fontId="68" fillId="2" borderId="0" xfId="2" applyFont="1" applyFill="1" applyBorder="1" applyAlignment="1">
      <alignment horizontal="center"/>
    </xf>
    <xf numFmtId="0" fontId="0" fillId="2" borderId="0" xfId="0" applyFill="1" applyAlignment="1">
      <alignment vertical="top"/>
    </xf>
    <xf numFmtId="0" fontId="66" fillId="2" borderId="0" xfId="0" applyFont="1" applyFill="1" applyAlignment="1">
      <alignment vertical="top"/>
    </xf>
    <xf numFmtId="0" fontId="5" fillId="2" borderId="0" xfId="0" applyFont="1" applyFill="1" applyAlignment="1">
      <alignment vertical="top"/>
    </xf>
    <xf numFmtId="1" fontId="68" fillId="2" borderId="0" xfId="0" applyNumberFormat="1" applyFont="1" applyFill="1" applyBorder="1" applyAlignment="1">
      <alignment horizontal="right" vertical="center"/>
    </xf>
    <xf numFmtId="0" fontId="48" fillId="2" borderId="0" xfId="0" applyFont="1" applyFill="1" applyAlignment="1">
      <alignment horizontal="right"/>
    </xf>
    <xf numFmtId="1" fontId="47" fillId="2" borderId="0" xfId="0" applyNumberFormat="1" applyFont="1" applyFill="1" applyBorder="1" applyAlignment="1">
      <alignment horizontal="right"/>
    </xf>
    <xf numFmtId="1" fontId="55" fillId="2" borderId="0" xfId="0" applyNumberFormat="1" applyFont="1" applyFill="1" applyBorder="1" applyAlignment="1">
      <alignment horizontal="right"/>
    </xf>
    <xf numFmtId="0" fontId="5" fillId="2" borderId="0" xfId="0" applyFont="1" applyFill="1" applyBorder="1" applyAlignment="1">
      <alignment vertical="top"/>
    </xf>
    <xf numFmtId="1" fontId="68" fillId="2" borderId="0" xfId="0" applyNumberFormat="1" applyFont="1" applyFill="1" applyBorder="1" applyAlignment="1">
      <alignment horizontal="right"/>
    </xf>
    <xf numFmtId="1" fontId="5" fillId="2" borderId="0" xfId="0" applyNumberFormat="1" applyFont="1" applyFill="1" applyBorder="1" applyAlignment="1">
      <alignment horizontal="right"/>
    </xf>
    <xf numFmtId="0" fontId="3" fillId="2" borderId="0" xfId="0" applyFont="1" applyFill="1" applyAlignment="1">
      <alignment wrapText="1"/>
    </xf>
    <xf numFmtId="166" fontId="0" fillId="2" borderId="0" xfId="0" applyNumberFormat="1" applyFill="1"/>
    <xf numFmtId="0" fontId="5" fillId="2" borderId="0" xfId="0" applyFont="1" applyFill="1" applyBorder="1" applyAlignment="1">
      <alignment horizontal="left" wrapText="1"/>
    </xf>
    <xf numFmtId="0" fontId="5" fillId="2" borderId="0" xfId="0" applyFont="1" applyFill="1" applyBorder="1" applyAlignment="1">
      <alignment horizontal="justify" wrapText="1"/>
    </xf>
    <xf numFmtId="0" fontId="44" fillId="2" borderId="0" xfId="0" applyFont="1" applyFill="1" applyBorder="1" applyAlignment="1">
      <alignment horizontal="center" wrapText="1"/>
    </xf>
    <xf numFmtId="0" fontId="5" fillId="2" borderId="0" xfId="0" applyFont="1" applyFill="1" applyAlignment="1">
      <alignment wrapText="1"/>
    </xf>
    <xf numFmtId="0" fontId="66" fillId="2" borderId="0" xfId="0" applyFont="1" applyFill="1" applyBorder="1" applyAlignment="1">
      <alignment horizontal="left" vertical="center" wrapText="1"/>
    </xf>
    <xf numFmtId="0" fontId="5" fillId="2" borderId="0" xfId="0" applyFont="1" applyFill="1" applyAlignment="1">
      <alignment vertical="center" wrapText="1"/>
    </xf>
    <xf numFmtId="3" fontId="0" fillId="2" borderId="0" xfId="0" applyNumberFormat="1" applyFill="1"/>
    <xf numFmtId="9" fontId="0" fillId="2" borderId="0" xfId="2" applyFont="1" applyFill="1"/>
    <xf numFmtId="167" fontId="27" fillId="2" borderId="0" xfId="0" applyNumberFormat="1" applyFont="1" applyFill="1" applyBorder="1" applyAlignment="1">
      <alignment horizontal="right" vertical="center"/>
    </xf>
    <xf numFmtId="168" fontId="0" fillId="2" borderId="0" xfId="0" applyNumberFormat="1" applyFill="1" applyAlignment="1" applyProtection="1">
      <alignment vertical="center"/>
    </xf>
    <xf numFmtId="3" fontId="0" fillId="0" borderId="0" xfId="0" applyNumberFormat="1" applyFill="1"/>
    <xf numFmtId="0" fontId="46" fillId="0" borderId="0" xfId="0" applyFont="1" applyFill="1"/>
    <xf numFmtId="0" fontId="72" fillId="0" borderId="0" xfId="0" applyFont="1" applyFill="1" applyBorder="1" applyAlignment="1">
      <alignment horizontal="left" vertical="top" wrapText="1"/>
    </xf>
    <xf numFmtId="169" fontId="58" fillId="0" borderId="0" xfId="0" applyNumberFormat="1" applyFont="1" applyFill="1"/>
    <xf numFmtId="0" fontId="39" fillId="2" borderId="0" xfId="0" applyFont="1" applyFill="1"/>
    <xf numFmtId="0" fontId="39" fillId="2" borderId="0" xfId="0" applyFont="1" applyFill="1" applyAlignment="1">
      <alignment horizontal="right"/>
    </xf>
    <xf numFmtId="164" fontId="27" fillId="2" borderId="0" xfId="0" applyNumberFormat="1" applyFont="1" applyFill="1" applyBorder="1" applyAlignment="1">
      <alignment horizontal="right" vertical="center"/>
    </xf>
    <xf numFmtId="9" fontId="0" fillId="2" borderId="0" xfId="2" applyNumberFormat="1" applyFont="1" applyFill="1"/>
    <xf numFmtId="169" fontId="0" fillId="2" borderId="0" xfId="2" applyNumberFormat="1" applyFont="1" applyFill="1"/>
    <xf numFmtId="3" fontId="0" fillId="2" borderId="0" xfId="0" applyNumberFormat="1" applyFont="1" applyFill="1" applyBorder="1" applyAlignment="1">
      <alignment horizontal="center"/>
    </xf>
    <xf numFmtId="0" fontId="0" fillId="2" borderId="0" xfId="0" applyFont="1" applyFill="1" applyBorder="1" applyAlignment="1">
      <alignment horizontal="center"/>
    </xf>
    <xf numFmtId="0" fontId="28" fillId="0" borderId="0" xfId="0" applyFont="1" applyFill="1" applyBorder="1" applyAlignment="1">
      <alignment vertical="center"/>
    </xf>
    <xf numFmtId="0" fontId="28" fillId="0" borderId="0" xfId="0" applyFont="1" applyFill="1" applyBorder="1" applyAlignment="1">
      <alignment horizontal="right" vertical="center" indent="1"/>
    </xf>
    <xf numFmtId="0" fontId="28" fillId="0" borderId="3" xfId="0" applyFont="1" applyFill="1" applyBorder="1" applyAlignment="1">
      <alignment horizontal="right" vertical="center"/>
    </xf>
    <xf numFmtId="0" fontId="28" fillId="0" borderId="0" xfId="0" applyFont="1" applyFill="1" applyBorder="1" applyAlignment="1">
      <alignment horizontal="left" vertical="center"/>
    </xf>
    <xf numFmtId="164" fontId="28" fillId="0" borderId="0" xfId="0" applyNumberFormat="1" applyFont="1" applyFill="1" applyBorder="1" applyAlignment="1">
      <alignment horizontal="right" vertical="center" indent="1"/>
    </xf>
    <xf numFmtId="164" fontId="28" fillId="0" borderId="3" xfId="0" applyNumberFormat="1" applyFont="1" applyFill="1" applyBorder="1" applyAlignment="1">
      <alignment horizontal="right" vertical="center"/>
    </xf>
    <xf numFmtId="0" fontId="29" fillId="0" borderId="0" xfId="0" applyFont="1" applyFill="1" applyBorder="1" applyAlignment="1">
      <alignment horizontal="left" vertical="center"/>
    </xf>
    <xf numFmtId="165" fontId="29" fillId="0" borderId="0" xfId="0" applyNumberFormat="1" applyFont="1" applyFill="1" applyBorder="1" applyAlignment="1">
      <alignment horizontal="right" vertical="center" indent="1"/>
    </xf>
    <xf numFmtId="166" fontId="29" fillId="0" borderId="0" xfId="0" applyNumberFormat="1" applyFont="1" applyFill="1" applyBorder="1" applyAlignment="1">
      <alignment horizontal="right" vertical="center" indent="1"/>
    </xf>
    <xf numFmtId="166" fontId="29" fillId="0" borderId="3" xfId="0" applyNumberFormat="1" applyFont="1" applyFill="1" applyBorder="1" applyAlignment="1">
      <alignment horizontal="right" vertical="center"/>
    </xf>
    <xf numFmtId="1" fontId="29" fillId="0" borderId="0" xfId="0" applyNumberFormat="1" applyFont="1" applyFill="1" applyBorder="1" applyAlignment="1">
      <alignment horizontal="right" vertical="center" indent="1"/>
    </xf>
    <xf numFmtId="1" fontId="29" fillId="0" borderId="3" xfId="0" applyNumberFormat="1" applyFont="1" applyFill="1" applyBorder="1" applyAlignment="1">
      <alignment horizontal="right" vertical="center"/>
    </xf>
    <xf numFmtId="167" fontId="28" fillId="0" borderId="0" xfId="0" applyNumberFormat="1" applyFont="1" applyFill="1" applyBorder="1" applyAlignment="1">
      <alignment horizontal="right" vertical="center" indent="1"/>
    </xf>
    <xf numFmtId="3" fontId="46" fillId="0" borderId="3" xfId="0" applyNumberFormat="1" applyFont="1" applyFill="1" applyBorder="1" applyAlignment="1">
      <alignment horizontal="right"/>
    </xf>
    <xf numFmtId="0" fontId="28" fillId="0" borderId="0" xfId="0" applyFont="1" applyFill="1" applyBorder="1" applyAlignment="1"/>
    <xf numFmtId="167" fontId="28" fillId="0" borderId="3" xfId="0" applyNumberFormat="1" applyFont="1" applyFill="1" applyBorder="1" applyAlignment="1">
      <alignment horizontal="right" vertical="center"/>
    </xf>
    <xf numFmtId="43" fontId="29" fillId="0" borderId="0" xfId="1" applyFont="1" applyFill="1" applyBorder="1" applyAlignment="1">
      <alignment vertical="center"/>
    </xf>
    <xf numFmtId="166" fontId="46" fillId="0" borderId="0" xfId="0" applyNumberFormat="1" applyFont="1" applyFill="1" applyBorder="1" applyAlignment="1">
      <alignment horizontal="right" indent="1"/>
    </xf>
    <xf numFmtId="0" fontId="46" fillId="0" borderId="3" xfId="0" applyFont="1" applyFill="1" applyBorder="1"/>
    <xf numFmtId="3" fontId="71" fillId="0" borderId="3" xfId="0" applyNumberFormat="1" applyFont="1" applyFill="1" applyBorder="1"/>
    <xf numFmtId="166" fontId="46" fillId="0" borderId="3" xfId="0" applyNumberFormat="1" applyFont="1" applyFill="1" applyBorder="1"/>
    <xf numFmtId="0" fontId="28" fillId="0" borderId="0" xfId="0" applyFont="1" applyFill="1" applyBorder="1" applyAlignment="1">
      <alignment horizontal="center" vertical="center"/>
    </xf>
    <xf numFmtId="167" fontId="28" fillId="0" borderId="0" xfId="0" applyNumberFormat="1" applyFont="1" applyFill="1" applyBorder="1" applyAlignment="1">
      <alignment horizontal="center" vertical="center"/>
    </xf>
    <xf numFmtId="166" fontId="29" fillId="0" borderId="0" xfId="0" applyNumberFormat="1" applyFont="1" applyFill="1" applyBorder="1" applyAlignment="1">
      <alignment horizontal="center" vertical="center"/>
    </xf>
    <xf numFmtId="0" fontId="29" fillId="0" borderId="0" xfId="0" applyFont="1" applyFill="1" applyBorder="1" applyAlignment="1">
      <alignment vertical="center"/>
    </xf>
    <xf numFmtId="1" fontId="29" fillId="0" borderId="0" xfId="0" applyNumberFormat="1" applyFont="1" applyFill="1" applyBorder="1" applyAlignment="1">
      <alignment horizontal="center" vertical="center"/>
    </xf>
    <xf numFmtId="0" fontId="74" fillId="0" borderId="0" xfId="0" applyFont="1" applyFill="1" applyBorder="1" applyAlignment="1">
      <alignment vertical="center"/>
    </xf>
    <xf numFmtId="0" fontId="28" fillId="0" borderId="0" xfId="0" applyFont="1" applyFill="1" applyBorder="1" applyAlignment="1">
      <alignment horizontal="left" vertical="center" wrapText="1"/>
    </xf>
    <xf numFmtId="165" fontId="29" fillId="0" borderId="3" xfId="0" applyNumberFormat="1" applyFont="1" applyFill="1" applyBorder="1" applyAlignment="1">
      <alignment horizontal="right" vertical="center"/>
    </xf>
    <xf numFmtId="0" fontId="28" fillId="0" borderId="0" xfId="0" applyFont="1" applyFill="1" applyBorder="1" applyAlignment="1">
      <alignment wrapText="1"/>
    </xf>
    <xf numFmtId="165" fontId="29" fillId="0" borderId="0" xfId="0" applyNumberFormat="1" applyFont="1" applyFill="1" applyBorder="1" applyAlignment="1">
      <alignment horizontal="right" indent="1"/>
    </xf>
    <xf numFmtId="1" fontId="29" fillId="0" borderId="0" xfId="0" applyNumberFormat="1" applyFont="1" applyFill="1" applyBorder="1" applyAlignment="1">
      <alignment horizontal="right" indent="1"/>
    </xf>
    <xf numFmtId="164" fontId="28" fillId="0" borderId="0" xfId="0" applyNumberFormat="1" applyFont="1" applyFill="1" applyBorder="1" applyAlignment="1">
      <alignment horizontal="right" indent="1"/>
    </xf>
    <xf numFmtId="0" fontId="28" fillId="0" borderId="0" xfId="0" applyFont="1" applyFill="1" applyBorder="1" applyAlignment="1">
      <alignment horizontal="right" indent="1"/>
    </xf>
    <xf numFmtId="1" fontId="46" fillId="0" borderId="3" xfId="0" applyNumberFormat="1" applyFont="1" applyFill="1" applyBorder="1"/>
    <xf numFmtId="167" fontId="0" fillId="2" borderId="0" xfId="0" applyNumberFormat="1" applyFill="1"/>
    <xf numFmtId="167" fontId="28" fillId="0" borderId="0" xfId="0" applyNumberFormat="1" applyFont="1" applyFill="1" applyBorder="1" applyAlignment="1">
      <alignment horizontal="right" indent="1"/>
    </xf>
    <xf numFmtId="166" fontId="29" fillId="0" borderId="0" xfId="0" applyNumberFormat="1" applyFont="1" applyFill="1" applyBorder="1" applyAlignment="1">
      <alignment horizontal="right" indent="1"/>
    </xf>
    <xf numFmtId="167" fontId="28" fillId="0" borderId="3" xfId="0" applyNumberFormat="1" applyFont="1" applyFill="1" applyBorder="1" applyAlignment="1">
      <alignment vertical="center"/>
    </xf>
    <xf numFmtId="0" fontId="28" fillId="0" borderId="0" xfId="0" applyFont="1" applyFill="1" applyBorder="1" applyAlignment="1">
      <alignment horizontal="right" vertical="center"/>
    </xf>
    <xf numFmtId="164" fontId="28" fillId="0" borderId="0" xfId="0" applyNumberFormat="1" applyFont="1" applyFill="1" applyBorder="1" applyAlignment="1">
      <alignment horizontal="right"/>
    </xf>
    <xf numFmtId="165" fontId="29" fillId="0" borderId="0" xfId="0" applyNumberFormat="1" applyFont="1" applyFill="1" applyBorder="1" applyAlignment="1">
      <alignment horizontal="right"/>
    </xf>
    <xf numFmtId="166" fontId="29" fillId="0" borderId="0" xfId="0" applyNumberFormat="1" applyFont="1" applyFill="1" applyBorder="1" applyAlignment="1">
      <alignment horizontal="right"/>
    </xf>
    <xf numFmtId="166" fontId="46" fillId="0" borderId="0" xfId="0" applyNumberFormat="1" applyFont="1" applyFill="1" applyAlignment="1">
      <alignment horizontal="right"/>
    </xf>
    <xf numFmtId="0" fontId="29" fillId="0" borderId="0" xfId="0" applyFont="1" applyFill="1" applyBorder="1" applyAlignment="1">
      <alignment horizontal="left" vertical="center" wrapText="1"/>
    </xf>
    <xf numFmtId="165" fontId="29" fillId="2" borderId="0" xfId="0" applyNumberFormat="1" applyFont="1" applyFill="1" applyBorder="1" applyAlignment="1">
      <alignment horizontal="right" vertical="center"/>
    </xf>
    <xf numFmtId="166" fontId="16" fillId="2" borderId="0" xfId="0" applyNumberFormat="1" applyFont="1" applyFill="1" applyBorder="1" applyAlignment="1">
      <alignment horizontal="right" vertical="center"/>
    </xf>
    <xf numFmtId="0" fontId="76" fillId="2" borderId="0" xfId="0" applyFont="1" applyFill="1"/>
    <xf numFmtId="0" fontId="75" fillId="0" borderId="0" xfId="0" applyFont="1" applyFill="1" applyBorder="1" applyAlignment="1">
      <alignment horizontal="left" vertical="top" wrapText="1"/>
    </xf>
    <xf numFmtId="169" fontId="76" fillId="0" borderId="0" xfId="0" applyNumberFormat="1" applyFont="1" applyFill="1"/>
    <xf numFmtId="0" fontId="18" fillId="0" borderId="0" xfId="0" applyFont="1" applyFill="1"/>
    <xf numFmtId="0" fontId="14" fillId="0" borderId="0" xfId="0" applyFont="1" applyFill="1"/>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Alignment="1">
      <alignment wrapText="1"/>
    </xf>
    <xf numFmtId="3" fontId="14" fillId="0" borderId="0" xfId="0" applyNumberFormat="1" applyFont="1" applyFill="1" applyAlignment="1">
      <alignment wrapText="1"/>
    </xf>
    <xf numFmtId="3" fontId="14" fillId="0" borderId="0" xfId="0" applyNumberFormat="1" applyFont="1" applyFill="1" applyAlignment="1">
      <alignment horizontal="right" wrapText="1"/>
    </xf>
    <xf numFmtId="170" fontId="14" fillId="0" borderId="0" xfId="1" applyNumberFormat="1" applyFont="1" applyFill="1" applyAlignment="1">
      <alignment wrapText="1"/>
    </xf>
    <xf numFmtId="166" fontId="14" fillId="0" borderId="0" xfId="0" applyNumberFormat="1" applyFont="1" applyFill="1" applyAlignment="1">
      <alignment horizontal="right"/>
    </xf>
    <xf numFmtId="0" fontId="14" fillId="2" borderId="0" xfId="0" applyFont="1" applyFill="1" applyAlignment="1">
      <alignment horizontal="right"/>
    </xf>
    <xf numFmtId="0" fontId="24" fillId="2" borderId="0" xfId="0" applyFont="1" applyFill="1"/>
    <xf numFmtId="0" fontId="24" fillId="2" borderId="0" xfId="0" applyFont="1" applyFill="1" applyAlignment="1">
      <alignment horizontal="right"/>
    </xf>
    <xf numFmtId="0" fontId="14" fillId="0" borderId="0" xfId="0" applyFont="1" applyFill="1" applyAlignment="1">
      <alignment vertical="center" wrapText="1"/>
    </xf>
    <xf numFmtId="9" fontId="0" fillId="0" borderId="0" xfId="0" applyNumberFormat="1" applyFill="1"/>
    <xf numFmtId="0" fontId="14" fillId="2" borderId="0" xfId="0" applyFont="1" applyFill="1" applyAlignment="1">
      <alignment wrapText="1"/>
    </xf>
    <xf numFmtId="9" fontId="14" fillId="0" borderId="0" xfId="0" applyNumberFormat="1" applyFont="1" applyFill="1"/>
    <xf numFmtId="0" fontId="14" fillId="0" borderId="0" xfId="0" applyFont="1" applyFill="1" applyAlignment="1">
      <alignment wrapText="1"/>
    </xf>
    <xf numFmtId="0" fontId="14" fillId="0" borderId="0" xfId="0" applyFont="1" applyFill="1" applyBorder="1" applyAlignment="1">
      <alignment vertical="center" wrapText="1"/>
    </xf>
    <xf numFmtId="0" fontId="14" fillId="0" borderId="0" xfId="0" applyFont="1" applyFill="1" applyAlignment="1">
      <alignment vertical="center"/>
    </xf>
    <xf numFmtId="9" fontId="14" fillId="0" borderId="0" xfId="0" applyNumberFormat="1" applyFont="1" applyFill="1" applyAlignment="1">
      <alignment vertical="center"/>
    </xf>
    <xf numFmtId="0" fontId="67" fillId="2" borderId="0" xfId="0" applyFont="1" applyFill="1"/>
    <xf numFmtId="0" fontId="14" fillId="2" borderId="0" xfId="0" applyFont="1" applyFill="1" applyAlignment="1">
      <alignment vertical="center"/>
    </xf>
    <xf numFmtId="0" fontId="0" fillId="2" borderId="0" xfId="0" applyFill="1" applyAlignment="1">
      <alignment vertical="center"/>
    </xf>
    <xf numFmtId="0" fontId="18" fillId="0" borderId="0" xfId="0" applyFont="1" applyFill="1" applyAlignment="1">
      <alignment vertical="center"/>
    </xf>
    <xf numFmtId="0" fontId="18" fillId="2" borderId="0" xfId="0" applyFont="1" applyFill="1" applyAlignment="1">
      <alignment vertical="center"/>
    </xf>
    <xf numFmtId="0" fontId="77" fillId="0" borderId="0" xfId="0" applyFont="1" applyFill="1" applyBorder="1" applyAlignment="1">
      <alignment horizontal="left" vertical="top" wrapText="1"/>
    </xf>
    <xf numFmtId="169" fontId="78" fillId="0" borderId="0" xfId="0" applyNumberFormat="1" applyFont="1" applyFill="1"/>
    <xf numFmtId="0" fontId="56" fillId="2" borderId="0" xfId="0" applyFont="1" applyFill="1"/>
    <xf numFmtId="0" fontId="79" fillId="0" borderId="0" xfId="0" applyFont="1" applyFill="1" applyBorder="1" applyAlignment="1">
      <alignment horizontal="left" vertical="top" wrapText="1"/>
    </xf>
    <xf numFmtId="169" fontId="80" fillId="0" borderId="0" xfId="0" applyNumberFormat="1" applyFont="1" applyFill="1"/>
    <xf numFmtId="0" fontId="81" fillId="2" borderId="0" xfId="0" applyFont="1" applyFill="1"/>
    <xf numFmtId="0" fontId="81" fillId="2" borderId="0" xfId="0" applyFont="1" applyFill="1" applyAlignment="1"/>
    <xf numFmtId="1" fontId="47" fillId="2" borderId="0" xfId="0" applyNumberFormat="1" applyFont="1" applyFill="1" applyAlignment="1">
      <alignment horizontal="right"/>
    </xf>
    <xf numFmtId="166" fontId="47" fillId="2" borderId="0" xfId="0" applyNumberFormat="1" applyFont="1" applyFill="1"/>
    <xf numFmtId="0" fontId="82" fillId="2" borderId="0" xfId="0" applyFont="1" applyFill="1"/>
    <xf numFmtId="0" fontId="82" fillId="2" borderId="0" xfId="0" applyFont="1" applyFill="1" applyAlignment="1">
      <alignment horizontal="right"/>
    </xf>
    <xf numFmtId="0" fontId="83" fillId="0" borderId="0" xfId="0" applyFont="1" applyFill="1" applyBorder="1" applyAlignment="1">
      <alignment horizontal="left" vertical="top" wrapText="1"/>
    </xf>
    <xf numFmtId="169" fontId="14" fillId="0" borderId="0" xfId="0" applyNumberFormat="1" applyFont="1" applyFill="1"/>
    <xf numFmtId="0" fontId="81" fillId="0" borderId="0" xfId="0" applyFont="1" applyFill="1"/>
    <xf numFmtId="0" fontId="47" fillId="0" borderId="0" xfId="0" applyFont="1" applyFill="1"/>
    <xf numFmtId="166" fontId="47" fillId="0" borderId="0" xfId="0" applyNumberFormat="1" applyFont="1" applyFill="1"/>
    <xf numFmtId="1" fontId="47" fillId="0" borderId="0" xfId="0" applyNumberFormat="1" applyFont="1" applyFill="1" applyAlignment="1">
      <alignment horizontal="right"/>
    </xf>
    <xf numFmtId="0" fontId="59" fillId="0" borderId="0" xfId="0" applyFont="1" applyFill="1" applyBorder="1" applyAlignment="1">
      <alignment horizontal="left" vertical="top" wrapText="1"/>
    </xf>
    <xf numFmtId="1" fontId="14" fillId="0" borderId="0" xfId="0" applyNumberFormat="1" applyFont="1" applyFill="1"/>
    <xf numFmtId="0" fontId="14" fillId="2" borderId="0" xfId="0" applyFont="1" applyFill="1" applyAlignment="1">
      <alignment vertical="top"/>
    </xf>
    <xf numFmtId="1" fontId="47" fillId="0" borderId="0" xfId="0" applyNumberFormat="1" applyFont="1" applyFill="1"/>
    <xf numFmtId="0" fontId="74" fillId="0" borderId="0" xfId="0" applyFont="1" applyFill="1"/>
    <xf numFmtId="0" fontId="74" fillId="0" borderId="0" xfId="0" applyFont="1" applyFill="1" applyAlignment="1">
      <alignment horizontal="right"/>
    </xf>
    <xf numFmtId="0" fontId="82" fillId="0" borderId="0" xfId="0" applyFont="1" applyFill="1"/>
    <xf numFmtId="0" fontId="82" fillId="0" borderId="0" xfId="0" applyFont="1" applyFill="1" applyAlignment="1">
      <alignment horizontal="right"/>
    </xf>
    <xf numFmtId="0" fontId="74" fillId="0" borderId="0" xfId="0" applyFont="1" applyFill="1" applyAlignment="1">
      <alignment horizontal="center"/>
    </xf>
    <xf numFmtId="1" fontId="74" fillId="0" borderId="0" xfId="0" applyNumberFormat="1" applyFont="1" applyFill="1"/>
    <xf numFmtId="3" fontId="14" fillId="0" borderId="0" xfId="0" applyNumberFormat="1" applyFont="1" applyFill="1" applyAlignment="1">
      <alignment vertical="center" wrapText="1"/>
    </xf>
    <xf numFmtId="3" fontId="14" fillId="0" borderId="0" xfId="0" applyNumberFormat="1" applyFont="1" applyFill="1"/>
    <xf numFmtId="166" fontId="14" fillId="0" borderId="0" xfId="0" applyNumberFormat="1" applyFont="1" applyFill="1" applyAlignment="1">
      <alignment vertical="center" wrapText="1"/>
    </xf>
    <xf numFmtId="166" fontId="14" fillId="0" borderId="0" xfId="0" applyNumberFormat="1" applyFont="1" applyFill="1"/>
    <xf numFmtId="0" fontId="14" fillId="0" borderId="0" xfId="0" applyFont="1" applyFill="1" applyAlignment="1">
      <alignment horizontal="left"/>
    </xf>
    <xf numFmtId="0" fontId="14" fillId="0" borderId="0" xfId="0" applyFont="1" applyFill="1" applyAlignment="1">
      <alignment horizontal="left" vertical="center" wrapText="1"/>
    </xf>
    <xf numFmtId="3" fontId="14" fillId="0" borderId="0" xfId="0" applyNumberFormat="1" applyFont="1" applyFill="1" applyBorder="1" applyAlignment="1">
      <alignment horizontal="right"/>
    </xf>
    <xf numFmtId="0" fontId="85" fillId="0" borderId="0" xfId="0" applyFont="1" applyFill="1"/>
    <xf numFmtId="0" fontId="14" fillId="0" borderId="0" xfId="0" applyFont="1" applyFill="1" applyBorder="1" applyAlignment="1">
      <alignment horizontal="left"/>
    </xf>
    <xf numFmtId="165" fontId="14" fillId="0" borderId="0" xfId="0" applyNumberFormat="1" applyFont="1" applyFill="1" applyBorder="1" applyAlignment="1">
      <alignment horizontal="right"/>
    </xf>
    <xf numFmtId="166" fontId="14" fillId="0" borderId="0" xfId="0" applyNumberFormat="1" applyFont="1" applyFill="1" applyAlignment="1">
      <alignment wrapText="1"/>
    </xf>
    <xf numFmtId="166" fontId="14" fillId="0" borderId="0" xfId="0" applyNumberFormat="1" applyFont="1" applyFill="1" applyAlignment="1">
      <alignment horizontal="right" wrapText="1"/>
    </xf>
    <xf numFmtId="0" fontId="14" fillId="0" borderId="0" xfId="0" applyFont="1" applyFill="1" applyAlignment="1">
      <alignment horizontal="center"/>
    </xf>
    <xf numFmtId="0" fontId="18" fillId="0" borderId="0" xfId="0" applyFont="1" applyFill="1" applyAlignment="1">
      <alignment horizontal="center"/>
    </xf>
    <xf numFmtId="3" fontId="14" fillId="0" borderId="0" xfId="0" applyNumberFormat="1" applyFont="1" applyFill="1" applyBorder="1"/>
    <xf numFmtId="3" fontId="14" fillId="0" borderId="0" xfId="0" applyNumberFormat="1" applyFont="1" applyFill="1" applyBorder="1" applyAlignment="1">
      <alignment horizontal="center"/>
    </xf>
    <xf numFmtId="166" fontId="14" fillId="0" borderId="0" xfId="0" applyNumberFormat="1" applyFont="1" applyFill="1" applyAlignment="1"/>
    <xf numFmtId="166" fontId="14" fillId="0" borderId="0" xfId="0" applyNumberFormat="1" applyFont="1" applyFill="1" applyAlignment="1">
      <alignment horizontal="center"/>
    </xf>
    <xf numFmtId="166" fontId="14" fillId="0" borderId="0" xfId="0" applyNumberFormat="1" applyFont="1" applyFill="1" applyBorder="1" applyAlignment="1">
      <alignment horizontal="right"/>
    </xf>
    <xf numFmtId="166" fontId="14" fillId="0" borderId="0" xfId="0" applyNumberFormat="1" applyFont="1" applyFill="1" applyBorder="1" applyAlignment="1">
      <alignment horizontal="center"/>
    </xf>
    <xf numFmtId="3" fontId="14" fillId="0" borderId="0" xfId="0" applyNumberFormat="1" applyFont="1" applyFill="1" applyAlignment="1"/>
    <xf numFmtId="3" fontId="14" fillId="0" borderId="0" xfId="0" applyNumberFormat="1" applyFont="1" applyFill="1" applyAlignment="1">
      <alignment horizontal="right"/>
    </xf>
    <xf numFmtId="0" fontId="86" fillId="0" borderId="0" xfId="0" applyFont="1" applyFill="1"/>
    <xf numFmtId="0" fontId="86" fillId="0" borderId="0" xfId="0" applyFont="1" applyFill="1" applyAlignment="1">
      <alignment horizontal="right"/>
    </xf>
    <xf numFmtId="166" fontId="14" fillId="0" borderId="0" xfId="0" applyNumberFormat="1" applyFont="1" applyFill="1" applyAlignment="1">
      <alignment horizontal="center" vertical="center"/>
    </xf>
    <xf numFmtId="3" fontId="14" fillId="0" borderId="0" xfId="0" applyNumberFormat="1" applyFont="1" applyFill="1" applyBorder="1" applyAlignment="1">
      <alignment vertical="top"/>
    </xf>
    <xf numFmtId="166" fontId="14" fillId="0" borderId="0" xfId="0" applyNumberFormat="1" applyFont="1" applyFill="1" applyBorder="1" applyAlignment="1">
      <alignment vertical="top"/>
    </xf>
    <xf numFmtId="166" fontId="14" fillId="0" borderId="0" xfId="0" applyNumberFormat="1" applyFont="1" applyFill="1" applyBorder="1" applyAlignment="1">
      <alignment horizontal="right" vertical="top"/>
    </xf>
    <xf numFmtId="0" fontId="14" fillId="0" borderId="0" xfId="0" applyFont="1" applyFill="1" applyBorder="1" applyAlignment="1">
      <alignment horizontal="center"/>
    </xf>
    <xf numFmtId="0" fontId="81" fillId="0" borderId="0" xfId="0" applyFont="1" applyFill="1" applyAlignment="1">
      <alignment horizontal="right"/>
    </xf>
    <xf numFmtId="0" fontId="84" fillId="0" borderId="0" xfId="0" applyFont="1" applyFill="1" applyAlignment="1">
      <alignment horizontal="right"/>
    </xf>
    <xf numFmtId="0" fontId="81" fillId="0" borderId="0" xfId="0" applyFont="1" applyFill="1" applyAlignment="1">
      <alignment horizontal="left" vertical="center" wrapText="1"/>
    </xf>
    <xf numFmtId="3" fontId="81" fillId="0" borderId="0" xfId="0" applyNumberFormat="1" applyFont="1" applyFill="1" applyBorder="1" applyAlignment="1">
      <alignment horizontal="right"/>
    </xf>
    <xf numFmtId="0" fontId="81" fillId="0" borderId="0" xfId="0" applyFont="1" applyFill="1" applyBorder="1" applyAlignment="1">
      <alignment horizontal="left"/>
    </xf>
    <xf numFmtId="3" fontId="81" fillId="0" borderId="0" xfId="0" applyNumberFormat="1" applyFont="1" applyFill="1"/>
    <xf numFmtId="0" fontId="81" fillId="0" borderId="0" xfId="0" applyFont="1" applyFill="1" applyAlignment="1">
      <alignment horizontal="left"/>
    </xf>
    <xf numFmtId="3" fontId="81" fillId="0" borderId="0" xfId="0" applyNumberFormat="1" applyFont="1" applyFill="1" applyAlignment="1">
      <alignment horizontal="right"/>
    </xf>
    <xf numFmtId="166" fontId="81" fillId="0" borderId="1" xfId="0" applyNumberFormat="1" applyFont="1" applyFill="1" applyBorder="1" applyAlignment="1">
      <alignment horizontal="center"/>
    </xf>
    <xf numFmtId="166" fontId="81" fillId="0" borderId="0" xfId="0" applyNumberFormat="1" applyFont="1" applyFill="1" applyAlignment="1">
      <alignment horizontal="center"/>
    </xf>
    <xf numFmtId="0" fontId="81" fillId="0" borderId="0" xfId="0" applyFont="1" applyFill="1" applyAlignment="1">
      <alignment horizontal="center"/>
    </xf>
    <xf numFmtId="3" fontId="14" fillId="2" borderId="0" xfId="0" applyNumberFormat="1" applyFont="1" applyFill="1"/>
    <xf numFmtId="3" fontId="14" fillId="0" borderId="0" xfId="0" applyNumberFormat="1" applyFont="1" applyFill="1" applyAlignment="1">
      <alignment horizontal="right" vertical="center" wrapText="1"/>
    </xf>
    <xf numFmtId="0" fontId="14" fillId="0" borderId="0" xfId="0" applyFont="1" applyFill="1" applyAlignment="1">
      <alignment vertical="top" wrapText="1"/>
    </xf>
    <xf numFmtId="166" fontId="14" fillId="0" borderId="0" xfId="0" applyNumberFormat="1" applyFont="1" applyFill="1" applyAlignment="1">
      <alignment vertical="top"/>
    </xf>
    <xf numFmtId="0" fontId="14" fillId="0" borderId="0" xfId="0" applyFont="1" applyFill="1" applyAlignment="1">
      <alignment vertical="top"/>
    </xf>
    <xf numFmtId="165" fontId="29" fillId="0" borderId="0" xfId="0" applyNumberFormat="1" applyFont="1" applyFill="1" applyBorder="1" applyAlignment="1">
      <alignment horizontal="right" vertical="center"/>
    </xf>
    <xf numFmtId="1" fontId="29" fillId="0" borderId="0" xfId="0" applyNumberFormat="1" applyFont="1" applyFill="1" applyBorder="1" applyAlignment="1">
      <alignment horizontal="right" vertical="center"/>
    </xf>
    <xf numFmtId="166" fontId="14" fillId="2" borderId="0" xfId="0" applyNumberFormat="1" applyFont="1" applyFill="1" applyAlignment="1">
      <alignment wrapText="1"/>
    </xf>
    <xf numFmtId="164" fontId="28" fillId="0" borderId="3" xfId="0" applyNumberFormat="1" applyFont="1" applyFill="1" applyBorder="1" applyAlignment="1">
      <alignment horizontal="right"/>
    </xf>
    <xf numFmtId="3" fontId="29" fillId="4" borderId="0" xfId="0" applyNumberFormat="1" applyFont="1" applyFill="1" applyBorder="1" applyAlignment="1">
      <alignment horizontal="right" vertical="center" indent="3"/>
    </xf>
    <xf numFmtId="3" fontId="29" fillId="0" borderId="0" xfId="0" applyNumberFormat="1" applyFont="1" applyFill="1" applyBorder="1" applyAlignment="1">
      <alignment horizontal="right" vertical="center" indent="3"/>
    </xf>
    <xf numFmtId="0" fontId="5" fillId="0" borderId="0" xfId="0" applyFont="1" applyFill="1" applyBorder="1" applyAlignment="1">
      <alignment horizontal="left" wrapText="1"/>
    </xf>
    <xf numFmtId="0" fontId="5" fillId="2" borderId="0" xfId="0" applyFont="1" applyFill="1" applyBorder="1" applyAlignment="1">
      <alignment horizontal="left"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wrapText="1"/>
    </xf>
    <xf numFmtId="0" fontId="5" fillId="2" borderId="0" xfId="0" applyFont="1" applyFill="1" applyBorder="1" applyAlignment="1">
      <alignment horizontal="left" vertical="top" wrapText="1"/>
    </xf>
    <xf numFmtId="0" fontId="5" fillId="2" borderId="0" xfId="0" applyFont="1" applyFill="1" applyAlignment="1">
      <alignment horizontal="left" wrapText="1"/>
    </xf>
    <xf numFmtId="0" fontId="35" fillId="2" borderId="0"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5" fillId="2" borderId="0" xfId="0" applyFont="1" applyFill="1" applyAlignment="1">
      <alignment horizontal="left" wrapText="1" shrinkToFit="1"/>
    </xf>
    <xf numFmtId="0" fontId="38" fillId="2" borderId="0" xfId="0" applyFont="1" applyFill="1" applyBorder="1" applyAlignment="1">
      <alignment horizontal="center" wrapText="1"/>
    </xf>
    <xf numFmtId="0" fontId="19" fillId="2" borderId="0" xfId="0" applyFont="1" applyFill="1" applyBorder="1" applyAlignment="1">
      <alignment horizontal="left" wrapText="1"/>
    </xf>
    <xf numFmtId="0" fontId="41"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2" fillId="2" borderId="0" xfId="0" applyFont="1" applyFill="1" applyBorder="1" applyAlignment="1">
      <alignment horizontal="center" wrapText="1"/>
    </xf>
    <xf numFmtId="0" fontId="42" fillId="2" borderId="0"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5" fillId="2" borderId="0" xfId="0" applyFont="1" applyFill="1" applyBorder="1" applyAlignment="1">
      <alignment horizontal="justify" wrapText="1"/>
    </xf>
    <xf numFmtId="0" fontId="43" fillId="2" borderId="0" xfId="0" applyFont="1" applyFill="1" applyBorder="1" applyAlignment="1">
      <alignment horizontal="center" wrapText="1"/>
    </xf>
    <xf numFmtId="0" fontId="44" fillId="2" borderId="0" xfId="0" applyFont="1" applyFill="1" applyBorder="1" applyAlignment="1">
      <alignment horizontal="center" vertical="center" wrapText="1"/>
    </xf>
    <xf numFmtId="0" fontId="44" fillId="2" borderId="0" xfId="0" applyFont="1" applyFill="1" applyBorder="1" applyAlignment="1">
      <alignment horizontal="center" wrapText="1"/>
    </xf>
    <xf numFmtId="0" fontId="50" fillId="2" borderId="0" xfId="0" applyFont="1" applyFill="1" applyBorder="1" applyAlignment="1">
      <alignment horizontal="center" wrapText="1"/>
    </xf>
    <xf numFmtId="0" fontId="51" fillId="2" borderId="0"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 fillId="2" borderId="0" xfId="0" applyFont="1" applyFill="1" applyAlignment="1">
      <alignment wrapText="1"/>
    </xf>
    <xf numFmtId="0" fontId="48" fillId="2" borderId="0" xfId="0" applyFont="1" applyFill="1" applyAlignment="1">
      <alignment wrapText="1"/>
    </xf>
    <xf numFmtId="0" fontId="45" fillId="2" borderId="0" xfId="0" applyFont="1" applyFill="1" applyBorder="1" applyAlignment="1">
      <alignment horizontal="center" wrapText="1"/>
    </xf>
    <xf numFmtId="0" fontId="52" fillId="2" borderId="0" xfId="0" applyFont="1" applyFill="1" applyBorder="1" applyAlignment="1">
      <alignment horizontal="center" vertical="center" wrapText="1"/>
    </xf>
    <xf numFmtId="0" fontId="52" fillId="2" borderId="0" xfId="0" applyFont="1" applyFill="1" applyBorder="1" applyAlignment="1">
      <alignment horizontal="center" wrapText="1"/>
    </xf>
    <xf numFmtId="0" fontId="12" fillId="2" borderId="0" xfId="0" applyFont="1" applyFill="1" applyBorder="1" applyAlignment="1">
      <alignment horizontal="center" wrapText="1"/>
    </xf>
    <xf numFmtId="0" fontId="12" fillId="2" borderId="0" xfId="0" applyFont="1" applyFill="1" applyAlignment="1">
      <alignment horizontal="center" vertical="center" wrapText="1"/>
    </xf>
    <xf numFmtId="0" fontId="12" fillId="2" borderId="0" xfId="0" applyFont="1" applyFill="1" applyAlignment="1">
      <alignment horizontal="center" wrapText="1"/>
    </xf>
    <xf numFmtId="0" fontId="11" fillId="2" borderId="0" xfId="0" applyFont="1" applyFill="1" applyBorder="1" applyAlignment="1">
      <alignment horizontal="center" wrapText="1"/>
    </xf>
    <xf numFmtId="0" fontId="10" fillId="2" borderId="0" xfId="0" applyFont="1" applyFill="1" applyBorder="1" applyAlignment="1">
      <alignment horizontal="center" wrapText="1"/>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horizontal="center" wrapText="1"/>
    </xf>
    <xf numFmtId="0" fontId="3" fillId="2" borderId="0" xfId="0" applyFont="1" applyFill="1" applyAlignment="1">
      <alignment horizontal="left" wrapText="1"/>
    </xf>
    <xf numFmtId="0" fontId="0" fillId="2" borderId="0" xfId="0" applyFill="1" applyAlignment="1">
      <alignment horizontal="left"/>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Alignment="1">
      <alignment horizontal="left" vertical="top" wrapText="1"/>
    </xf>
    <xf numFmtId="0" fontId="1" fillId="2" borderId="0" xfId="0" applyFont="1" applyFill="1" applyAlignment="1">
      <alignment horizontal="center" wrapText="1"/>
    </xf>
    <xf numFmtId="0" fontId="1" fillId="2" borderId="0" xfId="0" applyFont="1" applyFill="1" applyAlignment="1">
      <alignment horizontal="center" vertical="center" wrapText="1"/>
    </xf>
    <xf numFmtId="0" fontId="6" fillId="2" borderId="0" xfId="0" applyFont="1" applyFill="1" applyAlignment="1">
      <alignment horizontal="left" wrapText="1"/>
    </xf>
    <xf numFmtId="0" fontId="69" fillId="2" borderId="0" xfId="0" applyFont="1" applyFill="1" applyAlignment="1">
      <alignment horizontal="left" vertical="top" wrapText="1"/>
    </xf>
    <xf numFmtId="0" fontId="21" fillId="2" borderId="0" xfId="0" applyFont="1" applyFill="1" applyAlignment="1">
      <alignment horizontal="center" vertical="top" wrapText="1"/>
    </xf>
    <xf numFmtId="0" fontId="66" fillId="2" borderId="0" xfId="0" applyFont="1" applyFill="1" applyBorder="1" applyAlignment="1">
      <alignment horizontal="left" vertical="center" wrapText="1"/>
    </xf>
    <xf numFmtId="0" fontId="5" fillId="2" borderId="0" xfId="0" applyFont="1" applyFill="1" applyAlignment="1">
      <alignment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EA6B14"/>
      <color rgb="FF47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77075689212142E-2"/>
          <c:y val="8.6324897247569379E-2"/>
          <c:w val="0.8618053178135342"/>
          <c:h val="0.8387507297725757"/>
        </c:manualLayout>
      </c:layout>
      <c:barChart>
        <c:barDir val="col"/>
        <c:grouping val="clustered"/>
        <c:varyColors val="0"/>
        <c:ser>
          <c:idx val="0"/>
          <c:order val="1"/>
          <c:tx>
            <c:v>Proportion de ménages victimes (%)</c:v>
          </c:tx>
          <c:spPr>
            <a:solidFill>
              <a:srgbClr val="FFC000"/>
            </a:solidFill>
            <a:ln>
              <a:noFill/>
            </a:ln>
            <a:effectLst/>
          </c:spPr>
          <c:invertIfNegative val="0"/>
          <c:dLbls>
            <c:dLbl>
              <c:idx val="0"/>
              <c:layout>
                <c:manualLayout>
                  <c:x val="0"/>
                  <c:y val="8.821032418763413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8919633154817934E-17"/>
                  <c:y val="8.142491463473926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0639838235674123E-3"/>
                  <c:y val="5.089057164671204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5.089057164671204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191951470702237E-3"/>
                  <c:y val="5.7675981199606978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7.5678532619271735E-17"/>
                  <c:y val="6.106868597605445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1279676471348246E-3"/>
                  <c:y val="8.1424914634739262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6.191951470702237E-3"/>
                  <c:y val="6.7854095528949387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1.58664318077761</c:v>
              </c:pt>
              <c:pt idx="1">
                <c:v>1.5350596109550401</c:v>
              </c:pt>
              <c:pt idx="2">
                <c:v>1.2821864435367001</c:v>
              </c:pt>
              <c:pt idx="3">
                <c:v>1.41471125822352</c:v>
              </c:pt>
              <c:pt idx="4">
                <c:v>1.60172904030495</c:v>
              </c:pt>
              <c:pt idx="5">
                <c:v>1.8562825961398599</c:v>
              </c:pt>
              <c:pt idx="6">
                <c:v>1.83364399826539</c:v>
              </c:pt>
              <c:pt idx="7">
                <c:v>1.9020792150338199</c:v>
              </c:pt>
              <c:pt idx="8">
                <c:v>1.9372074249148299</c:v>
              </c:pt>
              <c:pt idx="9">
                <c:v>1.7152077618135699</c:v>
              </c:pt>
              <c:pt idx="10">
                <c:v>1.6430965110748199</c:v>
              </c:pt>
              <c:pt idx="11">
                <c:v>1.9640855526027901</c:v>
              </c:pt>
              <c:pt idx="12">
                <c:v>1.67954941946386</c:v>
              </c:pt>
              <c:pt idx="13">
                <c:v>1.1000000000000001</c:v>
              </c:pt>
            </c:numLit>
          </c:val>
        </c:ser>
        <c:dLbls>
          <c:showLegendKey val="0"/>
          <c:showVal val="0"/>
          <c:showCatName val="0"/>
          <c:showSerName val="0"/>
          <c:showPercent val="0"/>
          <c:showBubbleSize val="0"/>
        </c:dLbls>
        <c:gapWidth val="150"/>
        <c:axId val="520954032"/>
        <c:axId val="520957168"/>
      </c:barChart>
      <c:lineChart>
        <c:grouping val="standard"/>
        <c:varyColors val="0"/>
        <c:ser>
          <c:idx val="3"/>
          <c:order val="0"/>
          <c:tx>
            <c:v>Nombre total de cambriolages et tentatives de cambriolage</c:v>
          </c:tx>
          <c:spPr>
            <a:ln w="28575" cap="rnd">
              <a:solidFill>
                <a:srgbClr val="0070C0"/>
              </a:solidFill>
              <a:round/>
            </a:ln>
            <a:effectLst/>
          </c:spPr>
          <c:marker>
            <c:symbol val="none"/>
          </c:marker>
          <c:dPt>
            <c:idx val="13"/>
            <c:marker>
              <c:symbol val="diamond"/>
              <c:size val="5"/>
              <c:spPr>
                <a:solidFill>
                  <a:schemeClr val="tx1"/>
                </a:solidFill>
                <a:ln w="9525">
                  <a:solidFill>
                    <a:schemeClr val="tx1"/>
                  </a:solidFill>
                </a:ln>
                <a:effectLst/>
              </c:spPr>
            </c:marker>
            <c:bubble3D val="0"/>
            <c:spPr>
              <a:ln w="28575" cap="rnd">
                <a:noFill/>
                <a:round/>
              </a:ln>
              <a:effectLst/>
            </c:spPr>
          </c:dPt>
          <c:dLbls>
            <c:dLbl>
              <c:idx val="0"/>
              <c:layout>
                <c:manualLayout>
                  <c:x val="-4.7471627942050482E-2"/>
                  <c:y val="-4.2759948039164074E-2"/>
                </c:manualLayout>
              </c:layout>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3.9215692647780874E-2"/>
                  <c:y val="-5.421408661708859E-2"/>
                </c:manualLayout>
              </c:layout>
              <c:showLegendKey val="0"/>
              <c:showVal val="1"/>
              <c:showCatName val="0"/>
              <c:showSerName val="0"/>
              <c:showPercent val="0"/>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5.159959558918531E-2"/>
                  <c:y val="-2.721087602492259E-2"/>
                </c:manualLayout>
              </c:layout>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3.7151708824213578E-2"/>
                  <c:y val="-3.1098144028482981E-2"/>
                </c:manualLayout>
              </c:layout>
              <c:showLegendKey val="0"/>
              <c:showVal val="1"/>
              <c:showCatName val="0"/>
              <c:showSerName val="0"/>
              <c:showPercent val="0"/>
              <c:showBubbleSize val="0"/>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layout>
                <c:manualLayout>
                  <c:x val="-3.7151708824213425E-2"/>
                  <c:y val="3.1098144028482926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1279676471348399E-2"/>
                  <c:y val="-3.1098144028482981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451000</c:v>
              </c:pt>
              <c:pt idx="1">
                <c:v>438000</c:v>
              </c:pt>
              <c:pt idx="2">
                <c:v>386000</c:v>
              </c:pt>
              <c:pt idx="3">
                <c:v>413000</c:v>
              </c:pt>
              <c:pt idx="4">
                <c:v>457000</c:v>
              </c:pt>
              <c:pt idx="5">
                <c:v>554000</c:v>
              </c:pt>
              <c:pt idx="6">
                <c:v>559000</c:v>
              </c:pt>
              <c:pt idx="7">
                <c:v>584000</c:v>
              </c:pt>
              <c:pt idx="8">
                <c:v>602000</c:v>
              </c:pt>
              <c:pt idx="9">
                <c:v>536000</c:v>
              </c:pt>
              <c:pt idx="10">
                <c:v>507000</c:v>
              </c:pt>
              <c:pt idx="11">
                <c:v>624000</c:v>
              </c:pt>
              <c:pt idx="12">
                <c:v>557000</c:v>
              </c:pt>
              <c:pt idx="13">
                <c:v>379000</c:v>
              </c:pt>
            </c:numLit>
          </c:val>
          <c:smooth val="0"/>
        </c:ser>
        <c:dLbls>
          <c:showLegendKey val="0"/>
          <c:showVal val="0"/>
          <c:showCatName val="0"/>
          <c:showSerName val="0"/>
          <c:showPercent val="0"/>
          <c:showBubbleSize val="0"/>
        </c:dLbls>
        <c:marker val="1"/>
        <c:smooth val="0"/>
        <c:axId val="520946192"/>
        <c:axId val="520955600"/>
      </c:lineChart>
      <c:catAx>
        <c:axId val="520946192"/>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55600"/>
        <c:crossesAt val="0"/>
        <c:auto val="1"/>
        <c:lblAlgn val="ctr"/>
        <c:lblOffset val="100"/>
        <c:noMultiLvlLbl val="0"/>
      </c:catAx>
      <c:valAx>
        <c:axId val="520955600"/>
        <c:scaling>
          <c:orientation val="minMax"/>
          <c:max val="7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46192"/>
        <c:crosses val="autoZero"/>
        <c:crossBetween val="between"/>
        <c:majorUnit val="100000"/>
      </c:valAx>
      <c:valAx>
        <c:axId val="52095716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54032"/>
        <c:crosses val="max"/>
        <c:crossBetween val="between"/>
      </c:valAx>
      <c:catAx>
        <c:axId val="520954032"/>
        <c:scaling>
          <c:orientation val="minMax"/>
        </c:scaling>
        <c:delete val="1"/>
        <c:axPos val="b"/>
        <c:numFmt formatCode="General" sourceLinked="1"/>
        <c:majorTickMark val="out"/>
        <c:minorTickMark val="none"/>
        <c:tickLblPos val="nextTo"/>
        <c:crossAx val="520957168"/>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9.8382811187663829E-2"/>
          <c:y val="2.3599333854438541E-2"/>
          <c:w val="0.89541566440208098"/>
          <c:h val="5.41120383316868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47496421045E-2"/>
          <c:y val="0.1655715449361933"/>
          <c:w val="0.8618053178135342"/>
          <c:h val="0.73300352973119742"/>
        </c:manualLayout>
      </c:layout>
      <c:barChart>
        <c:barDir val="col"/>
        <c:grouping val="clustered"/>
        <c:varyColors val="0"/>
        <c:ser>
          <c:idx val="0"/>
          <c:order val="0"/>
          <c:tx>
            <c:v>Victimes d'un vol ou d'une tentative de vol avec violences physiques ou menaces</c:v>
          </c:tx>
          <c:spPr>
            <a:solidFill>
              <a:schemeClr val="accent1"/>
            </a:solidFill>
            <a:ln>
              <a:solidFill>
                <a:srgbClr val="FE4D34"/>
              </a:solid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3.8442090089906379E-2"/>
                  <c:y val="3.6781609195402298E-2"/>
                </c:manualLayout>
              </c:layout>
              <c:showLegendKey val="0"/>
              <c:showVal val="1"/>
              <c:showCatName val="0"/>
              <c:showSerName val="0"/>
              <c:showPercent val="0"/>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1.547470097352158E-2"/>
                  <c:y val="-3.3436729499721255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2488625888843889E-2"/>
                  <c:y val="3.6781609195402298E-2"/>
                </c:manualLayout>
              </c:layout>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1.9240098605619448E-2"/>
                  <c:y val="-2.7866062196771043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4.2488625888843889E-2"/>
                  <c:y val="3.6781609195402298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4395554290968862E-2"/>
                  <c:y val="-3.2183908045977011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465357989375138E-2"/>
                  <c:y val="3.6781609195402215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1.2139582407481406E-2"/>
                  <c:y val="-3.343672949972162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361000</c:v>
              </c:pt>
              <c:pt idx="1">
                <c:v>323000</c:v>
              </c:pt>
              <c:pt idx="2">
                <c:v>241000</c:v>
              </c:pt>
              <c:pt idx="3">
                <c:v>291000</c:v>
              </c:pt>
              <c:pt idx="4">
                <c:v>300000</c:v>
              </c:pt>
              <c:pt idx="5">
                <c:v>274000</c:v>
              </c:pt>
              <c:pt idx="6">
                <c:v>306000</c:v>
              </c:pt>
              <c:pt idx="7">
                <c:v>372000</c:v>
              </c:pt>
              <c:pt idx="8">
                <c:v>195000</c:v>
              </c:pt>
              <c:pt idx="9">
                <c:v>245000</c:v>
              </c:pt>
              <c:pt idx="10">
                <c:v>186000</c:v>
              </c:pt>
              <c:pt idx="11">
                <c:v>210000</c:v>
              </c:pt>
              <c:pt idx="12">
                <c:v>166000</c:v>
              </c:pt>
              <c:pt idx="13">
                <c:v>122000</c:v>
              </c:pt>
            </c:numLit>
          </c:val>
        </c:ser>
        <c:dLbls>
          <c:showLegendKey val="0"/>
          <c:showVal val="0"/>
          <c:showCatName val="0"/>
          <c:showSerName val="0"/>
          <c:showPercent val="0"/>
          <c:showBubbleSize val="0"/>
        </c:dLbls>
        <c:gapWidth val="150"/>
        <c:axId val="520968928"/>
        <c:axId val="520968536"/>
      </c:barChart>
      <c:lineChart>
        <c:grouping val="standard"/>
        <c:varyColors val="0"/>
        <c:ser>
          <c:idx val="1"/>
          <c:order val="1"/>
          <c:tx>
            <c:v>Proportion de victimes parmi les personnes de 14 ans ou plus (en %)</c:v>
          </c:tx>
          <c:spPr>
            <a:ln w="28575" cap="rnd">
              <a:solidFill>
                <a:schemeClr val="accent2"/>
              </a:solidFill>
              <a:round/>
            </a:ln>
            <a:effectLst/>
          </c:spPr>
          <c:marker>
            <c:symbol val="none"/>
          </c:marker>
          <c:dPt>
            <c:idx val="13"/>
            <c:marker>
              <c:symbol val="diamond"/>
              <c:size val="5"/>
              <c:spPr>
                <a:solidFill>
                  <a:schemeClr val="tx1"/>
                </a:solidFill>
                <a:ln w="15875">
                  <a:solidFill>
                    <a:schemeClr val="tx1"/>
                  </a:solidFill>
                </a:ln>
                <a:effectLst/>
              </c:spPr>
            </c:marker>
            <c:bubble3D val="0"/>
            <c:spPr>
              <a:ln w="28575" cap="rnd">
                <a:noFill/>
                <a:round/>
              </a:ln>
              <a:effectLst/>
            </c:spPr>
          </c:dPt>
          <c:dLbls>
            <c:dLbl>
              <c:idx val="3"/>
              <c:delete val="1"/>
              <c:extLst>
                <c:ext xmlns:c15="http://schemas.microsoft.com/office/drawing/2012/chart" uri="{CE6537A1-D6FC-4f65-9D91-7224C49458BB}"/>
              </c:extLst>
            </c:dLbl>
            <c:dLbl>
              <c:idx val="12"/>
              <c:delete val="1"/>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0.71664118294530599</c:v>
              </c:pt>
              <c:pt idx="1">
                <c:v>0.64121364624442601</c:v>
              </c:pt>
              <c:pt idx="2">
                <c:v>0.47386315970113102</c:v>
              </c:pt>
              <c:pt idx="3">
                <c:v>0.57527201820756402</c:v>
              </c:pt>
              <c:pt idx="4">
                <c:v>0.590143750207066</c:v>
              </c:pt>
              <c:pt idx="5">
                <c:v>0.53623537093529905</c:v>
              </c:pt>
              <c:pt idx="6">
                <c:v>0.59662765237830095</c:v>
              </c:pt>
              <c:pt idx="7">
                <c:v>0.72042485614298002</c:v>
              </c:pt>
              <c:pt idx="8">
                <c:v>0.37689081057063301</c:v>
              </c:pt>
              <c:pt idx="9">
                <c:v>0.47370438843284002</c:v>
              </c:pt>
              <c:pt idx="10">
                <c:v>0.35878657529091201</c:v>
              </c:pt>
              <c:pt idx="11">
                <c:v>0.40285535324968902</c:v>
              </c:pt>
              <c:pt idx="12">
                <c:v>0.31678129790089798</c:v>
              </c:pt>
              <c:pt idx="13">
                <c:v>0.2</c:v>
              </c:pt>
            </c:numLit>
          </c:val>
          <c:smooth val="0"/>
        </c:ser>
        <c:dLbls>
          <c:showLegendKey val="0"/>
          <c:showVal val="0"/>
          <c:showCatName val="0"/>
          <c:showSerName val="0"/>
          <c:showPercent val="0"/>
          <c:showBubbleSize val="0"/>
        </c:dLbls>
        <c:marker val="1"/>
        <c:smooth val="0"/>
        <c:axId val="520959128"/>
        <c:axId val="520961480"/>
      </c:lineChart>
      <c:catAx>
        <c:axId val="520968928"/>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68536"/>
        <c:crossesAt val="0"/>
        <c:auto val="1"/>
        <c:lblAlgn val="ctr"/>
        <c:lblOffset val="100"/>
        <c:noMultiLvlLbl val="0"/>
      </c:catAx>
      <c:valAx>
        <c:axId val="520968536"/>
        <c:scaling>
          <c:orientation val="minMax"/>
          <c:max val="4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68928"/>
        <c:crosses val="autoZero"/>
        <c:crossBetween val="between"/>
        <c:majorUnit val="80000"/>
        <c:minorUnit val="20000"/>
      </c:valAx>
      <c:valAx>
        <c:axId val="52096148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59128"/>
        <c:crosses val="max"/>
        <c:crossBetween val="between"/>
        <c:minorUnit val="0.1"/>
      </c:valAx>
      <c:catAx>
        <c:axId val="520959128"/>
        <c:scaling>
          <c:orientation val="minMax"/>
        </c:scaling>
        <c:delete val="1"/>
        <c:axPos val="b"/>
        <c:numFmt formatCode="General" sourceLinked="1"/>
        <c:majorTickMark val="out"/>
        <c:minorTickMark val="none"/>
        <c:tickLblPos val="nextTo"/>
        <c:crossAx val="520961480"/>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1639124704202134"/>
          <c:y val="2.2621942899339431E-3"/>
          <c:w val="0.75950028677674331"/>
          <c:h val="0.160321323470929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46027128931375E-2"/>
          <c:y val="9.4099433254690126E-2"/>
          <c:w val="0.8618053178135342"/>
          <c:h val="0.81153973767368737"/>
        </c:manualLayout>
      </c:layout>
      <c:barChart>
        <c:barDir val="col"/>
        <c:grouping val="clustered"/>
        <c:varyColors val="0"/>
        <c:ser>
          <c:idx val="2"/>
          <c:order val="1"/>
          <c:tx>
            <c:strRef>
              <c:f>'Escroqueries bancaires'!$A$37</c:f>
              <c:strCache>
                <c:ptCount val="1"/>
                <c:pt idx="0">
                  <c:v>Proportion de victimes parmi les ménages possédant un compte bancaire (en %)</c:v>
                </c:pt>
              </c:strCache>
            </c:strRef>
          </c:tx>
          <c:spPr>
            <a:solidFill>
              <a:srgbClr val="EA6B1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'Escroqueries bancaires'!$B$34:$K$35</c:f>
              <c:strCache>
                <c:ptCount val="10"/>
                <c:pt idx="0">
                  <c:v>2010</c:v>
                </c:pt>
                <c:pt idx="1">
                  <c:v>2011</c:v>
                </c:pt>
                <c:pt idx="2">
                  <c:v>2012</c:v>
                </c:pt>
                <c:pt idx="3">
                  <c:v>2013</c:v>
                </c:pt>
                <c:pt idx="4">
                  <c:v>2014</c:v>
                </c:pt>
                <c:pt idx="5">
                  <c:v>2015</c:v>
                </c:pt>
                <c:pt idx="6">
                  <c:v>2016</c:v>
                </c:pt>
                <c:pt idx="7">
                  <c:v>2017</c:v>
                </c:pt>
                <c:pt idx="8">
                  <c:v>2018</c:v>
                </c:pt>
                <c:pt idx="9">
                  <c:v>2020*</c:v>
                </c:pt>
              </c:strCache>
            </c:strRef>
          </c:cat>
          <c:val>
            <c:numRef>
              <c:f>'Escroqueries bancaires'!$B$37:$K$37</c:f>
              <c:numCache>
                <c:formatCode>#\ ##0.0</c:formatCode>
                <c:ptCount val="10"/>
                <c:pt idx="0">
                  <c:v>1.84436516915616</c:v>
                </c:pt>
                <c:pt idx="1">
                  <c:v>2.3277500433940199</c:v>
                </c:pt>
                <c:pt idx="2">
                  <c:v>2.7067799151248502</c:v>
                </c:pt>
                <c:pt idx="3">
                  <c:v>3.0763031550378499</c:v>
                </c:pt>
                <c:pt idx="4">
                  <c:v>3.1580901381064699</c:v>
                </c:pt>
                <c:pt idx="5">
                  <c:v>3.9095942059010902</c:v>
                </c:pt>
                <c:pt idx="6">
                  <c:v>4.2775834700228099</c:v>
                </c:pt>
                <c:pt idx="7">
                  <c:v>4.2640471023291502</c:v>
                </c:pt>
                <c:pt idx="8">
                  <c:v>4.3704493677217098</c:v>
                </c:pt>
                <c:pt idx="9">
                  <c:v>4.5</c:v>
                </c:pt>
              </c:numCache>
            </c:numRef>
          </c:val>
        </c:ser>
        <c:dLbls>
          <c:showLegendKey val="0"/>
          <c:showVal val="0"/>
          <c:showCatName val="0"/>
          <c:showSerName val="0"/>
          <c:showPercent val="0"/>
          <c:showBubbleSize val="0"/>
        </c:dLbls>
        <c:gapWidth val="150"/>
        <c:axId val="520962264"/>
        <c:axId val="520966968"/>
      </c:barChart>
      <c:lineChart>
        <c:grouping val="standard"/>
        <c:varyColors val="0"/>
        <c:ser>
          <c:idx val="0"/>
          <c:order val="0"/>
          <c:tx>
            <c:strRef>
              <c:f>'Escroqueries bancaires'!$A$36</c:f>
              <c:strCache>
                <c:ptCount val="1"/>
                <c:pt idx="0">
                  <c:v>Ménages victimes de débits frauduleux sur leur compte bancaire</c:v>
                </c:pt>
              </c:strCache>
            </c:strRef>
          </c:tx>
          <c:spPr>
            <a:ln w="28575" cap="rnd">
              <a:solidFill>
                <a:schemeClr val="accent1"/>
              </a:solidFill>
              <a:round/>
            </a:ln>
            <a:effectLst/>
          </c:spPr>
          <c:marker>
            <c:symbol val="none"/>
          </c:marker>
          <c:dPt>
            <c:idx val="9"/>
            <c:marker>
              <c:symbol val="diamond"/>
              <c:size val="5"/>
              <c:spPr>
                <a:solidFill>
                  <a:schemeClr val="tx1">
                    <a:alpha val="98000"/>
                  </a:schemeClr>
                </a:solidFill>
                <a:ln w="15875">
                  <a:solidFill>
                    <a:schemeClr val="tx1"/>
                  </a:solidFill>
                </a:ln>
                <a:effectLst/>
              </c:spPr>
            </c:marker>
            <c:bubble3D val="0"/>
            <c:spPr>
              <a:ln w="28575" cap="rnd">
                <a:noFill/>
                <a:round/>
              </a:ln>
              <a:effectLst/>
            </c:spPr>
          </c:dPt>
          <c:dLbls>
            <c:dLbl>
              <c:idx val="0"/>
              <c:layout>
                <c:manualLayout>
                  <c:x val="-4.76900223648681E-2"/>
                  <c:y val="-4.664721604272444E-2"/>
                </c:manualLayout>
              </c:layout>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4.9922005056404657E-2"/>
                  <c:y val="-3.4985412032043403E-2"/>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8.320334176067451E-2"/>
                  <c:y val="-3.4985412032043334E-2"/>
                </c:manualLayout>
              </c:layout>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6.0322422776488964E-2"/>
                  <c:y val="-5.0534484046284814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4.7841921512387954E-2"/>
                  <c:y val="-5.8309020053405554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9741685304056897E-2"/>
                  <c:y val="-7.774536007120740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'Escroqueries bancaires'!$B$34:$K$35</c:f>
              <c:strCache>
                <c:ptCount val="10"/>
                <c:pt idx="0">
                  <c:v>2010</c:v>
                </c:pt>
                <c:pt idx="1">
                  <c:v>2011</c:v>
                </c:pt>
                <c:pt idx="2">
                  <c:v>2012</c:v>
                </c:pt>
                <c:pt idx="3">
                  <c:v>2013</c:v>
                </c:pt>
                <c:pt idx="4">
                  <c:v>2014</c:v>
                </c:pt>
                <c:pt idx="5">
                  <c:v>2015</c:v>
                </c:pt>
                <c:pt idx="6">
                  <c:v>2016</c:v>
                </c:pt>
                <c:pt idx="7">
                  <c:v>2017</c:v>
                </c:pt>
                <c:pt idx="8">
                  <c:v>2018</c:v>
                </c:pt>
                <c:pt idx="9">
                  <c:v>2020*</c:v>
                </c:pt>
              </c:strCache>
            </c:strRef>
          </c:cat>
          <c:val>
            <c:numRef>
              <c:f>'Escroqueries bancaires'!$B$36:$K$36</c:f>
              <c:numCache>
                <c:formatCode>#,##0</c:formatCode>
                <c:ptCount val="10"/>
                <c:pt idx="0">
                  <c:v>500000</c:v>
                </c:pt>
                <c:pt idx="1">
                  <c:v>632000</c:v>
                </c:pt>
                <c:pt idx="2">
                  <c:v>743000</c:v>
                </c:pt>
                <c:pt idx="3">
                  <c:v>851000</c:v>
                </c:pt>
                <c:pt idx="4">
                  <c:v>883000</c:v>
                </c:pt>
                <c:pt idx="5">
                  <c:v>1102000</c:v>
                </c:pt>
                <c:pt idx="6">
                  <c:v>1210000</c:v>
                </c:pt>
                <c:pt idx="7">
                  <c:v>1219000</c:v>
                </c:pt>
                <c:pt idx="8">
                  <c:v>1260000</c:v>
                </c:pt>
                <c:pt idx="9">
                  <c:v>1305000</c:v>
                </c:pt>
              </c:numCache>
            </c:numRef>
          </c:val>
          <c:smooth val="0"/>
        </c:ser>
        <c:dLbls>
          <c:showLegendKey val="0"/>
          <c:showVal val="0"/>
          <c:showCatName val="0"/>
          <c:showSerName val="0"/>
          <c:showPercent val="0"/>
          <c:showBubbleSize val="0"/>
        </c:dLbls>
        <c:marker val="1"/>
        <c:smooth val="0"/>
        <c:axId val="520963440"/>
        <c:axId val="520967360"/>
      </c:lineChart>
      <c:valAx>
        <c:axId val="520966968"/>
        <c:scaling>
          <c:orientation val="minMax"/>
          <c:max val="6"/>
          <c:min val="1"/>
        </c:scaling>
        <c:delete val="0"/>
        <c:axPos val="r"/>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62264"/>
        <c:crosses val="max"/>
        <c:crossBetween val="between"/>
        <c:majorUnit val="0.5"/>
      </c:valAx>
      <c:catAx>
        <c:axId val="520962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66968"/>
        <c:crosses val="autoZero"/>
        <c:auto val="1"/>
        <c:lblAlgn val="ctr"/>
        <c:lblOffset val="100"/>
        <c:noMultiLvlLbl val="0"/>
      </c:catAx>
      <c:valAx>
        <c:axId val="52096736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63440"/>
        <c:crosses val="autoZero"/>
        <c:crossBetween val="between"/>
      </c:valAx>
      <c:catAx>
        <c:axId val="520963440"/>
        <c:scaling>
          <c:orientation val="minMax"/>
        </c:scaling>
        <c:delete val="1"/>
        <c:axPos val="b"/>
        <c:numFmt formatCode="General" sourceLinked="1"/>
        <c:majorTickMark val="none"/>
        <c:minorTickMark val="none"/>
        <c:tickLblPos val="nextTo"/>
        <c:crossAx val="520967360"/>
        <c:crosses val="autoZero"/>
        <c:auto val="1"/>
        <c:lblAlgn val="ctr"/>
        <c:lblOffset val="100"/>
        <c:noMultiLvlLbl val="0"/>
      </c:catAx>
      <c:spPr>
        <a:noFill/>
        <a:ln>
          <a:noFill/>
        </a:ln>
        <a:effectLst/>
      </c:spPr>
    </c:plotArea>
    <c:legend>
      <c:legendPos val="b"/>
      <c:layout>
        <c:manualLayout>
          <c:xMode val="edge"/>
          <c:yMode val="edge"/>
          <c:x val="8.0892792266455793E-2"/>
          <c:y val="2.3322995853172684E-2"/>
          <c:w val="0.65142833807469369"/>
          <c:h val="0.125365311367106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solidFill>
                <a:latin typeface="+mn-lt"/>
                <a:ea typeface="+mn-ea"/>
                <a:cs typeface="+mn-cs"/>
              </a:defRPr>
            </a:pPr>
            <a:r>
              <a:rPr lang="fr-FR" sz="1100" b="1" i="0" u="none" strike="noStrike" kern="1200" spc="0" baseline="0">
                <a:solidFill>
                  <a:srgbClr val="EA6B14"/>
                </a:solidFill>
                <a:effectLst/>
                <a:latin typeface="Albany AMT" panose="020B0604020202020204"/>
                <a:ea typeface="+mn-ea"/>
                <a:cs typeface="+mn-cs"/>
              </a:rPr>
              <a:t>Proportion</a:t>
            </a:r>
            <a:r>
              <a:rPr lang="fr-FR" sz="1100" b="1" i="0" u="none" strike="noStrike" baseline="0">
                <a:solidFill>
                  <a:srgbClr val="EA6B14"/>
                </a:solidFill>
                <a:effectLst/>
                <a:latin typeface="Albany AMT" panose="020B0604020202020204"/>
              </a:rPr>
              <a:t> de ménages victimes d'escroqueries bancaires selon l'âge de la personne de référence du </a:t>
            </a:r>
            <a:r>
              <a:rPr lang="fr-FR" sz="1100" b="1" i="0" u="none" strike="noStrike" kern="1200" spc="0" baseline="0">
                <a:solidFill>
                  <a:srgbClr val="EA6B14"/>
                </a:solidFill>
                <a:effectLst/>
                <a:latin typeface="Albany AMT" panose="020B0604020202020204"/>
                <a:ea typeface="+mn-ea"/>
                <a:cs typeface="+mn-cs"/>
              </a:rPr>
              <a:t>ménage</a:t>
            </a:r>
            <a:r>
              <a:rPr lang="fr-FR" sz="1100" b="1" i="0" u="none" strike="noStrike" baseline="0">
                <a:solidFill>
                  <a:srgbClr val="EA6B14"/>
                </a:solidFill>
                <a:effectLst/>
                <a:latin typeface="Albany AMT" panose="020B0604020202020204"/>
              </a:rPr>
              <a:t> </a:t>
            </a:r>
            <a:endParaRPr lang="fr-FR" sz="1100" b="1" baseline="0">
              <a:solidFill>
                <a:srgbClr val="EA6B14"/>
              </a:solidFill>
              <a:latin typeface="Albany AMT" panose="020B0604020202020204"/>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accent2"/>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60 ans ou plus</c:v>
              </c:pt>
              <c:pt idx="1">
                <c:v>50-59 ans</c:v>
              </c:pt>
              <c:pt idx="2">
                <c:v>40-49 ans</c:v>
              </c:pt>
              <c:pt idx="3">
                <c:v>30-39 ans</c:v>
              </c:pt>
              <c:pt idx="4">
                <c:v>Moins de 30 ans</c:v>
              </c:pt>
            </c:strLit>
          </c:cat>
          <c:val>
            <c:numLit>
              <c:formatCode>General</c:formatCode>
              <c:ptCount val="5"/>
              <c:pt idx="0">
                <c:v>2.7E-2</c:v>
              </c:pt>
              <c:pt idx="1">
                <c:v>5.2999999999999999E-2</c:v>
              </c:pt>
              <c:pt idx="2">
                <c:v>5.7000000000000002E-2</c:v>
              </c:pt>
              <c:pt idx="3">
                <c:v>5.7000000000000002E-2</c:v>
              </c:pt>
              <c:pt idx="4">
                <c:v>0.06</c:v>
              </c:pt>
            </c:numLit>
          </c:val>
        </c:ser>
        <c:dLbls>
          <c:showLegendKey val="0"/>
          <c:showVal val="0"/>
          <c:showCatName val="0"/>
          <c:showSerName val="0"/>
          <c:showPercent val="0"/>
          <c:showBubbleSize val="0"/>
        </c:dLbls>
        <c:gapWidth val="182"/>
        <c:axId val="520968144"/>
        <c:axId val="520969320"/>
      </c:barChart>
      <c:catAx>
        <c:axId val="520968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69320"/>
        <c:crosses val="autoZero"/>
        <c:auto val="1"/>
        <c:lblAlgn val="ctr"/>
        <c:lblOffset val="100"/>
        <c:noMultiLvlLbl val="0"/>
      </c:catAx>
      <c:valAx>
        <c:axId val="52096932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68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69808236275697E-2"/>
          <c:y val="7.6942385459146598E-2"/>
          <c:w val="0.8618053178135342"/>
          <c:h val="0.81703523215949803"/>
        </c:manualLayout>
      </c:layout>
      <c:barChart>
        <c:barDir val="col"/>
        <c:grouping val="clustered"/>
        <c:varyColors val="0"/>
        <c:ser>
          <c:idx val="1"/>
          <c:order val="1"/>
          <c:tx>
            <c:v>Proportion de victimes parmi les 14 ans ou plus 
(en %)</c:v>
          </c:tx>
          <c:spPr>
            <a:solidFill>
              <a:srgbClr val="FECED8"/>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1.5420129765830899</c:v>
              </c:pt>
              <c:pt idx="1">
                <c:v>1.6708611672453499</c:v>
              </c:pt>
              <c:pt idx="2">
                <c:v>1.7478312147069399</c:v>
              </c:pt>
              <c:pt idx="3">
                <c:v>1.7280546117786899</c:v>
              </c:pt>
              <c:pt idx="4">
                <c:v>1.3666962875401301</c:v>
              </c:pt>
              <c:pt idx="5">
                <c:v>1.3611413227015801</c:v>
              </c:pt>
              <c:pt idx="6">
                <c:v>1.4688942356410799</c:v>
              </c:pt>
              <c:pt idx="7">
                <c:v>1.36106323477219</c:v>
              </c:pt>
              <c:pt idx="8">
                <c:v>1.3912798116145599</c:v>
              </c:pt>
              <c:pt idx="9">
                <c:v>1.4967842178050801</c:v>
              </c:pt>
              <c:pt idx="10">
                <c:v>1.17748096033428</c:v>
              </c:pt>
              <c:pt idx="11">
                <c:v>1.28776514365494</c:v>
              </c:pt>
              <c:pt idx="12">
                <c:v>1.35571054310035</c:v>
              </c:pt>
              <c:pt idx="13">
                <c:v>0.8</c:v>
              </c:pt>
            </c:numLit>
          </c:val>
          <c:extLst xmlns:c16r2="http://schemas.microsoft.com/office/drawing/2015/06/chart">
            <c:ext xmlns:c16="http://schemas.microsoft.com/office/drawing/2014/chart" uri="{C3380CC4-5D6E-409C-BE32-E72D297353CC}">
              <c16:uniqueId val="{00000000-3005-47B0-BFBC-617FB907BCAD}"/>
            </c:ext>
          </c:extLst>
        </c:ser>
        <c:dLbls>
          <c:showLegendKey val="0"/>
          <c:showVal val="0"/>
          <c:showCatName val="0"/>
          <c:showSerName val="0"/>
          <c:showPercent val="0"/>
          <c:showBubbleSize val="0"/>
        </c:dLbls>
        <c:gapWidth val="150"/>
        <c:axId val="520975592"/>
        <c:axId val="520978336"/>
      </c:barChart>
      <c:lineChart>
        <c:grouping val="standard"/>
        <c:varyColors val="0"/>
        <c:ser>
          <c:idx val="0"/>
          <c:order val="0"/>
          <c:tx>
            <c:v>Victimes de violences physiques hors ménage</c:v>
          </c:tx>
          <c:spPr>
            <a:ln w="28575" cap="rnd">
              <a:solidFill>
                <a:srgbClr val="C00000"/>
              </a:solidFill>
              <a:round/>
            </a:ln>
            <a:effectLst/>
          </c:spPr>
          <c:marker>
            <c:symbol val="none"/>
          </c:marker>
          <c:dPt>
            <c:idx val="13"/>
            <c:marker>
              <c:symbol val="diamond"/>
              <c:size val="5"/>
              <c:spPr>
                <a:solidFill>
                  <a:schemeClr val="tx1"/>
                </a:solidFill>
                <a:ln w="15875">
                  <a:solidFill>
                    <a:schemeClr val="tx1"/>
                  </a:solidFill>
                </a:ln>
                <a:effectLst/>
              </c:spPr>
            </c:marker>
            <c:bubble3D val="0"/>
            <c:spPr>
              <a:ln w="28575" cap="rnd">
                <a:noFill/>
                <a:round/>
              </a:ln>
              <a:effectLst/>
            </c:spPr>
          </c:dPt>
          <c:dLbls>
            <c:dLbl>
              <c:idx val="0"/>
              <c:layout>
                <c:manualLayout>
                  <c:x val="-4.3545885803649362E-2"/>
                  <c:y val="3.908794788273615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05-47B0-BFBC-617FB907BCAD}"/>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2-3005-47B0-BFBC-617FB907BCAD}"/>
                </c:ext>
                <c:ext xmlns:c15="http://schemas.microsoft.com/office/drawing/2012/chart" uri="{CE6537A1-D6FC-4f65-9D91-7224C49458BB}"/>
              </c:extLst>
            </c:dLbl>
            <c:dLbl>
              <c:idx val="2"/>
              <c:layout>
                <c:manualLayout>
                  <c:x val="-3.939865858425419E-2"/>
                  <c:y val="-3.040173724212812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05-47B0-BFBC-617FB907BCAD}"/>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4-3005-47B0-BFBC-617FB907BCAD}"/>
                </c:ext>
                <c:ext xmlns:c15="http://schemas.microsoft.com/office/drawing/2012/chart" uri="{CE6537A1-D6FC-4f65-9D91-7224C49458BB}"/>
              </c:extLst>
            </c:dLbl>
            <c:dLbl>
              <c:idx val="4"/>
              <c:layout>
                <c:manualLayout>
                  <c:x val="-3.939865858425419E-2"/>
                  <c:y val="2.605863192182410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05-47B0-BFBC-617FB907BCAD}"/>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6-3005-47B0-BFBC-617FB907BCAD}"/>
                </c:ext>
                <c:ext xmlns:c15="http://schemas.microsoft.com/office/drawing/2012/chart" uri="{CE6537A1-D6FC-4f65-9D91-7224C49458BB}"/>
              </c:extLst>
            </c:dLbl>
            <c:dLbl>
              <c:idx val="6"/>
              <c:layout>
                <c:manualLayout>
                  <c:x val="-4.5619499413347031E-2"/>
                  <c:y val="-3.908794788273615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05-47B0-BFBC-617FB907BCAD}"/>
                </c:ext>
                <c:ext xmlns:c15="http://schemas.microsoft.com/office/drawing/2012/chart" uri="{CE6537A1-D6FC-4f65-9D91-7224C49458BB}"/>
              </c:extLst>
            </c:dLbl>
            <c:dLbl>
              <c:idx val="7"/>
              <c:layout>
                <c:manualLayout>
                  <c:x val="-4.1472272193951928E-2"/>
                  <c:y val="3.47448425624320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05-47B0-BFBC-617FB907BCAD}"/>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9-3005-47B0-BFBC-617FB907BCAD}"/>
                </c:ext>
                <c:ext xmlns:c15="http://schemas.microsoft.com/office/drawing/2012/chart" uri="{CE6537A1-D6FC-4f65-9D91-7224C49458BB}"/>
              </c:extLst>
            </c:dLbl>
            <c:dLbl>
              <c:idx val="9"/>
              <c:layout>
                <c:manualLayout>
                  <c:x val="-4.7693113023044541E-2"/>
                  <c:y val="-3.040173724212816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005-47B0-BFBC-617FB907BCAD}"/>
                </c:ext>
                <c:ext xmlns:c15="http://schemas.microsoft.com/office/drawing/2012/chart" uri="{CE6537A1-D6FC-4f65-9D91-7224C49458BB}"/>
              </c:extLst>
            </c:dLbl>
            <c:dLbl>
              <c:idx val="10"/>
              <c:layout>
                <c:manualLayout>
                  <c:x val="-3.7325044974556597E-2"/>
                  <c:y val="2.605863192182410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3005-47B0-BFBC-617FB907BCAD}"/>
                </c:ext>
                <c:ext xmlns:c15="http://schemas.microsoft.com/office/drawing/2012/chart" uri="{CE6537A1-D6FC-4f65-9D91-7224C49458BB}"/>
              </c:extLst>
            </c:dLbl>
            <c:dLbl>
              <c:idx val="11"/>
              <c:layout>
                <c:manualLayout>
                  <c:x val="-2.9027804242727408E-2"/>
                  <c:y val="-3.9087947882736153E-2"/>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1.2698414512245319E-2"/>
                  <c:y val="-4.3431053203040172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776000</c:v>
              </c:pt>
              <c:pt idx="1">
                <c:v>842000</c:v>
              </c:pt>
              <c:pt idx="2">
                <c:v>887000</c:v>
              </c:pt>
              <c:pt idx="3">
                <c:v>874000</c:v>
              </c:pt>
              <c:pt idx="4">
                <c:v>695000</c:v>
              </c:pt>
              <c:pt idx="5">
                <c:v>695000</c:v>
              </c:pt>
              <c:pt idx="6">
                <c:v>754000</c:v>
              </c:pt>
              <c:pt idx="7">
                <c:v>702000</c:v>
              </c:pt>
              <c:pt idx="8">
                <c:v>720000</c:v>
              </c:pt>
              <c:pt idx="9">
                <c:v>775000</c:v>
              </c:pt>
              <c:pt idx="10">
                <c:v>610000</c:v>
              </c:pt>
              <c:pt idx="11">
                <c:v>672000</c:v>
              </c:pt>
              <c:pt idx="12">
                <c:v>710000</c:v>
              </c:pt>
              <c:pt idx="13">
                <c:v>441000</c:v>
              </c:pt>
            </c:numLit>
          </c:val>
          <c:smooth val="0"/>
          <c:extLst xmlns:c16r2="http://schemas.microsoft.com/office/drawing/2015/06/chart">
            <c:ext xmlns:c16="http://schemas.microsoft.com/office/drawing/2014/chart" uri="{C3380CC4-5D6E-409C-BE32-E72D297353CC}">
              <c16:uniqueId val="{0000000D-3005-47B0-BFBC-617FB907BCAD}"/>
            </c:ext>
          </c:extLst>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520970104"/>
        <c:axId val="520979904"/>
      </c:lineChart>
      <c:catAx>
        <c:axId val="520970104"/>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79904"/>
        <c:crossesAt val="0"/>
        <c:auto val="1"/>
        <c:lblAlgn val="ctr"/>
        <c:lblOffset val="100"/>
        <c:noMultiLvlLbl val="0"/>
      </c:catAx>
      <c:valAx>
        <c:axId val="520979904"/>
        <c:scaling>
          <c:orientation val="minMax"/>
          <c:max val="10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70104"/>
        <c:crosses val="autoZero"/>
        <c:crossBetween val="between"/>
        <c:majorUnit val="100000"/>
        <c:minorUnit val="20000"/>
      </c:valAx>
      <c:valAx>
        <c:axId val="520978336"/>
        <c:scaling>
          <c:orientation val="minMax"/>
          <c:max val="3"/>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520975592"/>
        <c:crosses val="max"/>
        <c:crossBetween val="between"/>
      </c:valAx>
      <c:catAx>
        <c:axId val="520975592"/>
        <c:scaling>
          <c:orientation val="minMax"/>
        </c:scaling>
        <c:delete val="1"/>
        <c:axPos val="b"/>
        <c:numFmt formatCode="General" sourceLinked="1"/>
        <c:majorTickMark val="out"/>
        <c:minorTickMark val="none"/>
        <c:tickLblPos val="nextTo"/>
        <c:crossAx val="520978336"/>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37070385783260773"/>
          <c:y val="4.0189455145468386E-2"/>
          <c:w val="0.58728453047433804"/>
          <c:h val="0.162428035257807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63350769097124"/>
          <c:y val="0.12940750951482663"/>
          <c:w val="0.38573692472838056"/>
          <c:h val="0.65136401184737891"/>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'Violences Physiques caractérist'!$A$48:$A$50</c:f>
              <c:strCache>
                <c:ptCount val="3"/>
                <c:pt idx="0">
                  <c:v>Oui</c:v>
                </c:pt>
                <c:pt idx="1">
                  <c:v>Non</c:v>
                </c:pt>
                <c:pt idx="2">
                  <c:v>Ne sait pas/Ne travaille pas</c:v>
                </c:pt>
              </c:strCache>
            </c:strRef>
          </c:cat>
          <c:val>
            <c:numRef>
              <c:f>'Violences Physiques caractérist'!$B$48:$B$50</c:f>
              <c:numCache>
                <c:formatCode>0%</c:formatCode>
                <c:ptCount val="3"/>
                <c:pt idx="0">
                  <c:v>0.4</c:v>
                </c:pt>
                <c:pt idx="1">
                  <c:v>0.52</c:v>
                </c:pt>
                <c:pt idx="2">
                  <c:v>0.08</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6107997821027085"/>
          <c:y val="0.12557815689705451"/>
          <c:w val="0.23187599663249642"/>
          <c:h val="0.857547479594600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5216535433071"/>
          <c:y val="0.11606590842811315"/>
          <c:w val="0.40829002624671917"/>
          <c:h val="0.68048337707786521"/>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'Violences Physiques caractérist'!$A$52:$A$54</c:f>
              <c:strCache>
                <c:ptCount val="3"/>
                <c:pt idx="0">
                  <c:v>Dans le quartier ou le village</c:v>
                </c:pt>
                <c:pt idx="1">
                  <c:v>Hors du quartier ou du village</c:v>
                </c:pt>
                <c:pt idx="2">
                  <c:v>Ne sait pas/Refus</c:v>
                </c:pt>
              </c:strCache>
            </c:strRef>
          </c:cat>
          <c:val>
            <c:numRef>
              <c:f>'Violences Physiques caractérist'!$B$52:$B$54</c:f>
              <c:numCache>
                <c:formatCode>0%</c:formatCode>
                <c:ptCount val="3"/>
                <c:pt idx="0">
                  <c:v>0.38</c:v>
                </c:pt>
                <c:pt idx="1">
                  <c:v>0.62</c:v>
                </c:pt>
                <c:pt idx="2">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6832824970253724"/>
          <c:y val="7.4652230971128566E-2"/>
          <c:w val="0.28167184841600695"/>
          <c:h val="0.89756999125109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53257294025583"/>
          <c:y val="0.16616058214166687"/>
          <c:w val="0.37703335895677947"/>
          <c:h val="0.630885695043091"/>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'Violences Physiques caractérist'!$A$52:$A$54</c:f>
              <c:strCache>
                <c:ptCount val="3"/>
                <c:pt idx="0">
                  <c:v>Dans le quartier ou le village</c:v>
                </c:pt>
                <c:pt idx="1">
                  <c:v>Hors du quartier ou du village</c:v>
                </c:pt>
                <c:pt idx="2">
                  <c:v>Ne sait pas/Refus</c:v>
                </c:pt>
              </c:strCache>
            </c:strRef>
          </c:cat>
          <c:val>
            <c:numRef>
              <c:f>'Violences Physiques caractérist'!$B$52:$B$54</c:f>
              <c:numCache>
                <c:formatCode>0%</c:formatCode>
                <c:ptCount val="3"/>
                <c:pt idx="0">
                  <c:v>0.38</c:v>
                </c:pt>
                <c:pt idx="1">
                  <c:v>0.62</c:v>
                </c:pt>
                <c:pt idx="2">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6944444444444449"/>
          <c:y val="7.002260134149893E-2"/>
          <c:w val="0.2"/>
          <c:h val="0.902199620880723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5216535433071"/>
          <c:y val="0.11606590842811315"/>
          <c:w val="0.40829002624671917"/>
          <c:h val="0.68048337707786521"/>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'Violences Physiques caractérist'!$A$60:$A$62</c:f>
              <c:strCache>
                <c:ptCount val="3"/>
                <c:pt idx="0">
                  <c:v>Un jour de semaine</c:v>
                </c:pt>
                <c:pt idx="1">
                  <c:v>Samedi, dimanche ou jour férié</c:v>
                </c:pt>
                <c:pt idx="2">
                  <c:v>Ne sait pas/Refus</c:v>
                </c:pt>
              </c:strCache>
            </c:strRef>
          </c:cat>
          <c:val>
            <c:numRef>
              <c:f>'Violences Physiques caractérist'!$B$60:$B$62</c:f>
              <c:numCache>
                <c:formatCode>0%</c:formatCode>
                <c:ptCount val="3"/>
                <c:pt idx="0">
                  <c:v>0.68</c:v>
                </c:pt>
                <c:pt idx="1">
                  <c:v>0.24</c:v>
                </c:pt>
                <c:pt idx="2">
                  <c:v>0.08</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0248549523414827"/>
          <c:y val="1.4467045785943381E-2"/>
          <c:w val="0.24751450476585163"/>
          <c:h val="0.957755176436278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91794624706E-2"/>
          <c:y val="5.5226824457593686E-2"/>
          <c:w val="0.8618053178135342"/>
          <c:h val="0.8387507297725757"/>
        </c:manualLayout>
      </c:layout>
      <c:barChart>
        <c:barDir val="col"/>
        <c:grouping val="clustered"/>
        <c:varyColors val="0"/>
        <c:ser>
          <c:idx val="1"/>
          <c:order val="1"/>
          <c:tx>
            <c:v>Proportion de victimes parmi les 14 ans ou plus (en %)</c:v>
          </c:tx>
          <c:spPr>
            <a:solidFill>
              <a:srgbClr val="F1D7E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3.7711278724564301</c:v>
              </c:pt>
              <c:pt idx="1">
                <c:v>3.6703203542041498</c:v>
              </c:pt>
              <c:pt idx="2">
                <c:v>4.0602186527258102</c:v>
              </c:pt>
              <c:pt idx="3">
                <c:v>3.39071021715487</c:v>
              </c:pt>
              <c:pt idx="4">
                <c:v>3.3506408500060099</c:v>
              </c:pt>
              <c:pt idx="5">
                <c:v>3.1527435145798499</c:v>
              </c:pt>
              <c:pt idx="6">
                <c:v>3.1875371547847799</c:v>
              </c:pt>
              <c:pt idx="7">
                <c:v>3.4381035218684901</c:v>
              </c:pt>
              <c:pt idx="8">
                <c:v>3.7418714206325698</c:v>
              </c:pt>
              <c:pt idx="9">
                <c:v>3.2720571280564901</c:v>
              </c:pt>
              <c:pt idx="10">
                <c:v>3.49445125772051</c:v>
              </c:pt>
              <c:pt idx="11">
                <c:v>3.7562167131055699</c:v>
              </c:pt>
              <c:pt idx="12">
                <c:v>3.4468886906074698</c:v>
              </c:pt>
              <c:pt idx="13">
                <c:v>2.9</c:v>
              </c:pt>
            </c:numLit>
          </c:val>
        </c:ser>
        <c:dLbls>
          <c:showLegendKey val="0"/>
          <c:showVal val="0"/>
          <c:showCatName val="0"/>
          <c:showSerName val="0"/>
          <c:showPercent val="0"/>
          <c:showBubbleSize val="0"/>
        </c:dLbls>
        <c:gapWidth val="150"/>
        <c:axId val="520977160"/>
        <c:axId val="520972064"/>
      </c:barChart>
      <c:lineChart>
        <c:grouping val="standard"/>
        <c:varyColors val="0"/>
        <c:ser>
          <c:idx val="0"/>
          <c:order val="0"/>
          <c:tx>
            <c:v>Victimes de menaces</c:v>
          </c:tx>
          <c:spPr>
            <a:ln w="28575" cap="rnd">
              <a:solidFill>
                <a:srgbClr val="A9396C"/>
              </a:solidFill>
              <a:round/>
            </a:ln>
            <a:effectLst/>
          </c:spPr>
          <c:marker>
            <c:symbol val="none"/>
          </c:marker>
          <c:dPt>
            <c:idx val="13"/>
            <c:marker>
              <c:symbol val="diamond"/>
              <c:size val="5"/>
              <c:spPr>
                <a:solidFill>
                  <a:schemeClr val="tx1"/>
                </a:solidFill>
                <a:ln w="15875">
                  <a:solidFill>
                    <a:schemeClr val="tx1"/>
                  </a:solidFill>
                </a:ln>
                <a:effectLst/>
              </c:spPr>
            </c:marker>
            <c:bubble3D val="0"/>
            <c:spPr>
              <a:ln w="28575" cap="rnd">
                <a:noFill/>
                <a:round/>
              </a:ln>
              <a:effectLst/>
            </c:spPr>
          </c:dPt>
          <c:dLbls>
            <c:dLbl>
              <c:idx val="0"/>
              <c:layout>
                <c:manualLayout>
                  <c:x val="-4.0451526402134438E-2"/>
                  <c:y val="-5.687847842549093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0100256957394581E-2"/>
                  <c:y val="3.05635148042024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8095244109524889E-2"/>
                  <c:y val="-2.674307545367718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205514132656702E-2"/>
                  <c:y val="-3.8204393505253106E-2"/>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4.2105269805264384E-2"/>
                  <c:y val="-3.8204393505253141E-2"/>
                </c:manualLayout>
              </c:layout>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3.8095244109524855E-2"/>
                  <c:y val="-2.2922636103151862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3.8095244109524855E-2"/>
                  <c:y val="3.0563514804202482E-2"/>
                </c:manualLayout>
              </c:layout>
              <c:showLegendKey val="0"/>
              <c:showVal val="1"/>
              <c:showCatName val="0"/>
              <c:showSerName val="0"/>
              <c:showPercent val="0"/>
              <c:showBubbleSize val="0"/>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layout>
                <c:manualLayout>
                  <c:x val="0"/>
                  <c:y val="-2.2922636103151879E-2"/>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2.9197084766876845E-2"/>
                  <c:y val="1.1204481792717087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1.4273965436406428E-16"/>
                  <c:y val="2.6143790849673203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1898000</c:v>
              </c:pt>
              <c:pt idx="1">
                <c:v>1849000</c:v>
              </c:pt>
              <c:pt idx="2">
                <c:v>2061000</c:v>
              </c:pt>
              <c:pt idx="3">
                <c:v>1715000</c:v>
              </c:pt>
              <c:pt idx="4">
                <c:v>1704000</c:v>
              </c:pt>
              <c:pt idx="5">
                <c:v>1611000</c:v>
              </c:pt>
              <c:pt idx="6">
                <c:v>1637000</c:v>
              </c:pt>
              <c:pt idx="7">
                <c:v>1774000</c:v>
              </c:pt>
              <c:pt idx="8">
                <c:v>1938000</c:v>
              </c:pt>
              <c:pt idx="9">
                <c:v>1694000</c:v>
              </c:pt>
              <c:pt idx="10">
                <c:v>1811000</c:v>
              </c:pt>
              <c:pt idx="11">
                <c:v>1960000</c:v>
              </c:pt>
              <c:pt idx="12">
                <c:v>1805000</c:v>
              </c:pt>
              <c:pt idx="13">
                <c:v>1516000</c:v>
              </c:pt>
            </c:numLit>
          </c:val>
          <c:smooth val="0"/>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520978728"/>
        <c:axId val="520977552"/>
      </c:lineChart>
      <c:catAx>
        <c:axId val="520978728"/>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77552"/>
        <c:crossesAt val="0"/>
        <c:auto val="1"/>
        <c:lblAlgn val="ctr"/>
        <c:lblOffset val="100"/>
        <c:noMultiLvlLbl val="0"/>
      </c:catAx>
      <c:valAx>
        <c:axId val="520977552"/>
        <c:scaling>
          <c:orientation val="minMax"/>
          <c:max val="22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78728"/>
        <c:crosses val="autoZero"/>
        <c:crossBetween val="between"/>
        <c:majorUnit val="200000"/>
        <c:minorUnit val="20000"/>
      </c:valAx>
      <c:valAx>
        <c:axId val="520972064"/>
        <c:scaling>
          <c:orientation val="minMax"/>
          <c:max val="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520977160"/>
        <c:crosses val="max"/>
        <c:crossBetween val="between"/>
      </c:valAx>
      <c:catAx>
        <c:axId val="520977160"/>
        <c:scaling>
          <c:orientation val="minMax"/>
        </c:scaling>
        <c:delete val="1"/>
        <c:axPos val="b"/>
        <c:numFmt formatCode="General" sourceLinked="1"/>
        <c:majorTickMark val="out"/>
        <c:minorTickMark val="none"/>
        <c:tickLblPos val="nextTo"/>
        <c:crossAx val="520972064"/>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41988552797513912"/>
          <c:y val="1.2634523836386558E-4"/>
          <c:w val="0.58011447202486088"/>
          <c:h val="8.76772781625792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'Menaces caractérist'!$A$50:$A$53</c:f>
              <c:strCache>
                <c:ptCount val="4"/>
                <c:pt idx="0">
                  <c:v>Menaces de destruction ou dégradation de biens</c:v>
                </c:pt>
                <c:pt idx="1">
                  <c:v>Menaces pour contraindre à faire ou ne pas faire quelque chose</c:v>
                </c:pt>
                <c:pt idx="2">
                  <c:v>Menaces de dire ou faire quelque chose qui puisse causer du tort</c:v>
                </c:pt>
                <c:pt idx="3">
                  <c:v>Menaces de violences physiques</c:v>
                </c:pt>
              </c:strCache>
            </c:strRef>
          </c:cat>
          <c:val>
            <c:numRef>
              <c:f>'Menaces caractérist'!$B$50:$B$53</c:f>
              <c:numCache>
                <c:formatCode>0%</c:formatCode>
                <c:ptCount val="4"/>
                <c:pt idx="0">
                  <c:v>0.14000000000000001</c:v>
                </c:pt>
                <c:pt idx="1">
                  <c:v>0.18</c:v>
                </c:pt>
                <c:pt idx="2">
                  <c:v>0.36</c:v>
                </c:pt>
                <c:pt idx="3">
                  <c:v>0.61</c:v>
                </c:pt>
              </c:numCache>
            </c:numRef>
          </c:val>
        </c:ser>
        <c:dLbls>
          <c:showLegendKey val="0"/>
          <c:showVal val="0"/>
          <c:showCatName val="0"/>
          <c:showSerName val="0"/>
          <c:showPercent val="0"/>
          <c:showBubbleSize val="0"/>
        </c:dLbls>
        <c:gapWidth val="182"/>
        <c:axId val="520974416"/>
        <c:axId val="520982648"/>
      </c:barChart>
      <c:catAx>
        <c:axId val="520974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82648"/>
        <c:crosses val="autoZero"/>
        <c:auto val="1"/>
        <c:lblAlgn val="ctr"/>
        <c:lblOffset val="100"/>
        <c:noMultiLvlLbl val="0"/>
      </c:catAx>
      <c:valAx>
        <c:axId val="52098264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20974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44921471199708E-2"/>
          <c:y val="8.2718081288510478E-2"/>
          <c:w val="0.8618053178135342"/>
          <c:h val="0.8387507297725757"/>
        </c:manualLayout>
      </c:layout>
      <c:barChart>
        <c:barDir val="col"/>
        <c:grouping val="clustered"/>
        <c:varyColors val="0"/>
        <c:ser>
          <c:idx val="1"/>
          <c:order val="1"/>
          <c:tx>
            <c:v>Proportion de victimes parmi les ménages (en %)</c:v>
          </c:tx>
          <c:spPr>
            <a:solidFill>
              <a:schemeClr val="accent1">
                <a:lumMod val="20000"/>
                <a:lumOff val="8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14"/>
              <c:pt idx="0">
                <c:v>0.89502746834091695</c:v>
              </c:pt>
              <c:pt idx="1">
                <c:v>0.97852662087540299</c:v>
              </c:pt>
              <c:pt idx="2">
                <c:v>0.96500525203551502</c:v>
              </c:pt>
              <c:pt idx="3">
                <c:v>1.0163835819893601</c:v>
              </c:pt>
              <c:pt idx="4">
                <c:v>0.94998771245920299</c:v>
              </c:pt>
              <c:pt idx="5">
                <c:v>0.955251399353231</c:v>
              </c:pt>
              <c:pt idx="6">
                <c:v>0.97911906007866301</c:v>
              </c:pt>
              <c:pt idx="7">
                <c:v>0.83845073919853297</c:v>
              </c:pt>
              <c:pt idx="8">
                <c:v>0.94047459257667698</c:v>
              </c:pt>
              <c:pt idx="9">
                <c:v>0.96715500863114101</c:v>
              </c:pt>
              <c:pt idx="10">
                <c:v>0.90275603607351296</c:v>
              </c:pt>
              <c:pt idx="11">
                <c:v>0.86912504512879496</c:v>
              </c:pt>
              <c:pt idx="12">
                <c:v>0.85965060891630796</c:v>
              </c:pt>
              <c:pt idx="13">
                <c:v>0.5</c:v>
              </c:pt>
            </c:numLit>
          </c:val>
        </c:ser>
        <c:dLbls>
          <c:showLegendKey val="0"/>
          <c:showVal val="1"/>
          <c:showCatName val="0"/>
          <c:showSerName val="0"/>
          <c:showPercent val="0"/>
          <c:showBubbleSize val="0"/>
        </c:dLbls>
        <c:gapWidth val="150"/>
        <c:axId val="520948936"/>
        <c:axId val="520949328"/>
      </c:barChart>
      <c:lineChart>
        <c:grouping val="standard"/>
        <c:varyColors val="0"/>
        <c:ser>
          <c:idx val="0"/>
          <c:order val="0"/>
          <c:tx>
            <c:v>Vols sans effraction</c:v>
          </c:tx>
          <c:spPr>
            <a:ln w="28575" cap="rnd">
              <a:solidFill>
                <a:schemeClr val="accent1"/>
              </a:solidFill>
              <a:round/>
            </a:ln>
            <a:effectLst/>
          </c:spPr>
          <c:marker>
            <c:symbol val="none"/>
          </c:marker>
          <c:dPt>
            <c:idx val="13"/>
            <c:marker>
              <c:symbol val="diamond"/>
              <c:size val="5"/>
              <c:spPr>
                <a:solidFill>
                  <a:schemeClr val="tx1"/>
                </a:solidFill>
                <a:ln w="22225">
                  <a:solidFill>
                    <a:schemeClr val="tx1"/>
                  </a:solidFill>
                </a:ln>
                <a:effectLst/>
              </c:spPr>
            </c:marker>
            <c:bubble3D val="0"/>
            <c:spPr>
              <a:ln w="28575" cap="rnd">
                <a:noFill/>
                <a:round/>
              </a:ln>
              <a:effectLst/>
            </c:spPr>
          </c:dPt>
          <c:dLbls>
            <c:dLbl>
              <c:idx val="1"/>
              <c:layout>
                <c:manualLayout>
                  <c:x val="-4.0899795501022499E-3"/>
                  <c:y val="-3.636364793244189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224948875255624E-2"/>
                  <c:y val="-4.040405325826875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2494887525562446E-2"/>
                  <c:y val="4.8484863909922467E-2"/>
                </c:manualLayout>
              </c:layout>
              <c:showLegendKey val="0"/>
              <c:showVal val="1"/>
              <c:showCatName val="0"/>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3.6809815950920248E-2"/>
                  <c:y val="-4.4444458584095625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6809815950920248E-2"/>
                  <c:y val="3.2323242606614927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6359918200409072E-2"/>
                  <c:y val="3.6363647932441838E-2"/>
                </c:manualLayout>
              </c:layout>
              <c:showLegendKey val="0"/>
              <c:showVal val="1"/>
              <c:showCatName val="0"/>
              <c:showSerName val="0"/>
              <c:showPercent val="0"/>
              <c:showBubbleSize val="0"/>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layout>
                <c:manualLayout>
                  <c:x val="-2.2494887525562373E-2"/>
                  <c:y val="-3.6363647932441893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280000</c:v>
              </c:pt>
              <c:pt idx="1">
                <c:v>335000</c:v>
              </c:pt>
              <c:pt idx="2">
                <c:v>275000</c:v>
              </c:pt>
              <c:pt idx="3">
                <c:v>323000</c:v>
              </c:pt>
              <c:pt idx="4">
                <c:v>302000</c:v>
              </c:pt>
              <c:pt idx="5">
                <c:v>296000</c:v>
              </c:pt>
              <c:pt idx="6">
                <c:v>287000</c:v>
              </c:pt>
              <c:pt idx="7">
                <c:v>254000</c:v>
              </c:pt>
              <c:pt idx="8">
                <c:v>307000</c:v>
              </c:pt>
              <c:pt idx="9">
                <c:v>320000</c:v>
              </c:pt>
              <c:pt idx="10">
                <c:v>277000</c:v>
              </c:pt>
              <c:pt idx="11">
                <c:v>289000</c:v>
              </c:pt>
              <c:pt idx="12">
                <c:v>331000</c:v>
              </c:pt>
              <c:pt idx="13">
                <c:v>181000</c:v>
              </c:pt>
            </c:numLit>
          </c:val>
          <c:smooth val="0"/>
        </c:ser>
        <c:dLbls>
          <c:showLegendKey val="0"/>
          <c:showVal val="1"/>
          <c:showCatName val="0"/>
          <c:showSerName val="0"/>
          <c:showPercent val="0"/>
          <c:showBubbleSize val="0"/>
        </c:dLbls>
        <c:dropLines>
          <c:spPr>
            <a:ln w="12700" cap="flat" cmpd="sng" algn="ctr">
              <a:solidFill>
                <a:schemeClr val="bg2"/>
              </a:solidFill>
              <a:round/>
            </a:ln>
            <a:effectLst/>
          </c:spPr>
        </c:dropLines>
        <c:marker val="1"/>
        <c:smooth val="0"/>
        <c:axId val="520948152"/>
        <c:axId val="520948544"/>
      </c:lineChart>
      <c:catAx>
        <c:axId val="520948152"/>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48544"/>
        <c:crossesAt val="0"/>
        <c:auto val="1"/>
        <c:lblAlgn val="ctr"/>
        <c:lblOffset val="100"/>
        <c:noMultiLvlLbl val="0"/>
      </c:catAx>
      <c:valAx>
        <c:axId val="520948544"/>
        <c:scaling>
          <c:orientation val="minMax"/>
          <c:max val="4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48152"/>
        <c:crosses val="autoZero"/>
        <c:crossBetween val="between"/>
        <c:majorUnit val="50000"/>
        <c:minorUnit val="20000"/>
      </c:valAx>
      <c:valAx>
        <c:axId val="520949328"/>
        <c:scaling>
          <c:orientation val="minMax"/>
          <c:max val="3"/>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520948936"/>
        <c:crosses val="max"/>
        <c:crossBetween val="between"/>
      </c:valAx>
      <c:catAx>
        <c:axId val="520948936"/>
        <c:scaling>
          <c:orientation val="minMax"/>
        </c:scaling>
        <c:delete val="1"/>
        <c:axPos val="b"/>
        <c:numFmt formatCode="General" sourceLinked="1"/>
        <c:majorTickMark val="out"/>
        <c:minorTickMark val="none"/>
        <c:tickLblPos val="nextTo"/>
        <c:crossAx val="520949328"/>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18702671368532922"/>
          <c:y val="1.7638437171219976E-2"/>
          <c:w val="0.50513083103875822"/>
          <c:h val="0.100534828771121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31624464208161"/>
          <c:y val="0.13358830417292006"/>
          <c:w val="0.39223625823750452"/>
          <c:h val="0.6074743615688486"/>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'Menaces caractérist'!$D$50:$D$52</c:f>
              <c:strCache>
                <c:ptCount val="3"/>
                <c:pt idx="0">
                  <c:v>Oui</c:v>
                </c:pt>
                <c:pt idx="1">
                  <c:v>Non</c:v>
                </c:pt>
                <c:pt idx="2">
                  <c:v>Ne sait pas/Ne travaille pas</c:v>
                </c:pt>
              </c:strCache>
            </c:strRef>
          </c:cat>
          <c:val>
            <c:numRef>
              <c:f>'Menaces caractérist'!$E$50:$E$52</c:f>
              <c:numCache>
                <c:formatCode>0%</c:formatCode>
                <c:ptCount val="3"/>
                <c:pt idx="0">
                  <c:v>0.42</c:v>
                </c:pt>
                <c:pt idx="1">
                  <c:v>0.5</c:v>
                </c:pt>
                <c:pt idx="2">
                  <c:v>0.08</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4037751531058626"/>
          <c:y val="4.3005419543813143E-2"/>
          <c:w val="0.25381748144791261"/>
          <c:h val="0.909176142777431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'Menaces caractérist'!$G$50:$G$55</c:f>
              <c:strCache>
                <c:ptCount val="6"/>
                <c:pt idx="0">
                  <c:v>Sur le lieu de travail ou d'études </c:v>
                </c:pt>
                <c:pt idx="1">
                  <c:v>Dans la rue</c:v>
                </c:pt>
                <c:pt idx="2">
                  <c:v>Au domicile de la victime</c:v>
                </c:pt>
                <c:pt idx="3">
                  <c:v>Dans l'immeuble de la victime</c:v>
                </c:pt>
                <c:pt idx="4">
                  <c:v>Dans un autre lieu*</c:v>
                </c:pt>
                <c:pt idx="5">
                  <c:v>Sans objet ou Ne sait pas/Refus</c:v>
                </c:pt>
              </c:strCache>
            </c:strRef>
          </c:cat>
          <c:val>
            <c:numRef>
              <c:f>'Menaces caractérist'!$H$50:$H$55</c:f>
              <c:numCache>
                <c:formatCode>0%</c:formatCode>
                <c:ptCount val="6"/>
                <c:pt idx="0">
                  <c:v>0.31</c:v>
                </c:pt>
                <c:pt idx="1">
                  <c:v>0.27</c:v>
                </c:pt>
                <c:pt idx="2">
                  <c:v>7.0000000000000007E-2</c:v>
                </c:pt>
                <c:pt idx="3">
                  <c:v>7.0000000000000007E-2</c:v>
                </c:pt>
                <c:pt idx="4">
                  <c:v>0.13</c:v>
                </c:pt>
                <c:pt idx="5">
                  <c:v>0.15</c:v>
                </c:pt>
              </c:numCache>
            </c:numRef>
          </c:val>
        </c:ser>
        <c:dLbls>
          <c:showLegendKey val="0"/>
          <c:showVal val="0"/>
          <c:showCatName val="0"/>
          <c:showSerName val="0"/>
          <c:showPercent val="0"/>
          <c:showBubbleSize val="0"/>
        </c:dLbls>
        <c:gapWidth val="182"/>
        <c:axId val="520972848"/>
        <c:axId val="520974024"/>
      </c:barChart>
      <c:catAx>
        <c:axId val="5209728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74024"/>
        <c:crosses val="autoZero"/>
        <c:auto val="1"/>
        <c:lblAlgn val="ctr"/>
        <c:lblOffset val="100"/>
        <c:noMultiLvlLbl val="0"/>
      </c:catAx>
      <c:valAx>
        <c:axId val="520974024"/>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20972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12631146570869"/>
          <c:y val="0.14383242783085326"/>
          <c:w val="0.4056692913385827"/>
          <c:h val="0.63856905767833083"/>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'Menaces caractérist'!$K$50:$K$52</c:f>
              <c:strCache>
                <c:ptCount val="3"/>
                <c:pt idx="0">
                  <c:v>Dans le quartier ou le village</c:v>
                </c:pt>
                <c:pt idx="1">
                  <c:v>Hors du quartier ou du village</c:v>
                </c:pt>
                <c:pt idx="2">
                  <c:v>Sans objet ou Ne sait pas/Refus</c:v>
                </c:pt>
              </c:strCache>
            </c:strRef>
          </c:cat>
          <c:val>
            <c:numRef>
              <c:f>'Menaces caractérist'!$L$50:$L$52</c:f>
              <c:numCache>
                <c:formatCode>0%</c:formatCode>
                <c:ptCount val="3"/>
                <c:pt idx="0">
                  <c:v>0.38</c:v>
                </c:pt>
                <c:pt idx="1">
                  <c:v>0.46</c:v>
                </c:pt>
                <c:pt idx="2">
                  <c:v>0.16</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4663033689703739"/>
          <c:y val="1.7360017497812772E-2"/>
          <c:w val="0.20601473202946405"/>
          <c:h val="0.959491834354039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9844706911636"/>
          <c:y val="0.15791338582677167"/>
          <c:w val="0.37091994750656165"/>
          <c:h val="0.61819991251093609"/>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'Menaces caractérist'!$P$51:$P$53</c:f>
              <c:strCache>
                <c:ptCount val="3"/>
                <c:pt idx="0">
                  <c:v>Un jour de semaine</c:v>
                </c:pt>
                <c:pt idx="1">
                  <c:v>Samedi, dimanche ou jour férié</c:v>
                </c:pt>
                <c:pt idx="2">
                  <c:v>Sans objet ou Ne sait pas/Refus</c:v>
                </c:pt>
              </c:strCache>
            </c:strRef>
          </c:cat>
          <c:val>
            <c:numRef>
              <c:f>'Menaces caractérist'!$Q$51:$Q$53</c:f>
              <c:numCache>
                <c:formatCode>0%</c:formatCode>
                <c:ptCount val="3"/>
                <c:pt idx="0">
                  <c:v>0.72</c:v>
                </c:pt>
                <c:pt idx="1">
                  <c:v>0.16</c:v>
                </c:pt>
                <c:pt idx="2">
                  <c:v>0.12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6957742782152228"/>
          <c:y val="7.2915573053368335E-2"/>
          <c:w val="0.19973403324584424"/>
          <c:h val="0.894677019539224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7438757655293"/>
          <c:y val="0.13458442694663167"/>
          <c:w val="0.40829002624671917"/>
          <c:h val="0.68048337707786521"/>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'Menaces caractérist'!$N$51:$N$53</c:f>
              <c:strCache>
                <c:ptCount val="3"/>
                <c:pt idx="0">
                  <c:v>En journée</c:v>
                </c:pt>
                <c:pt idx="1">
                  <c:v>De nuit</c:v>
                </c:pt>
                <c:pt idx="2">
                  <c:v>Sans objet ou Ne sait pas/Refus</c:v>
                </c:pt>
              </c:strCache>
            </c:strRef>
          </c:cat>
          <c:val>
            <c:numRef>
              <c:f>'Menaces caractérist'!$O$51:$O$53</c:f>
              <c:numCache>
                <c:formatCode>0%</c:formatCode>
                <c:ptCount val="3"/>
                <c:pt idx="0">
                  <c:v>0.76</c:v>
                </c:pt>
                <c:pt idx="1">
                  <c:v>0.16</c:v>
                </c:pt>
                <c:pt idx="2">
                  <c:v>0.08</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948092924554641"/>
          <c:y val="3.7615193934091573E-2"/>
          <c:w val="0.21818925559836935"/>
          <c:h val="0.929977398658501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00" b="1" i="0" baseline="0">
                <a:solidFill>
                  <a:srgbClr val="A9396C"/>
                </a:solidFill>
                <a:effectLst/>
                <a:latin typeface="Albany AMT" panose="020B0604020202020204"/>
              </a:rPr>
              <a:t>Proportion de victimes de menaces selon l'âge</a:t>
            </a:r>
            <a:endParaRPr lang="fr-FR" sz="1000" b="1" baseline="0">
              <a:solidFill>
                <a:srgbClr val="A9396C"/>
              </a:solidFill>
              <a:effectLst/>
              <a:latin typeface="Albany AMT" panose="020B0604020202020204"/>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60 ans ou plus</c:v>
              </c:pt>
              <c:pt idx="1">
                <c:v>50-59 ans</c:v>
              </c:pt>
              <c:pt idx="2">
                <c:v>40-49 ans</c:v>
              </c:pt>
              <c:pt idx="3">
                <c:v>30-39 ans</c:v>
              </c:pt>
              <c:pt idx="4">
                <c:v>Moins de 30 ans</c:v>
              </c:pt>
            </c:strLit>
          </c:cat>
          <c:val>
            <c:numLit>
              <c:formatCode>General</c:formatCode>
              <c:ptCount val="5"/>
              <c:pt idx="0">
                <c:v>0.01</c:v>
              </c:pt>
              <c:pt idx="1">
                <c:v>0.03</c:v>
              </c:pt>
              <c:pt idx="2">
                <c:v>3.9E-2</c:v>
              </c:pt>
              <c:pt idx="3">
                <c:v>4.4999999999999998E-2</c:v>
              </c:pt>
              <c:pt idx="4">
                <c:v>4.8000000000000001E-2</c:v>
              </c:pt>
            </c:numLit>
          </c:val>
        </c:ser>
        <c:dLbls>
          <c:showLegendKey val="0"/>
          <c:showVal val="0"/>
          <c:showCatName val="0"/>
          <c:showSerName val="0"/>
          <c:showPercent val="0"/>
          <c:showBubbleSize val="0"/>
        </c:dLbls>
        <c:gapWidth val="182"/>
        <c:axId val="520975984"/>
        <c:axId val="520981472"/>
      </c:barChart>
      <c:catAx>
        <c:axId val="5209759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81472"/>
        <c:crosses val="autoZero"/>
        <c:auto val="1"/>
        <c:lblAlgn val="ctr"/>
        <c:lblOffset val="100"/>
        <c:noMultiLvlLbl val="0"/>
      </c:catAx>
      <c:valAx>
        <c:axId val="5209814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75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91794624706E-2"/>
          <c:y val="0.12119056965386656"/>
          <c:w val="0.8618053178135342"/>
          <c:h val="0.77278684739187664"/>
        </c:manualLayout>
      </c:layout>
      <c:barChart>
        <c:barDir val="col"/>
        <c:grouping val="clustered"/>
        <c:varyColors val="0"/>
        <c:ser>
          <c:idx val="1"/>
          <c:order val="1"/>
          <c:tx>
            <c:v>Proportion de victimes parmi les 14 ans ou plus (en %)</c:v>
          </c:tx>
          <c:spPr>
            <a:solidFill>
              <a:srgbClr val="EDE2F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10.3664520391993</c:v>
              </c:pt>
              <c:pt idx="1">
                <c:v>10.713758071746801</c:v>
              </c:pt>
              <c:pt idx="2">
                <c:v>10.312682185156</c:v>
              </c:pt>
              <c:pt idx="3">
                <c:v>9.8875025181790797</c:v>
              </c:pt>
              <c:pt idx="4">
                <c:v>9.8690222585183598</c:v>
              </c:pt>
              <c:pt idx="5">
                <c:v>8.9338722405633799</c:v>
              </c:pt>
              <c:pt idx="6">
                <c:v>10.3354465626707</c:v>
              </c:pt>
              <c:pt idx="7">
                <c:v>9.2656430581823308</c:v>
              </c:pt>
              <c:pt idx="8">
                <c:v>9.6356988218339605</c:v>
              </c:pt>
              <c:pt idx="9">
                <c:v>10.119886078215</c:v>
              </c:pt>
              <c:pt idx="10">
                <c:v>9.6367490891136303</c:v>
              </c:pt>
              <c:pt idx="11">
                <c:v>10.2240460601738</c:v>
              </c:pt>
              <c:pt idx="12">
                <c:v>9.3214766168777299</c:v>
              </c:pt>
              <c:pt idx="13">
                <c:v>7.9</c:v>
              </c:pt>
            </c:numLit>
          </c:val>
        </c:ser>
        <c:dLbls>
          <c:showLegendKey val="0"/>
          <c:showVal val="0"/>
          <c:showCatName val="0"/>
          <c:showSerName val="0"/>
          <c:showPercent val="0"/>
          <c:showBubbleSize val="0"/>
        </c:dLbls>
        <c:gapWidth val="150"/>
        <c:axId val="520979512"/>
        <c:axId val="520976768"/>
      </c:barChart>
      <c:lineChart>
        <c:grouping val="standard"/>
        <c:varyColors val="0"/>
        <c:ser>
          <c:idx val="0"/>
          <c:order val="0"/>
          <c:tx>
            <c:v>Victimes d'injures</c:v>
          </c:tx>
          <c:spPr>
            <a:ln w="28575" cap="rnd">
              <a:solidFill>
                <a:srgbClr val="7030A0"/>
              </a:solidFill>
              <a:round/>
            </a:ln>
            <a:effectLst/>
          </c:spPr>
          <c:marker>
            <c:symbol val="none"/>
          </c:marker>
          <c:dPt>
            <c:idx val="13"/>
            <c:marker>
              <c:symbol val="diamond"/>
              <c:size val="5"/>
              <c:spPr>
                <a:solidFill>
                  <a:schemeClr val="tx1"/>
                </a:solidFill>
                <a:ln w="9525">
                  <a:solidFill>
                    <a:schemeClr val="tx1"/>
                  </a:solidFill>
                </a:ln>
                <a:effectLst/>
              </c:spPr>
            </c:marker>
            <c:bubble3D val="0"/>
            <c:spPr>
              <a:ln w="28575" cap="rnd">
                <a:noFill/>
                <a:round/>
              </a:ln>
              <a:effectLst/>
            </c:spPr>
          </c:dPt>
          <c:dLbls>
            <c:dLbl>
              <c:idx val="0"/>
              <c:layout>
                <c:manualLayout>
                  <c:x val="-3.0303035123365185E-2"/>
                  <c:y val="2.531645569620253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383844489595913E-2"/>
                  <c:y val="-2.5316455696202531E-2"/>
                </c:manualLayout>
              </c:layout>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5.2525260880499622E-2"/>
                  <c:y val="3.3755274261603373E-2"/>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3.8383844489595878E-2"/>
                  <c:y val="2.9535864978902954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5.0505058538942021E-2"/>
                  <c:y val="-2.5316455696202514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4343439806480594E-2"/>
                  <c:y val="2.5316455696202531E-2"/>
                </c:manualLayout>
              </c:layout>
              <c:showLegendKey val="0"/>
              <c:showVal val="1"/>
              <c:showCatName val="0"/>
              <c:showSerName val="0"/>
              <c:showPercent val="0"/>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4.6464653855826737E-2"/>
                  <c:y val="-3.7974683544303819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2424249172711231E-2"/>
                  <c:y val="2.8112449799196786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6.0606070246730336E-3"/>
                  <c:y val="-2.8112449799196786E-2"/>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1.4615345829265867E-16"/>
                  <c:y val="-2.3460410557184785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1.4615345829265867E-16"/>
                  <c:y val="3.519061583577713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5218000</c:v>
              </c:pt>
              <c:pt idx="1">
                <c:v>5397000</c:v>
              </c:pt>
              <c:pt idx="2">
                <c:v>5234000</c:v>
              </c:pt>
              <c:pt idx="3">
                <c:v>5001000</c:v>
              </c:pt>
              <c:pt idx="4">
                <c:v>5019000</c:v>
              </c:pt>
              <c:pt idx="5">
                <c:v>4565000</c:v>
              </c:pt>
              <c:pt idx="6">
                <c:v>5309000</c:v>
              </c:pt>
              <c:pt idx="7">
                <c:v>4782000</c:v>
              </c:pt>
              <c:pt idx="8">
                <c:v>4990000</c:v>
              </c:pt>
              <c:pt idx="9">
                <c:v>5240000</c:v>
              </c:pt>
              <c:pt idx="10">
                <c:v>4994000</c:v>
              </c:pt>
              <c:pt idx="11">
                <c:v>5334000</c:v>
              </c:pt>
              <c:pt idx="12">
                <c:v>4882000</c:v>
              </c:pt>
              <c:pt idx="13">
                <c:v>4193000</c:v>
              </c:pt>
            </c:numLit>
          </c:val>
          <c:smooth val="0"/>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520979120"/>
        <c:axId val="520971280"/>
      </c:lineChart>
      <c:catAx>
        <c:axId val="520979120"/>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71280"/>
        <c:crossesAt val="0"/>
        <c:auto val="1"/>
        <c:lblAlgn val="ctr"/>
        <c:lblOffset val="100"/>
        <c:noMultiLvlLbl val="0"/>
      </c:catAx>
      <c:valAx>
        <c:axId val="520971280"/>
        <c:scaling>
          <c:orientation val="minMax"/>
          <c:max val="60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79120"/>
        <c:crosses val="autoZero"/>
        <c:crossBetween val="between"/>
        <c:majorUnit val="750000"/>
        <c:minorUnit val="20000"/>
      </c:valAx>
      <c:valAx>
        <c:axId val="520976768"/>
        <c:scaling>
          <c:orientation val="minMax"/>
          <c:max val="1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520979512"/>
        <c:crosses val="max"/>
        <c:crossBetween val="between"/>
      </c:valAx>
      <c:catAx>
        <c:axId val="520979512"/>
        <c:scaling>
          <c:orientation val="minMax"/>
        </c:scaling>
        <c:delete val="1"/>
        <c:axPos val="b"/>
        <c:numFmt formatCode="General" sourceLinked="1"/>
        <c:majorTickMark val="out"/>
        <c:minorTickMark val="none"/>
        <c:tickLblPos val="nextTo"/>
        <c:crossAx val="520976768"/>
        <c:crosses val="autoZero"/>
        <c:auto val="1"/>
        <c:lblAlgn val="ctr"/>
        <c:lblOffset val="100"/>
        <c:noMultiLvlLbl val="0"/>
      </c:catAx>
      <c:spPr>
        <a:noFill/>
        <a:ln w="25400">
          <a:noFill/>
        </a:ln>
        <a:effectLst/>
      </c:spPr>
    </c:plotArea>
    <c:legend>
      <c:legendPos val="b"/>
      <c:layout>
        <c:manualLayout>
          <c:xMode val="edge"/>
          <c:yMode val="edge"/>
          <c:x val="0.37538031899790331"/>
          <c:y val="1.5722449250805674E-2"/>
          <c:w val="0.62016107852717384"/>
          <c:h val="0.101052858898966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000" b="1" i="0" u="none" strike="noStrike" baseline="0">
                <a:solidFill>
                  <a:srgbClr val="7030A0"/>
                </a:solidFill>
                <a:effectLst/>
                <a:latin typeface="Albany AMT" panose="020B0604020202020204"/>
              </a:rPr>
              <a:t>Proportion de victimes d'injures selon l'âge</a:t>
            </a:r>
            <a:endParaRPr lang="fr-FR" sz="1000" b="1" baseline="0">
              <a:solidFill>
                <a:srgbClr val="7030A0"/>
              </a:solidFill>
              <a:latin typeface="Albany AMT" panose="020B0604020202020204"/>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60 ans ou plus</c:v>
              </c:pt>
              <c:pt idx="1">
                <c:v>50-59 ans</c:v>
              </c:pt>
              <c:pt idx="2">
                <c:v>40-49 ans</c:v>
              </c:pt>
              <c:pt idx="3">
                <c:v>30-39 ans</c:v>
              </c:pt>
              <c:pt idx="4">
                <c:v>Moins de 30 ans</c:v>
              </c:pt>
            </c:strLit>
          </c:cat>
          <c:val>
            <c:numLit>
              <c:formatCode>General</c:formatCode>
              <c:ptCount val="5"/>
              <c:pt idx="0">
                <c:v>3.8800000000000001E-2</c:v>
              </c:pt>
              <c:pt idx="1">
                <c:v>8.2799999999999999E-2</c:v>
              </c:pt>
              <c:pt idx="2">
                <c:v>9.2999999999999999E-2</c:v>
              </c:pt>
              <c:pt idx="3">
                <c:v>0.1232</c:v>
              </c:pt>
              <c:pt idx="4">
                <c:v>0.1203</c:v>
              </c:pt>
            </c:numLit>
          </c:val>
        </c:ser>
        <c:dLbls>
          <c:showLegendKey val="0"/>
          <c:showVal val="0"/>
          <c:showCatName val="0"/>
          <c:showSerName val="0"/>
          <c:showPercent val="0"/>
          <c:showBubbleSize val="0"/>
        </c:dLbls>
        <c:gapWidth val="182"/>
        <c:axId val="520982256"/>
        <c:axId val="520992448"/>
      </c:barChart>
      <c:catAx>
        <c:axId val="520982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92448"/>
        <c:crosses val="autoZero"/>
        <c:auto val="1"/>
        <c:lblAlgn val="ctr"/>
        <c:lblOffset val="100"/>
        <c:noMultiLvlLbl val="0"/>
      </c:catAx>
      <c:valAx>
        <c:axId val="5209924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82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'Injures caractérist'!$B$48:$B$51</c:f>
              <c:strCache>
                <c:ptCount val="4"/>
                <c:pt idx="0">
                  <c:v>L'apparence physique</c:v>
                </c:pt>
                <c:pt idx="1">
                  <c:v>Les compétences</c:v>
                </c:pt>
                <c:pt idx="2">
                  <c:v>Les origines</c:v>
                </c:pt>
                <c:pt idx="3">
                  <c:v>Autres injures</c:v>
                </c:pt>
              </c:strCache>
            </c:strRef>
          </c:cat>
          <c:val>
            <c:numRef>
              <c:f>'Injures caractérist'!$C$48:$C$51</c:f>
              <c:numCache>
                <c:formatCode>0%</c:formatCode>
                <c:ptCount val="4"/>
                <c:pt idx="0">
                  <c:v>0.26</c:v>
                </c:pt>
                <c:pt idx="1">
                  <c:v>0.11</c:v>
                </c:pt>
                <c:pt idx="2">
                  <c:v>0.09</c:v>
                </c:pt>
                <c:pt idx="3">
                  <c:v>0.59</c:v>
                </c:pt>
              </c:numCache>
            </c:numRef>
          </c:val>
        </c:ser>
        <c:dLbls>
          <c:showLegendKey val="0"/>
          <c:showVal val="0"/>
          <c:showCatName val="0"/>
          <c:showSerName val="0"/>
          <c:showPercent val="0"/>
          <c:showBubbleSize val="0"/>
        </c:dLbls>
        <c:gapWidth val="182"/>
        <c:axId val="520988528"/>
        <c:axId val="520994016"/>
      </c:barChart>
      <c:catAx>
        <c:axId val="520988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94016"/>
        <c:crosses val="autoZero"/>
        <c:auto val="1"/>
        <c:lblAlgn val="ctr"/>
        <c:lblOffset val="100"/>
        <c:noMultiLvlLbl val="0"/>
      </c:catAx>
      <c:valAx>
        <c:axId val="52099401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20988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'Injures caractérist'!$B$54:$B$57</c:f>
              <c:strCache>
                <c:ptCount val="4"/>
                <c:pt idx="0">
                  <c:v>Autres types d'injures</c:v>
                </c:pt>
                <c:pt idx="1">
                  <c:v>Homophobe</c:v>
                </c:pt>
                <c:pt idx="2">
                  <c:v>Raciste, antisémite ou xénophobe</c:v>
                </c:pt>
                <c:pt idx="3">
                  <c:v>Sexiste</c:v>
                </c:pt>
              </c:strCache>
            </c:strRef>
          </c:cat>
          <c:val>
            <c:numRef>
              <c:f>'Injures caractérist'!$C$54:$C$57</c:f>
              <c:numCache>
                <c:formatCode>0%</c:formatCode>
                <c:ptCount val="4"/>
                <c:pt idx="0">
                  <c:v>0.63</c:v>
                </c:pt>
                <c:pt idx="1">
                  <c:v>0.04</c:v>
                </c:pt>
                <c:pt idx="2">
                  <c:v>0.1</c:v>
                </c:pt>
                <c:pt idx="3">
                  <c:v>0.3</c:v>
                </c:pt>
              </c:numCache>
            </c:numRef>
          </c:val>
        </c:ser>
        <c:dLbls>
          <c:showLegendKey val="0"/>
          <c:showVal val="0"/>
          <c:showCatName val="0"/>
          <c:showSerName val="0"/>
          <c:showPercent val="0"/>
          <c:showBubbleSize val="0"/>
        </c:dLbls>
        <c:gapWidth val="182"/>
        <c:axId val="520994408"/>
        <c:axId val="520992840"/>
      </c:barChart>
      <c:catAx>
        <c:axId val="520994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92840"/>
        <c:crosses val="autoZero"/>
        <c:auto val="1"/>
        <c:lblAlgn val="ctr"/>
        <c:lblOffset val="100"/>
        <c:noMultiLvlLbl val="0"/>
      </c:catAx>
      <c:valAx>
        <c:axId val="52099284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20994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46027128931375E-2"/>
          <c:y val="9.4099433254690126E-2"/>
          <c:w val="0.8618053178135342"/>
          <c:h val="0.81153973767368737"/>
        </c:manualLayout>
      </c:layout>
      <c:barChart>
        <c:barDir val="col"/>
        <c:grouping val="clustered"/>
        <c:varyColors val="0"/>
        <c:ser>
          <c:idx val="1"/>
          <c:order val="1"/>
          <c:tx>
            <c:v>Proportion de victimes parmi les ménages (en %)</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7730498929259357E-3"/>
                  <c:y val="2.2222215741552715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numLit>
          </c:cat>
          <c:val>
            <c:numLit>
              <c:formatCode>General</c:formatCode>
              <c:ptCount val="14"/>
              <c:pt idx="0">
                <c:v>1.94997311878108</c:v>
              </c:pt>
              <c:pt idx="1">
                <c:v>2.92342300255069</c:v>
              </c:pt>
              <c:pt idx="2">
                <c:v>2.6497274074507802</c:v>
              </c:pt>
              <c:pt idx="3">
                <c:v>3.0203392669701898</c:v>
              </c:pt>
              <c:pt idx="4">
                <c:v>2.8917995820421099</c:v>
              </c:pt>
              <c:pt idx="5">
                <c:v>2.6829227101646298</c:v>
              </c:pt>
              <c:pt idx="6">
                <c:v>2.7952034344179602</c:v>
              </c:pt>
              <c:pt idx="7">
                <c:v>2.41401746092474</c:v>
              </c:pt>
              <c:pt idx="8">
                <c:v>2.0963629659692899</c:v>
              </c:pt>
              <c:pt idx="9">
                <c:v>2.2153150568856801</c:v>
              </c:pt>
              <c:pt idx="10">
                <c:v>2.30258473234238</c:v>
              </c:pt>
              <c:pt idx="11">
                <c:v>2.2284923339011899</c:v>
              </c:pt>
              <c:pt idx="12">
                <c:v>1.98965290176806</c:v>
              </c:pt>
              <c:pt idx="13">
                <c:v>1.8</c:v>
              </c:pt>
            </c:numLit>
          </c:val>
        </c:ser>
        <c:dLbls>
          <c:showLegendKey val="0"/>
          <c:showVal val="0"/>
          <c:showCatName val="0"/>
          <c:showSerName val="0"/>
          <c:showPercent val="0"/>
          <c:showBubbleSize val="0"/>
        </c:dLbls>
        <c:gapWidth val="150"/>
        <c:axId val="520950112"/>
        <c:axId val="520957560"/>
      </c:barChart>
      <c:lineChart>
        <c:grouping val="standard"/>
        <c:varyColors val="0"/>
        <c:ser>
          <c:idx val="0"/>
          <c:order val="0"/>
          <c:tx>
            <c:v>Actes de vandalisme contre le logement</c:v>
          </c:tx>
          <c:spPr>
            <a:ln w="34925" cap="rnd">
              <a:solidFill>
                <a:schemeClr val="accent1"/>
              </a:solidFill>
              <a:round/>
            </a:ln>
            <a:effectLst>
              <a:outerShdw blurRad="57150" dist="19050" dir="5400000" algn="ctr" rotWithShape="0">
                <a:srgbClr val="000000">
                  <a:alpha val="63000"/>
                </a:srgbClr>
              </a:outerShdw>
            </a:effectLst>
          </c:spPr>
          <c:marker>
            <c:symbol val="none"/>
          </c:marker>
          <c:dPt>
            <c:idx val="13"/>
            <c:marker>
              <c:symbol val="diamond"/>
              <c:size val="5"/>
              <c:spPr>
                <a:solidFill>
                  <a:schemeClr val="tx1"/>
                </a:solidFill>
                <a:ln w="15875">
                  <a:solidFill>
                    <a:schemeClr val="tx1"/>
                  </a:solidFill>
                  <a:round/>
                </a:ln>
                <a:effectLst>
                  <a:outerShdw blurRad="57150" dist="19050" dir="5400000" algn="ctr" rotWithShape="0">
                    <a:srgbClr val="000000">
                      <a:alpha val="63000"/>
                    </a:srgbClr>
                  </a:outerShdw>
                </a:effectLst>
              </c:spPr>
            </c:marker>
            <c:bubble3D val="0"/>
            <c:spPr>
              <a:ln w="34925" cap="rnd">
                <a:noFill/>
                <a:round/>
              </a:ln>
              <a:effectLst>
                <a:outerShdw blurRad="57150" dist="19050" dir="5400000" algn="ctr" rotWithShape="0">
                  <a:srgbClr val="000000">
                    <a:alpha val="63000"/>
                  </a:srgbClr>
                </a:outerShdw>
              </a:effectLst>
            </c:spPr>
          </c:dPt>
          <c:dLbls>
            <c:dLbl>
              <c:idx val="0"/>
              <c:layout>
                <c:manualLayout>
                  <c:x val="-4.9242481884525867E-2"/>
                  <c:y val="-6.6666647224658218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7348491909522179E-2"/>
                  <c:y val="-2.5925918365144868E-2"/>
                </c:manualLayout>
              </c:layout>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4.7348491909522179E-2"/>
                  <c:y val="-1.8518513117960596E-2"/>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3.409091417485597E-2"/>
                  <c:y val="-2.9629620988736952E-2"/>
                </c:manualLayout>
              </c:layout>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3.4090914174856109E-2"/>
                  <c:y val="-1.8518513117960631E-2"/>
                </c:manualLayout>
              </c:layout>
              <c:showLegendKey val="0"/>
              <c:showVal val="1"/>
              <c:showCatName val="0"/>
              <c:showSerName val="0"/>
              <c:showPercent val="0"/>
              <c:showBubbleSize val="0"/>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layout>
                <c:manualLayout>
                  <c:x val="-3.2672306803426462E-2"/>
                  <c:y val="3.7037026235921124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numLit>
          </c:cat>
          <c:val>
            <c:numLit>
              <c:formatCode>General</c:formatCode>
              <c:ptCount val="14"/>
              <c:pt idx="0">
                <c:v>949000</c:v>
              </c:pt>
              <c:pt idx="1">
                <c:v>1154000</c:v>
              </c:pt>
              <c:pt idx="2">
                <c:v>1233000</c:v>
              </c:pt>
              <c:pt idx="3">
                <c:v>1507000</c:v>
              </c:pt>
              <c:pt idx="4">
                <c:v>1420000</c:v>
              </c:pt>
              <c:pt idx="5">
                <c:v>1453000</c:v>
              </c:pt>
              <c:pt idx="6">
                <c:v>1241000</c:v>
              </c:pt>
              <c:pt idx="7">
                <c:v>1283000</c:v>
              </c:pt>
              <c:pt idx="8">
                <c:v>1273000</c:v>
              </c:pt>
              <c:pt idx="9">
                <c:v>1307000</c:v>
              </c:pt>
              <c:pt idx="10">
                <c:v>1117000</c:v>
              </c:pt>
              <c:pt idx="11">
                <c:v>966000</c:v>
              </c:pt>
              <c:pt idx="12">
                <c:v>1184000</c:v>
              </c:pt>
              <c:pt idx="13">
                <c:v>980000</c:v>
              </c:pt>
            </c:numLit>
          </c:val>
          <c:smooth val="0"/>
        </c:ser>
        <c:dLbls>
          <c:showLegendKey val="0"/>
          <c:showVal val="0"/>
          <c:showCatName val="0"/>
          <c:showSerName val="0"/>
          <c:showPercent val="0"/>
          <c:showBubbleSize val="0"/>
        </c:dLbls>
        <c:marker val="1"/>
        <c:smooth val="0"/>
        <c:axId val="520949720"/>
        <c:axId val="520952072"/>
      </c:lineChart>
      <c:valAx>
        <c:axId val="520957560"/>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50112"/>
        <c:crosses val="max"/>
        <c:crossBetween val="between"/>
      </c:valAx>
      <c:catAx>
        <c:axId val="5209501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57560"/>
        <c:crosses val="autoZero"/>
        <c:auto val="1"/>
        <c:lblAlgn val="ctr"/>
        <c:lblOffset val="100"/>
        <c:noMultiLvlLbl val="0"/>
      </c:catAx>
      <c:valAx>
        <c:axId val="52095207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49720"/>
        <c:crosses val="autoZero"/>
        <c:crossBetween val="between"/>
      </c:valAx>
      <c:catAx>
        <c:axId val="520949720"/>
        <c:scaling>
          <c:orientation val="minMax"/>
        </c:scaling>
        <c:delete val="1"/>
        <c:axPos val="b"/>
        <c:numFmt formatCode="General" sourceLinked="1"/>
        <c:majorTickMark val="none"/>
        <c:minorTickMark val="none"/>
        <c:tickLblPos val="nextTo"/>
        <c:crossAx val="520952072"/>
        <c:crosses val="autoZero"/>
        <c:auto val="1"/>
        <c:lblAlgn val="ctr"/>
        <c:lblOffset val="100"/>
        <c:noMultiLvlLbl val="0"/>
      </c:catAx>
      <c:spPr>
        <a:noFill/>
        <a:ln>
          <a:noFill/>
        </a:ln>
        <a:effectLst/>
      </c:spPr>
    </c:plotArea>
    <c:legend>
      <c:legendPos val="b"/>
      <c:layout>
        <c:manualLayout>
          <c:xMode val="edge"/>
          <c:yMode val="edge"/>
          <c:x val="0.13135116593387583"/>
          <c:y val="1.7981770405241147E-2"/>
          <c:w val="0.79403526470587826"/>
          <c:h val="5.6250408464674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'Injures caractérist'!$F$48:$F$53</c:f>
              <c:strCache>
                <c:ptCount val="6"/>
                <c:pt idx="0">
                  <c:v>Dans la rue</c:v>
                </c:pt>
                <c:pt idx="1">
                  <c:v>Dans un transport en commun</c:v>
                </c:pt>
                <c:pt idx="2">
                  <c:v>Dans un établissement commercial</c:v>
                </c:pt>
                <c:pt idx="3">
                  <c:v>Sur le lieu de travail ou d'études </c:v>
                </c:pt>
                <c:pt idx="4">
                  <c:v>Au domicile de la victime</c:v>
                </c:pt>
                <c:pt idx="5">
                  <c:v>Dans un autre lieu* </c:v>
                </c:pt>
              </c:strCache>
            </c:strRef>
          </c:cat>
          <c:val>
            <c:numRef>
              <c:f>'Injures caractérist'!$G$48:$G$53</c:f>
              <c:numCache>
                <c:formatCode>0%</c:formatCode>
                <c:ptCount val="6"/>
                <c:pt idx="0">
                  <c:v>0.48</c:v>
                </c:pt>
                <c:pt idx="1">
                  <c:v>0.04</c:v>
                </c:pt>
                <c:pt idx="2">
                  <c:v>0.06</c:v>
                </c:pt>
                <c:pt idx="3">
                  <c:v>0.17</c:v>
                </c:pt>
                <c:pt idx="4">
                  <c:v>0.06</c:v>
                </c:pt>
                <c:pt idx="5">
                  <c:v>0.12</c:v>
                </c:pt>
              </c:numCache>
            </c:numRef>
          </c:val>
        </c:ser>
        <c:dLbls>
          <c:showLegendKey val="0"/>
          <c:showVal val="0"/>
          <c:showCatName val="0"/>
          <c:showSerName val="0"/>
          <c:showPercent val="0"/>
          <c:showBubbleSize val="0"/>
        </c:dLbls>
        <c:gapWidth val="182"/>
        <c:axId val="520990488"/>
        <c:axId val="520987352"/>
      </c:barChart>
      <c:catAx>
        <c:axId val="520990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87352"/>
        <c:crosses val="autoZero"/>
        <c:auto val="1"/>
        <c:lblAlgn val="ctr"/>
        <c:lblOffset val="100"/>
        <c:noMultiLvlLbl val="0"/>
      </c:catAx>
      <c:valAx>
        <c:axId val="52098735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20990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18832020997377"/>
          <c:y val="0.11606590842811315"/>
          <c:w val="0.40829002624671917"/>
          <c:h val="0.68048337707786521"/>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'Injures caractérist'!$I$50:$I$52</c:f>
              <c:strCache>
                <c:ptCount val="3"/>
                <c:pt idx="0">
                  <c:v>Dans le quartier ou le village</c:v>
                </c:pt>
                <c:pt idx="1">
                  <c:v>Hors du quartier ou du village</c:v>
                </c:pt>
                <c:pt idx="2">
                  <c:v>Ne sait pas/Refus</c:v>
                </c:pt>
              </c:strCache>
            </c:strRef>
          </c:cat>
          <c:val>
            <c:numRef>
              <c:f>'Injures caractérist'!$J$50:$J$52</c:f>
              <c:numCache>
                <c:formatCode>0%</c:formatCode>
                <c:ptCount val="3"/>
                <c:pt idx="0">
                  <c:v>0.45</c:v>
                </c:pt>
                <c:pt idx="1">
                  <c:v>0.48</c:v>
                </c:pt>
                <c:pt idx="2">
                  <c:v>7.0000000000000007E-2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9826045100763801"/>
          <c:y val="4.851748370163407E-2"/>
          <c:w val="0.25173963981145958"/>
          <c:h val="0.923705020743374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18832020997377"/>
          <c:y val="0.12532516768737242"/>
          <c:w val="0.40829002624671917"/>
          <c:h val="0.68048337707786521"/>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'Injures caractérist'!$L$50:$L$52</c:f>
              <c:strCache>
                <c:ptCount val="3"/>
                <c:pt idx="0">
                  <c:v>Un jour de semaine</c:v>
                </c:pt>
                <c:pt idx="1">
                  <c:v>Samedi, dimanche ou jour férié</c:v>
                </c:pt>
                <c:pt idx="2">
                  <c:v>Ne sait pas/Refus</c:v>
                </c:pt>
              </c:strCache>
            </c:strRef>
          </c:cat>
          <c:val>
            <c:numRef>
              <c:f>'Injures caractérist'!$M$50:$M$52</c:f>
              <c:numCache>
                <c:formatCode>0%</c:formatCode>
                <c:ptCount val="3"/>
                <c:pt idx="0">
                  <c:v>0.73</c:v>
                </c:pt>
                <c:pt idx="1">
                  <c:v>0.14000000000000001</c:v>
                </c:pt>
                <c:pt idx="2">
                  <c:v>0.13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0172277245832071"/>
          <c:y val="3.425782942180771E-2"/>
          <c:w val="0.24827713608969609"/>
          <c:h val="0.965742170578192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45572244645889"/>
          <c:y val="0.11883723700561739"/>
          <c:w val="0.398225810009043"/>
          <c:h val="0.62766702527517915"/>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'Injures caractérist'!$L$54:$L$56</c:f>
              <c:strCache>
                <c:ptCount val="3"/>
                <c:pt idx="0">
                  <c:v>En journée</c:v>
                </c:pt>
                <c:pt idx="1">
                  <c:v>De nuit</c:v>
                </c:pt>
                <c:pt idx="2">
                  <c:v>Ne sait pas/Refus</c:v>
                </c:pt>
              </c:strCache>
            </c:strRef>
          </c:cat>
          <c:val>
            <c:numRef>
              <c:f>'Injures caractérist'!$M$54:$M$56</c:f>
              <c:numCache>
                <c:formatCode>0%</c:formatCode>
                <c:ptCount val="3"/>
                <c:pt idx="0">
                  <c:v>0.84</c:v>
                </c:pt>
                <c:pt idx="1">
                  <c:v>0.1</c:v>
                </c:pt>
                <c:pt idx="2">
                  <c:v>0.06</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019181425851186"/>
          <c:y val="0.11773313686345638"/>
          <c:w val="0.2332108486439195"/>
          <c:h val="0.846946783022073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29943132108489"/>
          <c:y val="9.7547389909594634E-2"/>
          <c:w val="0.40829002624671917"/>
          <c:h val="0.68048337707786521"/>
        </c:manualLayout>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'Injures caractérist'!$K$62:$K$64</c:f>
              <c:strCache>
                <c:ptCount val="3"/>
                <c:pt idx="0">
                  <c:v>Oui</c:v>
                </c:pt>
                <c:pt idx="1">
                  <c:v>Non</c:v>
                </c:pt>
                <c:pt idx="2">
                  <c:v>Ne sait pas/Ne travaille pas</c:v>
                </c:pt>
              </c:strCache>
            </c:strRef>
          </c:cat>
          <c:val>
            <c:numRef>
              <c:f>'Injures caractérist'!$L$62:$L$64</c:f>
              <c:numCache>
                <c:formatCode>0%</c:formatCode>
                <c:ptCount val="3"/>
                <c:pt idx="0">
                  <c:v>0.23</c:v>
                </c:pt>
                <c:pt idx="1">
                  <c:v>0.62</c:v>
                </c:pt>
                <c:pt idx="2">
                  <c:v>0.15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8204421562689288"/>
          <c:y val="5.1504082822980447E-2"/>
          <c:w val="0.24787738071202639"/>
          <c:h val="0.920718139399241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807088078093076E-2"/>
          <c:y val="0.28906003739614927"/>
          <c:w val="0.90525959272085987"/>
          <c:h val="0.61151292932780554"/>
        </c:manualLayout>
      </c:layout>
      <c:barChart>
        <c:barDir val="col"/>
        <c:grouping val="clustered"/>
        <c:varyColors val="0"/>
        <c:ser>
          <c:idx val="0"/>
          <c:order val="0"/>
          <c:tx>
            <c:v>Proportion de la population se sentant en insécurité dans le quartier ou le village (en %)</c:v>
          </c:tx>
          <c:spPr>
            <a:solidFill>
              <a:schemeClr val="accent1"/>
            </a:solidFill>
            <a:ln>
              <a:solidFill>
                <a:srgbClr val="D7E7F5"/>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Lit>
          </c:cat>
          <c:val>
            <c:numLit>
              <c:formatCode>General</c:formatCode>
              <c:ptCount val="14"/>
              <c:pt idx="0">
                <c:v>10.91</c:v>
              </c:pt>
              <c:pt idx="1">
                <c:v>9.68</c:v>
              </c:pt>
              <c:pt idx="2">
                <c:v>10.44</c:v>
              </c:pt>
              <c:pt idx="3">
                <c:v>10.88</c:v>
              </c:pt>
              <c:pt idx="4">
                <c:v>10.86</c:v>
              </c:pt>
              <c:pt idx="5">
                <c:v>11.36</c:v>
              </c:pt>
              <c:pt idx="6">
                <c:v>11.75</c:v>
              </c:pt>
              <c:pt idx="7">
                <c:v>11.24</c:v>
              </c:pt>
              <c:pt idx="8">
                <c:v>10.94</c:v>
              </c:pt>
              <c:pt idx="9">
                <c:v>10.57</c:v>
              </c:pt>
              <c:pt idx="10">
                <c:v>11.02</c:v>
              </c:pt>
              <c:pt idx="11">
                <c:v>11.9</c:v>
              </c:pt>
              <c:pt idx="12">
                <c:v>11.31233295150821</c:v>
              </c:pt>
              <c:pt idx="13">
                <c:v>10.99</c:v>
              </c:pt>
            </c:numLit>
          </c:val>
        </c:ser>
        <c:dLbls>
          <c:showLegendKey val="0"/>
          <c:showVal val="1"/>
          <c:showCatName val="0"/>
          <c:showSerName val="0"/>
          <c:showPercent val="0"/>
          <c:showBubbleSize val="0"/>
        </c:dLbls>
        <c:gapWidth val="75"/>
        <c:axId val="520988136"/>
        <c:axId val="520990880"/>
      </c:barChart>
      <c:lineChart>
        <c:grouping val="standard"/>
        <c:varyColors val="0"/>
        <c:ser>
          <c:idx val="1"/>
          <c:order val="1"/>
          <c:tx>
            <c:v>Personnes âgées de 14 ans ou plus se sentant en insécurité dans le quartier ou le village (en millions)</c:v>
          </c:tx>
          <c:spPr>
            <a:ln w="28575" cap="rnd">
              <a:solidFill>
                <a:srgbClr val="9DC3E6"/>
              </a:solidFill>
              <a:round/>
            </a:ln>
            <a:effectLst/>
          </c:spPr>
          <c:marker>
            <c:symbol val="none"/>
          </c:marker>
          <c:dPt>
            <c:idx val="13"/>
            <c:marker>
              <c:symbol val="diamond"/>
              <c:size val="5"/>
              <c:spPr>
                <a:solidFill>
                  <a:schemeClr val="tx1"/>
                </a:solidFill>
                <a:ln w="15875">
                  <a:solidFill>
                    <a:schemeClr val="tx1"/>
                  </a:solidFill>
                </a:ln>
                <a:effectLst/>
              </c:spPr>
            </c:marker>
            <c:bubble3D val="0"/>
            <c:spPr>
              <a:ln w="28575" cap="rnd">
                <a:noFill/>
                <a:round/>
              </a:ln>
              <a:effectLst/>
            </c:spPr>
          </c:dPt>
          <c:dLbls>
            <c:dLbl>
              <c:idx val="0"/>
              <c:layout>
                <c:manualLayout>
                  <c:x val="-1.973111138807938E-2"/>
                  <c:y val="-3.272377781843201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973111138807937E-2"/>
                  <c:y val="-4.9085666727647984E-2"/>
                </c:manualLayout>
              </c:layout>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2.1923457097865967E-3"/>
                  <c:y val="-4.9085666727647984E-2"/>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6.5770371293597902E-3"/>
                  <c:y val="-4.9085666727647984E-2"/>
                </c:manualLayout>
              </c:layout>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layout>
                <c:manualLayout>
                  <c:x val="-4.3846914195731935E-3"/>
                  <c:y val="-5.4539629697386703E-2"/>
                </c:manualLayout>
              </c:layout>
              <c:showLegendKey val="0"/>
              <c:showVal val="1"/>
              <c:showCatName val="0"/>
              <c:showSerName val="0"/>
              <c:showPercent val="0"/>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2.192345709786677E-3"/>
                  <c:y val="-5.9993592667125367E-2"/>
                </c:manualLayout>
              </c:layout>
              <c:showLegendKey val="0"/>
              <c:showVal val="1"/>
              <c:showCatName val="0"/>
              <c:showSerName val="0"/>
              <c:showPercent val="0"/>
              <c:showBubbleSize val="0"/>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layout>
                <c:manualLayout>
                  <c:x val="-4.3846914195731935E-3"/>
                  <c:y val="-3.2723777818431991E-2"/>
                </c:manualLayout>
              </c:layout>
              <c:showLegendKey val="0"/>
              <c:showVal val="1"/>
              <c:showCatName val="0"/>
              <c:showSerName val="0"/>
              <c:showPercent val="0"/>
              <c:showBubbleSize val="0"/>
              <c:extLst>
                <c:ext xmlns:c15="http://schemas.microsoft.com/office/drawing/2012/chart" uri="{CE6537A1-D6FC-4f65-9D91-7224C49458BB}"/>
              </c:extLst>
            </c:dLbl>
            <c:dLbl>
              <c:idx val="12"/>
              <c:delete val="1"/>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5.4920770000000001</c:v>
              </c:pt>
              <c:pt idx="1">
                <c:v>4.8757299999999999</c:v>
              </c:pt>
              <c:pt idx="2">
                <c:v>5.3011020000000002</c:v>
              </c:pt>
              <c:pt idx="3">
                <c:v>5.5005540000000002</c:v>
              </c:pt>
              <c:pt idx="4">
                <c:v>5.5228440000000001</c:v>
              </c:pt>
              <c:pt idx="5">
                <c:v>5.801825</c:v>
              </c:pt>
              <c:pt idx="6">
                <c:v>6.0337769999999997</c:v>
              </c:pt>
              <c:pt idx="7">
                <c:v>5.8005389999999997</c:v>
              </c:pt>
              <c:pt idx="8">
                <c:v>5.6637630000000003</c:v>
              </c:pt>
              <c:pt idx="9">
                <c:v>5.4738189999999998</c:v>
              </c:pt>
              <c:pt idx="10">
                <c:v>5.7097870000000004</c:v>
              </c:pt>
              <c:pt idx="11">
                <c:v>6.2074559999999996</c:v>
              </c:pt>
              <c:pt idx="12">
                <c:v>5.9253999999999998</c:v>
              </c:pt>
              <c:pt idx="13">
                <c:v>5.8026999999999997</c:v>
              </c:pt>
            </c:numLit>
          </c:val>
          <c:smooth val="0"/>
        </c:ser>
        <c:dLbls>
          <c:showLegendKey val="0"/>
          <c:showVal val="1"/>
          <c:showCatName val="0"/>
          <c:showSerName val="0"/>
          <c:showPercent val="0"/>
          <c:showBubbleSize val="0"/>
        </c:dLbls>
        <c:marker val="1"/>
        <c:smooth val="0"/>
        <c:axId val="520991272"/>
        <c:axId val="520990096"/>
      </c:lineChart>
      <c:catAx>
        <c:axId val="520991272"/>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90096"/>
        <c:crosses val="autoZero"/>
        <c:auto val="1"/>
        <c:lblAlgn val="ctr"/>
        <c:lblOffset val="100"/>
        <c:noMultiLvlLbl val="0"/>
      </c:catAx>
      <c:valAx>
        <c:axId val="520990096"/>
        <c:scaling>
          <c:orientation val="minMax"/>
          <c:max val="7"/>
          <c:min val="0"/>
        </c:scaling>
        <c:delete val="0"/>
        <c:axPos val="l"/>
        <c:numFmt formatCode="General" sourceLinked="1"/>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91272"/>
        <c:crosses val="autoZero"/>
        <c:crossBetween val="between"/>
      </c:valAx>
      <c:valAx>
        <c:axId val="520990880"/>
        <c:scaling>
          <c:orientation val="minMax"/>
          <c:max val="23"/>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520988136"/>
        <c:crosses val="max"/>
        <c:crossBetween val="between"/>
      </c:valAx>
      <c:catAx>
        <c:axId val="520988136"/>
        <c:scaling>
          <c:orientation val="minMax"/>
        </c:scaling>
        <c:delete val="1"/>
        <c:axPos val="b"/>
        <c:numFmt formatCode="General" sourceLinked="1"/>
        <c:majorTickMark val="out"/>
        <c:minorTickMark val="none"/>
        <c:tickLblPos val="nextTo"/>
        <c:crossAx val="520990880"/>
        <c:crosses val="autoZero"/>
        <c:auto val="1"/>
        <c:lblAlgn val="ctr"/>
        <c:lblOffset val="100"/>
        <c:noMultiLvlLbl val="0"/>
      </c:catAx>
      <c:spPr>
        <a:noFill/>
        <a:ln>
          <a:noFill/>
        </a:ln>
        <a:effectLst/>
      </c:spPr>
    </c:plotArea>
    <c:legend>
      <c:legendPos val="b"/>
      <c:layout>
        <c:manualLayout>
          <c:xMode val="edge"/>
          <c:yMode val="edge"/>
          <c:x val="3.0874442117067118E-2"/>
          <c:y val="8.2369442003760229E-2"/>
          <c:w val="0.92948156030107298"/>
          <c:h val="0.268608964597338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i="0" u="none" strike="noStrike" baseline="0">
                <a:solidFill>
                  <a:srgbClr val="479BD5"/>
                </a:solidFill>
                <a:effectLst/>
                <a:latin typeface="Albany AMT" panose="020B0604020202020204"/>
              </a:rPr>
              <a:t>Insécurité dans le quartier ou le village selon l'âge</a:t>
            </a:r>
            <a:r>
              <a:rPr lang="fr-FR" sz="1100" b="1" i="0" u="none" strike="noStrike" baseline="0">
                <a:solidFill>
                  <a:srgbClr val="479BD5"/>
                </a:solidFill>
                <a:latin typeface="Albany AMT" panose="020B0604020202020204"/>
              </a:rPr>
              <a:t> </a:t>
            </a:r>
            <a:r>
              <a:rPr lang="fr-FR" sz="1400" b="0" i="0" u="none" strike="noStrike" baseline="0">
                <a:solidFill>
                  <a:srgbClr val="479BD5"/>
                </a:solidFill>
              </a:rPr>
              <a:t/>
            </a:r>
            <a:br>
              <a:rPr lang="fr-FR" sz="1400" b="0" i="0" u="none" strike="noStrike" baseline="0">
                <a:solidFill>
                  <a:srgbClr val="479BD5"/>
                </a:solidFill>
              </a:rPr>
            </a:br>
            <a:endParaRPr lang="fr-FR" b="0">
              <a:solidFill>
                <a:srgbClr val="479BD5"/>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60 ans ou plus</c:v>
              </c:pt>
              <c:pt idx="1">
                <c:v>50-59 ans</c:v>
              </c:pt>
              <c:pt idx="2">
                <c:v>40-49 ans</c:v>
              </c:pt>
              <c:pt idx="3">
                <c:v>30-39 ans</c:v>
              </c:pt>
              <c:pt idx="4">
                <c:v>Moins de 30 ans</c:v>
              </c:pt>
            </c:strLit>
          </c:cat>
          <c:val>
            <c:numLit>
              <c:formatCode>General</c:formatCode>
              <c:ptCount val="5"/>
              <c:pt idx="0">
                <c:v>8.6999999999999994E-2</c:v>
              </c:pt>
              <c:pt idx="1">
                <c:v>0.111</c:v>
              </c:pt>
              <c:pt idx="2">
                <c:v>0.112</c:v>
              </c:pt>
              <c:pt idx="3">
                <c:v>0.13400000000000001</c:v>
              </c:pt>
              <c:pt idx="4">
                <c:v>0.152</c:v>
              </c:pt>
            </c:numLit>
          </c:val>
        </c:ser>
        <c:dLbls>
          <c:showLegendKey val="0"/>
          <c:showVal val="0"/>
          <c:showCatName val="0"/>
          <c:showSerName val="0"/>
          <c:showPercent val="0"/>
          <c:showBubbleSize val="0"/>
        </c:dLbls>
        <c:gapWidth val="182"/>
        <c:axId val="520994800"/>
        <c:axId val="520995192"/>
      </c:barChart>
      <c:catAx>
        <c:axId val="520994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95192"/>
        <c:crosses val="autoZero"/>
        <c:auto val="1"/>
        <c:lblAlgn val="ctr"/>
        <c:lblOffset val="100"/>
        <c:noMultiLvlLbl val="0"/>
      </c:catAx>
      <c:valAx>
        <c:axId val="5209951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94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02624671916012E-2"/>
          <c:y val="0.3055352151430904"/>
          <c:w val="0.91423338506044405"/>
          <c:h val="0.56501906819693382"/>
        </c:manualLayout>
      </c:layout>
      <c:barChart>
        <c:barDir val="col"/>
        <c:grouping val="clustered"/>
        <c:varyColors val="0"/>
        <c:ser>
          <c:idx val="0"/>
          <c:order val="0"/>
          <c:tx>
            <c:v>Proportion de la population se sentant en insécurité à leur domicile (en %)</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Lit>
          </c:cat>
          <c:val>
            <c:numLit>
              <c:formatCode>General</c:formatCode>
              <c:ptCount val="14"/>
              <c:pt idx="0">
                <c:v>8.0299999999999994</c:v>
              </c:pt>
              <c:pt idx="1">
                <c:v>6.62</c:v>
              </c:pt>
              <c:pt idx="2">
                <c:v>7.24</c:v>
              </c:pt>
              <c:pt idx="3">
                <c:v>8.2200000000000006</c:v>
              </c:pt>
              <c:pt idx="4">
                <c:v>8.2899999999999991</c:v>
              </c:pt>
              <c:pt idx="5">
                <c:v>8.7200000000000006</c:v>
              </c:pt>
              <c:pt idx="6">
                <c:v>9.2799999999999994</c:v>
              </c:pt>
              <c:pt idx="7">
                <c:v>8.9499999999999993</c:v>
              </c:pt>
              <c:pt idx="8">
                <c:v>8.25</c:v>
              </c:pt>
              <c:pt idx="9">
                <c:v>7.56</c:v>
              </c:pt>
              <c:pt idx="10">
                <c:v>8.16</c:v>
              </c:pt>
              <c:pt idx="11">
                <c:v>8.5500000000000007</c:v>
              </c:pt>
              <c:pt idx="12">
                <c:v>7.59</c:v>
              </c:pt>
              <c:pt idx="13">
                <c:v>7</c:v>
              </c:pt>
            </c:numLit>
          </c:val>
        </c:ser>
        <c:dLbls>
          <c:showLegendKey val="0"/>
          <c:showVal val="0"/>
          <c:showCatName val="0"/>
          <c:showSerName val="0"/>
          <c:showPercent val="0"/>
          <c:showBubbleSize val="0"/>
        </c:dLbls>
        <c:gapWidth val="150"/>
        <c:axId val="520984608"/>
        <c:axId val="520986176"/>
      </c:barChart>
      <c:lineChart>
        <c:grouping val="standard"/>
        <c:varyColors val="0"/>
        <c:ser>
          <c:idx val="1"/>
          <c:order val="1"/>
          <c:tx>
            <c:v>Personnes âgées de 14 ans ou plus se sentant en insécurité à leur domicile (en millions)</c:v>
          </c:tx>
          <c:spPr>
            <a:ln w="28575" cap="rnd">
              <a:solidFill>
                <a:schemeClr val="accent1">
                  <a:lumMod val="40000"/>
                  <a:lumOff val="60000"/>
                </a:schemeClr>
              </a:solidFill>
              <a:round/>
            </a:ln>
            <a:effectLst/>
          </c:spPr>
          <c:marker>
            <c:symbol val="none"/>
          </c:marker>
          <c:dPt>
            <c:idx val="13"/>
            <c:marker>
              <c:symbol val="diamond"/>
              <c:size val="5"/>
              <c:spPr>
                <a:solidFill>
                  <a:schemeClr val="tx1"/>
                </a:solidFill>
                <a:ln w="15875">
                  <a:solidFill>
                    <a:schemeClr val="tx1"/>
                  </a:solidFill>
                </a:ln>
                <a:effectLst/>
              </c:spPr>
            </c:marker>
            <c:bubble3D val="0"/>
            <c:spPr>
              <a:ln w="28575" cap="rnd">
                <a:noFill/>
                <a:round/>
              </a:ln>
              <a:effectLst/>
            </c:spPr>
          </c:dPt>
          <c:dLbls>
            <c:dLbl>
              <c:idx val="1"/>
              <c:delete val="1"/>
              <c:extLst>
                <c:ext xmlns:c15="http://schemas.microsoft.com/office/drawing/2012/chart" uri="{CE6537A1-D6FC-4f65-9D91-7224C49458BB}"/>
              </c:extLst>
            </c:dLbl>
            <c:dLbl>
              <c:idx val="2"/>
              <c:layout>
                <c:manualLayout>
                  <c:x val="-1.3132481054844998E-2"/>
                  <c:y val="-6.4916477539921122E-2"/>
                </c:manualLayout>
              </c:layout>
              <c:showLegendKey val="0"/>
              <c:showVal val="1"/>
              <c:showCatName val="0"/>
              <c:showSerName val="0"/>
              <c:showPercent val="0"/>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6.566240527422499E-3"/>
                  <c:y val="-3.2458238769960589E-2"/>
                </c:manualLayout>
              </c:layout>
              <c:showLegendKey val="0"/>
              <c:showVal val="1"/>
              <c:showCatName val="0"/>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1.0943734212370831E-2"/>
                  <c:y val="-3.2458238769960589E-2"/>
                </c:manualLayout>
              </c:layout>
              <c:showLegendKey val="0"/>
              <c:showVal val="1"/>
              <c:showCatName val="0"/>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8.7549873698966659E-3"/>
                  <c:y val="-1.6229119384980319E-2"/>
                </c:manualLayout>
              </c:layout>
              <c:showLegendKey val="0"/>
              <c:showVal val="1"/>
              <c:showCatName val="0"/>
              <c:showSerName val="0"/>
              <c:showPercent val="0"/>
              <c:showBubbleSize val="0"/>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layout>
                <c:manualLayout>
                  <c:x val="-8.7549873698966659E-3"/>
                  <c:y val="-5.4097064616600847E-2"/>
                </c:manualLayout>
              </c:layout>
              <c:showLegendKey val="0"/>
              <c:showVal val="1"/>
              <c:showCatName val="0"/>
              <c:showSerName val="0"/>
              <c:showPercent val="0"/>
              <c:showBubbleSize val="0"/>
              <c:extLst>
                <c:ext xmlns:c15="http://schemas.microsoft.com/office/drawing/2012/chart" uri="{CE6537A1-D6FC-4f65-9D91-7224C49458BB}"/>
              </c:extLst>
            </c:dLbl>
            <c:dLbl>
              <c:idx val="11"/>
              <c:delete val="1"/>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4.04</c:v>
              </c:pt>
              <c:pt idx="1">
                <c:v>3.33</c:v>
              </c:pt>
              <c:pt idx="2">
                <c:v>3.67</c:v>
              </c:pt>
              <c:pt idx="3">
                <c:v>4.16</c:v>
              </c:pt>
              <c:pt idx="4">
                <c:v>4.22</c:v>
              </c:pt>
              <c:pt idx="5">
                <c:v>4.46</c:v>
              </c:pt>
              <c:pt idx="6">
                <c:v>4.76</c:v>
              </c:pt>
              <c:pt idx="7">
                <c:v>4.62</c:v>
              </c:pt>
              <c:pt idx="8">
                <c:v>4.2699999999999996</c:v>
              </c:pt>
              <c:pt idx="9">
                <c:v>3.91</c:v>
              </c:pt>
              <c:pt idx="10">
                <c:v>4.2300000000000004</c:v>
              </c:pt>
              <c:pt idx="11">
                <c:v>4.46</c:v>
              </c:pt>
              <c:pt idx="12">
                <c:v>3.97</c:v>
              </c:pt>
              <c:pt idx="13">
                <c:v>3.69</c:v>
              </c:pt>
            </c:numLit>
          </c:val>
          <c:smooth val="0"/>
        </c:ser>
        <c:dLbls>
          <c:showLegendKey val="0"/>
          <c:showVal val="0"/>
          <c:showCatName val="0"/>
          <c:showSerName val="0"/>
          <c:showPercent val="0"/>
          <c:showBubbleSize val="0"/>
        </c:dLbls>
        <c:dropLines>
          <c:spPr>
            <a:ln w="9525" cap="flat" cmpd="sng" algn="ctr">
              <a:noFill/>
              <a:round/>
            </a:ln>
            <a:effectLst/>
          </c:spPr>
        </c:dropLines>
        <c:marker val="1"/>
        <c:smooth val="0"/>
        <c:axId val="520991664"/>
        <c:axId val="520984216"/>
      </c:lineChart>
      <c:catAx>
        <c:axId val="520991664"/>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84216"/>
        <c:crosses val="autoZero"/>
        <c:auto val="1"/>
        <c:lblAlgn val="ctr"/>
        <c:lblOffset val="100"/>
        <c:noMultiLvlLbl val="0"/>
      </c:catAx>
      <c:valAx>
        <c:axId val="520984216"/>
        <c:scaling>
          <c:orientation val="minMax"/>
          <c:max val="6"/>
          <c:min val="0"/>
        </c:scaling>
        <c:delete val="0"/>
        <c:axPos val="l"/>
        <c:numFmt formatCode="General" sourceLinked="1"/>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91664"/>
        <c:crosses val="autoZero"/>
        <c:crossBetween val="between"/>
      </c:valAx>
      <c:valAx>
        <c:axId val="520986176"/>
        <c:scaling>
          <c:orientation val="minMax"/>
          <c:max val="23"/>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520984608"/>
        <c:crosses val="max"/>
        <c:crossBetween val="between"/>
      </c:valAx>
      <c:catAx>
        <c:axId val="520984608"/>
        <c:scaling>
          <c:orientation val="minMax"/>
        </c:scaling>
        <c:delete val="1"/>
        <c:axPos val="b"/>
        <c:numFmt formatCode="General" sourceLinked="1"/>
        <c:majorTickMark val="out"/>
        <c:minorTickMark val="none"/>
        <c:tickLblPos val="nextTo"/>
        <c:crossAx val="520986176"/>
        <c:crosses val="autoZero"/>
        <c:auto val="1"/>
        <c:lblAlgn val="ctr"/>
        <c:lblOffset val="100"/>
        <c:noMultiLvlLbl val="0"/>
      </c:catAx>
      <c:spPr>
        <a:noFill/>
        <a:ln>
          <a:noFill/>
        </a:ln>
        <a:effectLst/>
      </c:spPr>
    </c:plotArea>
    <c:legend>
      <c:legendPos val="t"/>
      <c:layout>
        <c:manualLayout>
          <c:xMode val="edge"/>
          <c:yMode val="edge"/>
          <c:x val="3.4907494167778559E-2"/>
          <c:y val="9.6513545581977209E-2"/>
          <c:w val="0.94752254946445613"/>
          <c:h val="0.142254412700035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i="0" u="none" strike="noStrike" baseline="0">
                <a:solidFill>
                  <a:srgbClr val="479BD5"/>
                </a:solidFill>
                <a:effectLst/>
                <a:latin typeface="Albany AMT" panose="020B0604020202020204"/>
              </a:rPr>
              <a:t>Insécurité au domicile selon l'âge </a:t>
            </a:r>
            <a:endParaRPr lang="fr-FR" sz="1100" b="1">
              <a:solidFill>
                <a:srgbClr val="479BD5"/>
              </a:solidFill>
              <a:latin typeface="Albany AMT" panose="020B0604020202020204"/>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60 ans ou plus</c:v>
              </c:pt>
              <c:pt idx="1">
                <c:v>50-59 ans</c:v>
              </c:pt>
              <c:pt idx="2">
                <c:v>40-49 ans</c:v>
              </c:pt>
              <c:pt idx="3">
                <c:v>30-39 ans</c:v>
              </c:pt>
              <c:pt idx="4">
                <c:v>Moins de 30 ans</c:v>
              </c:pt>
            </c:strLit>
          </c:cat>
          <c:val>
            <c:numLit>
              <c:formatCode>General</c:formatCode>
              <c:ptCount val="5"/>
              <c:pt idx="0">
                <c:v>7.0999999999999994E-2</c:v>
              </c:pt>
              <c:pt idx="1">
                <c:v>6.9000000000000006E-2</c:v>
              </c:pt>
              <c:pt idx="2">
                <c:v>6.5000000000000002E-2</c:v>
              </c:pt>
              <c:pt idx="3">
                <c:v>8.4000000000000005E-2</c:v>
              </c:pt>
              <c:pt idx="4">
                <c:v>5.2999999999999999E-2</c:v>
              </c:pt>
            </c:numLit>
          </c:val>
        </c:ser>
        <c:dLbls>
          <c:showLegendKey val="0"/>
          <c:showVal val="0"/>
          <c:showCatName val="0"/>
          <c:showSerName val="0"/>
          <c:showPercent val="0"/>
          <c:showBubbleSize val="0"/>
        </c:dLbls>
        <c:gapWidth val="182"/>
        <c:axId val="520985392"/>
        <c:axId val="520986960"/>
      </c:barChart>
      <c:catAx>
        <c:axId val="52098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86960"/>
        <c:crosses val="autoZero"/>
        <c:auto val="1"/>
        <c:lblAlgn val="ctr"/>
        <c:lblOffset val="100"/>
        <c:noMultiLvlLbl val="0"/>
      </c:catAx>
      <c:valAx>
        <c:axId val="5209869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853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02624671916012E-2"/>
          <c:y val="0.3055352151430904"/>
          <c:w val="0.90556468411808155"/>
          <c:h val="0.5060180091168347"/>
        </c:manualLayout>
      </c:layout>
      <c:barChart>
        <c:barDir val="col"/>
        <c:grouping val="clustered"/>
        <c:varyColors val="0"/>
        <c:ser>
          <c:idx val="0"/>
          <c:order val="0"/>
          <c:tx>
            <c:v>Proportion de la population renonçant à sortir pour des raisons de sécurité (en %)</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Lit>
          </c:cat>
          <c:val>
            <c:numLit>
              <c:formatCode>General</c:formatCode>
              <c:ptCount val="14"/>
              <c:pt idx="0">
                <c:v>12.18</c:v>
              </c:pt>
              <c:pt idx="1">
                <c:v>11.42</c:v>
              </c:pt>
              <c:pt idx="2">
                <c:v>11.27</c:v>
              </c:pt>
              <c:pt idx="3">
                <c:v>10.9</c:v>
              </c:pt>
              <c:pt idx="4">
                <c:v>11.75</c:v>
              </c:pt>
              <c:pt idx="5">
                <c:v>11.4</c:v>
              </c:pt>
              <c:pt idx="6">
                <c:v>11.27</c:v>
              </c:pt>
              <c:pt idx="7">
                <c:v>11.41</c:v>
              </c:pt>
              <c:pt idx="8">
                <c:v>10.72</c:v>
              </c:pt>
              <c:pt idx="9">
                <c:v>10.210000000000001</c:v>
              </c:pt>
              <c:pt idx="10">
                <c:v>10.33</c:v>
              </c:pt>
              <c:pt idx="11">
                <c:v>11.13</c:v>
              </c:pt>
              <c:pt idx="12">
                <c:v>10.92</c:v>
              </c:pt>
              <c:pt idx="13">
                <c:v>10.47</c:v>
              </c:pt>
            </c:numLit>
          </c:val>
        </c:ser>
        <c:dLbls>
          <c:showLegendKey val="0"/>
          <c:showVal val="0"/>
          <c:showCatName val="0"/>
          <c:showSerName val="0"/>
          <c:showPercent val="0"/>
          <c:showBubbleSize val="0"/>
        </c:dLbls>
        <c:gapWidth val="150"/>
        <c:axId val="521002248"/>
        <c:axId val="521001072"/>
      </c:barChart>
      <c:lineChart>
        <c:grouping val="standard"/>
        <c:varyColors val="0"/>
        <c:ser>
          <c:idx val="1"/>
          <c:order val="1"/>
          <c:tx>
            <c:v>Personnes âgées de 14 ans ou plus renonçant à sortir pour des raisons de sécurité (en millions)</c:v>
          </c:tx>
          <c:spPr>
            <a:ln w="28575" cap="rnd">
              <a:solidFill>
                <a:srgbClr val="9DC3E6"/>
              </a:solidFill>
              <a:round/>
            </a:ln>
            <a:effectLst/>
          </c:spPr>
          <c:marker>
            <c:symbol val="none"/>
          </c:marker>
          <c:dPt>
            <c:idx val="13"/>
            <c:marker>
              <c:symbol val="diamond"/>
              <c:size val="5"/>
              <c:spPr>
                <a:solidFill>
                  <a:schemeClr val="tx1"/>
                </a:solidFill>
                <a:ln w="9525">
                  <a:solidFill>
                    <a:schemeClr val="tx1"/>
                  </a:solidFill>
                </a:ln>
                <a:effectLst/>
              </c:spPr>
            </c:marker>
            <c:bubble3D val="0"/>
            <c:spPr>
              <a:ln w="28575" cap="rnd">
                <a:noFill/>
                <a:round/>
              </a:ln>
              <a:effectLst/>
            </c:spPr>
          </c:dPt>
          <c:dLbls>
            <c:dLbl>
              <c:idx val="0"/>
              <c:layout>
                <c:manualLayout>
                  <c:x val="-1.0835961125008266E-2"/>
                  <c:y val="-2.936097117769865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3343844500033021E-3"/>
                  <c:y val="-4.404145676654791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3343844500033021E-3"/>
                  <c:y val="-3.425446637398171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334384450003342E-3"/>
                  <c:y val="-5.382844715911411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5015766750049931E-3"/>
                  <c:y val="-3.914796157026481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3343844500033021E-3"/>
                  <c:y val="-2.446747598141550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3343844500033021E-3"/>
                  <c:y val="-2.9360971177698609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5015766750049532E-3"/>
                  <c:y val="-2.9360971177698609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1671922250015717E-3"/>
                  <c:y val="-2.4467475981415507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6.5015766750049532E-3"/>
                  <c:y val="-3.4254466373981753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1671922250016511E-3"/>
                  <c:y val="-3.4254466373981711E-2"/>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8.6687689000066043E-3"/>
                  <c:y val="-3.4254466373981711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6.13</c:v>
              </c:pt>
              <c:pt idx="1">
                <c:v>5.7539999999999996</c:v>
              </c:pt>
              <c:pt idx="2">
                <c:v>5.718</c:v>
              </c:pt>
              <c:pt idx="3">
                <c:v>5.5119999999999996</c:v>
              </c:pt>
              <c:pt idx="4">
                <c:v>5.9749999999999996</c:v>
              </c:pt>
              <c:pt idx="5">
                <c:v>5.8259999999999996</c:v>
              </c:pt>
              <c:pt idx="6">
                <c:v>5.7910000000000004</c:v>
              </c:pt>
              <c:pt idx="7">
                <c:v>5.8890000000000002</c:v>
              </c:pt>
              <c:pt idx="8">
                <c:v>5.556</c:v>
              </c:pt>
              <c:pt idx="9">
                <c:v>5.2891000000000004</c:v>
              </c:pt>
              <c:pt idx="10">
                <c:v>5.3520000000000003</c:v>
              </c:pt>
              <c:pt idx="11">
                <c:v>5.8070000000000004</c:v>
              </c:pt>
              <c:pt idx="12">
                <c:v>5.7229999999999999</c:v>
              </c:pt>
              <c:pt idx="13">
                <c:v>5.524</c:v>
              </c:pt>
            </c:numLit>
          </c:val>
          <c:smooth val="0"/>
        </c:ser>
        <c:dLbls>
          <c:showLegendKey val="0"/>
          <c:showVal val="0"/>
          <c:showCatName val="0"/>
          <c:showSerName val="0"/>
          <c:showPercent val="0"/>
          <c:showBubbleSize val="0"/>
        </c:dLbls>
        <c:dropLines>
          <c:spPr>
            <a:ln w="9525" cap="flat" cmpd="sng" algn="ctr">
              <a:noFill/>
              <a:round/>
            </a:ln>
            <a:effectLst/>
          </c:spPr>
        </c:dropLines>
        <c:marker val="1"/>
        <c:smooth val="0"/>
        <c:axId val="520989704"/>
        <c:axId val="521007344"/>
      </c:lineChart>
      <c:catAx>
        <c:axId val="520989704"/>
        <c:scaling>
          <c:orientation val="minMax"/>
        </c:scaling>
        <c:delete val="0"/>
        <c:axPos val="b"/>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1007344"/>
        <c:crosses val="autoZero"/>
        <c:auto val="1"/>
        <c:lblAlgn val="ctr"/>
        <c:lblOffset val="100"/>
        <c:noMultiLvlLbl val="0"/>
      </c:catAx>
      <c:valAx>
        <c:axId val="521007344"/>
        <c:scaling>
          <c:orientation val="minMax"/>
          <c:max val="7"/>
          <c:min val="0"/>
        </c:scaling>
        <c:delete val="0"/>
        <c:axPos val="l"/>
        <c:numFmt formatCode="General" sourceLinked="1"/>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89704"/>
        <c:crosses val="autoZero"/>
        <c:crossBetween val="between"/>
      </c:valAx>
      <c:valAx>
        <c:axId val="521001072"/>
        <c:scaling>
          <c:orientation val="minMax"/>
          <c:max val="23"/>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521002248"/>
        <c:crosses val="max"/>
        <c:crossBetween val="between"/>
      </c:valAx>
      <c:catAx>
        <c:axId val="521002248"/>
        <c:scaling>
          <c:orientation val="minMax"/>
        </c:scaling>
        <c:delete val="1"/>
        <c:axPos val="b"/>
        <c:numFmt formatCode="General" sourceLinked="1"/>
        <c:majorTickMark val="out"/>
        <c:minorTickMark val="none"/>
        <c:tickLblPos val="nextTo"/>
        <c:crossAx val="521001072"/>
        <c:crosses val="autoZero"/>
        <c:auto val="1"/>
        <c:lblAlgn val="ctr"/>
        <c:lblOffset val="100"/>
        <c:noMultiLvlLbl val="0"/>
      </c:catAx>
      <c:spPr>
        <a:noFill/>
        <a:ln>
          <a:noFill/>
        </a:ln>
        <a:effectLst/>
      </c:spPr>
    </c:plotArea>
    <c:legend>
      <c:legendPos val="t"/>
      <c:layout>
        <c:manualLayout>
          <c:xMode val="edge"/>
          <c:yMode val="edge"/>
          <c:x val="5.2012613400039626E-2"/>
          <c:y val="8.5042465232522332E-2"/>
          <c:w val="0.92151624276443622"/>
          <c:h val="0.152547868789973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fr-FR" sz="1100" b="1" i="0" u="none" strike="noStrike" baseline="0">
                <a:solidFill>
                  <a:srgbClr val="00B0F0"/>
                </a:solidFill>
                <a:effectLst/>
              </a:rPr>
              <a:t>Proportion de ménages victimes d'actes de vandalisme contre le logement selon l'âge de la personne de référence du ménage</a:t>
            </a:r>
            <a:r>
              <a:rPr lang="fr-FR" sz="1100" b="1" i="0" u="none" strike="noStrike" baseline="0">
                <a:solidFill>
                  <a:srgbClr val="00B0F0"/>
                </a:solidFill>
              </a:rPr>
              <a:t> en 2020</a:t>
            </a:r>
            <a:r>
              <a:rPr lang="fr-FR" sz="1400" b="0" i="0" u="none" strike="noStrike" baseline="0"/>
              <a:t/>
            </a:r>
            <a:br>
              <a:rPr lang="fr-FR" sz="1400" b="0" i="0" u="none" strike="noStrike" baseline="0"/>
            </a:br>
            <a:endParaRPr lang="fr-FR"/>
          </a:p>
        </c:rich>
      </c:tx>
      <c:layout>
        <c:manualLayout>
          <c:xMode val="edge"/>
          <c:yMode val="edge"/>
          <c:x val="0.10124300087489063"/>
          <c:y val="6.0185185185185182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rgbClr val="00B0F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60 ans ou plus</c:v>
              </c:pt>
              <c:pt idx="1">
                <c:v>50-59 ans</c:v>
              </c:pt>
              <c:pt idx="2">
                <c:v>40-49 ans</c:v>
              </c:pt>
              <c:pt idx="3">
                <c:v>30-39 ans</c:v>
              </c:pt>
              <c:pt idx="4">
                <c:v>Moins de 30 ans</c:v>
              </c:pt>
            </c:strLit>
          </c:cat>
          <c:val>
            <c:numLit>
              <c:formatCode>General</c:formatCode>
              <c:ptCount val="5"/>
              <c:pt idx="0">
                <c:v>0.01</c:v>
              </c:pt>
              <c:pt idx="1">
                <c:v>1.7999999999999999E-2</c:v>
              </c:pt>
              <c:pt idx="2">
                <c:v>2.4E-2</c:v>
              </c:pt>
              <c:pt idx="3">
                <c:v>2.3E-2</c:v>
              </c:pt>
              <c:pt idx="4">
                <c:v>3.4000000000000002E-2</c:v>
              </c:pt>
            </c:numLit>
          </c:val>
        </c:ser>
        <c:dLbls>
          <c:showLegendKey val="0"/>
          <c:showVal val="0"/>
          <c:showCatName val="0"/>
          <c:showSerName val="0"/>
          <c:showPercent val="0"/>
          <c:showBubbleSize val="0"/>
        </c:dLbls>
        <c:gapWidth val="182"/>
        <c:axId val="520950896"/>
        <c:axId val="520946584"/>
      </c:barChart>
      <c:catAx>
        <c:axId val="520950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46584"/>
        <c:crosses val="autoZero"/>
        <c:auto val="1"/>
        <c:lblAlgn val="ctr"/>
        <c:lblOffset val="100"/>
        <c:noMultiLvlLbl val="0"/>
      </c:catAx>
      <c:valAx>
        <c:axId val="5209465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508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a:solidFill>
                  <a:srgbClr val="479BD5"/>
                </a:solidFill>
                <a:latin typeface="Albany AMT" panose="020B0604020202020204"/>
              </a:rPr>
              <a:t>Renoncement à sortir de chez soi selon</a:t>
            </a:r>
            <a:r>
              <a:rPr lang="fr-FR" sz="1100" b="1" baseline="0">
                <a:solidFill>
                  <a:srgbClr val="479BD5"/>
                </a:solidFill>
                <a:latin typeface="Albany AMT" panose="020B0604020202020204"/>
              </a:rPr>
              <a:t> l'âge</a:t>
            </a:r>
            <a:endParaRPr lang="fr-FR" sz="1100" b="1">
              <a:solidFill>
                <a:srgbClr val="479BD5"/>
              </a:solidFill>
              <a:latin typeface="Albany AMT" panose="020B0604020202020204"/>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60 ans ou plus</c:v>
              </c:pt>
              <c:pt idx="1">
                <c:v>50-59 ans</c:v>
              </c:pt>
              <c:pt idx="2">
                <c:v>40-49 ans</c:v>
              </c:pt>
              <c:pt idx="3">
                <c:v>30-39 ans</c:v>
              </c:pt>
              <c:pt idx="4">
                <c:v>Moins de 30 ans</c:v>
              </c:pt>
            </c:strLit>
          </c:cat>
          <c:val>
            <c:numLit>
              <c:formatCode>General</c:formatCode>
              <c:ptCount val="5"/>
              <c:pt idx="0">
                <c:v>0.115</c:v>
              </c:pt>
              <c:pt idx="1">
                <c:v>0.1</c:v>
              </c:pt>
              <c:pt idx="2">
                <c:v>8.5999999999999993E-2</c:v>
              </c:pt>
              <c:pt idx="3">
                <c:v>0.106</c:v>
              </c:pt>
              <c:pt idx="4">
                <c:v>0.121</c:v>
              </c:pt>
            </c:numLit>
          </c:val>
        </c:ser>
        <c:dLbls>
          <c:showLegendKey val="0"/>
          <c:showVal val="0"/>
          <c:showCatName val="0"/>
          <c:showSerName val="0"/>
          <c:showPercent val="0"/>
          <c:showBubbleSize val="0"/>
        </c:dLbls>
        <c:gapWidth val="182"/>
        <c:axId val="521000288"/>
        <c:axId val="521000680"/>
      </c:barChart>
      <c:catAx>
        <c:axId val="521000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1000680"/>
        <c:crosses val="autoZero"/>
        <c:auto val="1"/>
        <c:lblAlgn val="ctr"/>
        <c:lblOffset val="100"/>
        <c:noMultiLvlLbl val="0"/>
      </c:catAx>
      <c:valAx>
        <c:axId val="5210006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1000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976334172242499E-2"/>
          <c:y val="4.1152276709204724E-2"/>
          <c:w val="0.71264482948345054"/>
          <c:h val="0.83662870180120597"/>
        </c:manualLayout>
      </c:layout>
      <c:lineChart>
        <c:grouping val="standard"/>
        <c:varyColors val="0"/>
        <c:ser>
          <c:idx val="0"/>
          <c:order val="0"/>
          <c:tx>
            <c:strRef>
              <c:f>'Préoccupation sécuritaire '!$A$38</c:f>
              <c:strCache>
                <c:ptCount val="1"/>
                <c:pt idx="0">
                  <c:v>La santé (alimentation, SIDA, grippe et autres épidémies…)</c:v>
                </c:pt>
              </c:strCache>
            </c:strRef>
          </c:tx>
          <c:spPr>
            <a:ln w="28575" cap="rnd">
              <a:solidFill>
                <a:srgbClr val="7030A0"/>
              </a:solidFill>
              <a:round/>
            </a:ln>
            <a:effectLst/>
          </c:spPr>
          <c:marker>
            <c:symbol val="none"/>
          </c:marker>
          <c:dPt>
            <c:idx val="13"/>
            <c:marker>
              <c:symbol val="diamond"/>
              <c:size val="5"/>
              <c:spPr>
                <a:solidFill>
                  <a:schemeClr val="accent1"/>
                </a:solidFill>
                <a:ln w="15875">
                  <a:solidFill>
                    <a:srgbClr val="7030A0"/>
                  </a:solidFill>
                </a:ln>
                <a:effectLst/>
              </c:spPr>
            </c:marker>
            <c:bubble3D val="0"/>
            <c:spPr>
              <a:ln w="28575" cap="rnd">
                <a:noFill/>
                <a:round/>
              </a:ln>
              <a:effectLst/>
            </c:spPr>
          </c:dPt>
          <c:cat>
            <c:strRef>
              <c:f>'Préoccupation sécuritaire '!$B$37:$O$37</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Cache>
            </c:strRef>
          </c:cat>
          <c:val>
            <c:numRef>
              <c:f>'Préoccupation sécuritaire '!$B$38:$O$38</c:f>
              <c:numCache>
                <c:formatCode>0</c:formatCode>
                <c:ptCount val="14"/>
                <c:pt idx="0">
                  <c:v>14.36</c:v>
                </c:pt>
                <c:pt idx="1">
                  <c:v>16.93</c:v>
                </c:pt>
                <c:pt idx="2">
                  <c:v>14.68</c:v>
                </c:pt>
                <c:pt idx="3">
                  <c:v>12.85</c:v>
                </c:pt>
                <c:pt idx="4">
                  <c:v>14.06</c:v>
                </c:pt>
                <c:pt idx="5">
                  <c:v>13.74</c:v>
                </c:pt>
                <c:pt idx="6">
                  <c:v>10.83</c:v>
                </c:pt>
                <c:pt idx="7">
                  <c:v>11.71</c:v>
                </c:pt>
                <c:pt idx="8">
                  <c:v>10.46</c:v>
                </c:pt>
                <c:pt idx="9">
                  <c:v>9.6199999999999992</c:v>
                </c:pt>
                <c:pt idx="10">
                  <c:v>10.94</c:v>
                </c:pt>
                <c:pt idx="11">
                  <c:v>11.86</c:v>
                </c:pt>
                <c:pt idx="12">
                  <c:v>12.770505497174284</c:v>
                </c:pt>
                <c:pt idx="13">
                  <c:v>21.69</c:v>
                </c:pt>
              </c:numCache>
            </c:numRef>
          </c:val>
          <c:smooth val="0"/>
        </c:ser>
        <c:ser>
          <c:idx val="1"/>
          <c:order val="1"/>
          <c:tx>
            <c:strRef>
              <c:f>'Préoccupation sécuritaire '!$A$39</c:f>
              <c:strCache>
                <c:ptCount val="1"/>
                <c:pt idx="0">
                  <c:v>L'environnement (pollution de l'air, pollution des sols, qualité de l'eau, …)</c:v>
                </c:pt>
              </c:strCache>
            </c:strRef>
          </c:tx>
          <c:spPr>
            <a:ln w="28575" cap="rnd">
              <a:solidFill>
                <a:schemeClr val="accent2"/>
              </a:solidFill>
              <a:round/>
            </a:ln>
            <a:effectLst/>
          </c:spPr>
          <c:marker>
            <c:symbol val="none"/>
          </c:marker>
          <c:dPt>
            <c:idx val="13"/>
            <c:marker>
              <c:symbol val="diamond"/>
              <c:size val="5"/>
              <c:spPr>
                <a:solidFill>
                  <a:schemeClr val="accent2"/>
                </a:solidFill>
                <a:ln w="15875">
                  <a:solidFill>
                    <a:schemeClr val="accent2"/>
                  </a:solidFill>
                </a:ln>
                <a:effectLst/>
              </c:spPr>
            </c:marker>
            <c:bubble3D val="0"/>
            <c:spPr>
              <a:ln w="28575" cap="rnd">
                <a:noFill/>
                <a:round/>
              </a:ln>
              <a:effectLst/>
            </c:spPr>
          </c:dPt>
          <c:cat>
            <c:strRef>
              <c:f>'Préoccupation sécuritaire '!$B$37:$O$37</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Cache>
            </c:strRef>
          </c:cat>
          <c:val>
            <c:numRef>
              <c:f>'Préoccupation sécuritaire '!$B$39:$O$39</c:f>
              <c:numCache>
                <c:formatCode>0</c:formatCode>
                <c:ptCount val="14"/>
                <c:pt idx="0">
                  <c:v>10.5</c:v>
                </c:pt>
                <c:pt idx="1">
                  <c:v>9.9499999999999993</c:v>
                </c:pt>
                <c:pt idx="2">
                  <c:v>6.73</c:v>
                </c:pt>
                <c:pt idx="3">
                  <c:v>5.58</c:v>
                </c:pt>
                <c:pt idx="4">
                  <c:v>4.46</c:v>
                </c:pt>
                <c:pt idx="5">
                  <c:v>3.4</c:v>
                </c:pt>
                <c:pt idx="6">
                  <c:v>3.18</c:v>
                </c:pt>
                <c:pt idx="7">
                  <c:v>3.84</c:v>
                </c:pt>
                <c:pt idx="8">
                  <c:v>3.97</c:v>
                </c:pt>
                <c:pt idx="9">
                  <c:v>4.3</c:v>
                </c:pt>
                <c:pt idx="10">
                  <c:v>5.38</c:v>
                </c:pt>
                <c:pt idx="11">
                  <c:v>7.2</c:v>
                </c:pt>
                <c:pt idx="12">
                  <c:v>13.643847992480836</c:v>
                </c:pt>
                <c:pt idx="13">
                  <c:v>9.16</c:v>
                </c:pt>
              </c:numCache>
            </c:numRef>
          </c:val>
          <c:smooth val="0"/>
        </c:ser>
        <c:ser>
          <c:idx val="2"/>
          <c:order val="2"/>
          <c:tx>
            <c:strRef>
              <c:f>'Préoccupation sécuritaire '!$A$40</c:f>
              <c:strCache>
                <c:ptCount val="1"/>
                <c:pt idx="0">
                  <c:v>Le terrorisme, les attentats</c:v>
                </c:pt>
              </c:strCache>
            </c:strRef>
          </c:tx>
          <c:spPr>
            <a:ln w="28575" cap="rnd">
              <a:solidFill>
                <a:schemeClr val="accent3"/>
              </a:solidFill>
              <a:round/>
            </a:ln>
            <a:effectLst/>
          </c:spPr>
          <c:marker>
            <c:symbol val="none"/>
          </c:marker>
          <c:dPt>
            <c:idx val="13"/>
            <c:marker>
              <c:symbol val="diamond"/>
              <c:size val="5"/>
              <c:spPr>
                <a:solidFill>
                  <a:schemeClr val="accent3"/>
                </a:solidFill>
                <a:ln w="15875">
                  <a:solidFill>
                    <a:schemeClr val="accent3"/>
                  </a:solidFill>
                </a:ln>
                <a:effectLst/>
              </c:spPr>
            </c:marker>
            <c:bubble3D val="0"/>
            <c:spPr>
              <a:ln w="28575" cap="rnd">
                <a:noFill/>
                <a:round/>
              </a:ln>
              <a:effectLst/>
            </c:spPr>
          </c:dPt>
          <c:cat>
            <c:strRef>
              <c:f>'Préoccupation sécuritaire '!$B$37:$O$37</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Cache>
            </c:strRef>
          </c:cat>
          <c:val>
            <c:numRef>
              <c:f>'Préoccupation sécuritaire '!$B$40:$O$40</c:f>
              <c:numCache>
                <c:formatCode>0</c:formatCode>
                <c:ptCount val="14"/>
                <c:pt idx="0">
                  <c:v>4.8499999999999996</c:v>
                </c:pt>
                <c:pt idx="1">
                  <c:v>4.33</c:v>
                </c:pt>
                <c:pt idx="2">
                  <c:v>3.17</c:v>
                </c:pt>
                <c:pt idx="3">
                  <c:v>2.68</c:v>
                </c:pt>
                <c:pt idx="4">
                  <c:v>4.03</c:v>
                </c:pt>
                <c:pt idx="5">
                  <c:v>3.17</c:v>
                </c:pt>
                <c:pt idx="6">
                  <c:v>4.0199999999999996</c:v>
                </c:pt>
                <c:pt idx="7">
                  <c:v>2.52</c:v>
                </c:pt>
                <c:pt idx="8">
                  <c:v>17.93</c:v>
                </c:pt>
                <c:pt idx="9">
                  <c:v>30.4</c:v>
                </c:pt>
                <c:pt idx="10">
                  <c:v>32.08</c:v>
                </c:pt>
                <c:pt idx="11">
                  <c:v>29.25</c:v>
                </c:pt>
                <c:pt idx="12">
                  <c:v>19.813878037612685</c:v>
                </c:pt>
                <c:pt idx="13">
                  <c:v>13.31</c:v>
                </c:pt>
              </c:numCache>
            </c:numRef>
          </c:val>
          <c:smooth val="0"/>
        </c:ser>
        <c:ser>
          <c:idx val="3"/>
          <c:order val="3"/>
          <c:tx>
            <c:strRef>
              <c:f>'Préoccupation sécuritaire '!$A$41</c:f>
              <c:strCache>
                <c:ptCount val="1"/>
                <c:pt idx="0">
                  <c:v>Le chômage, la précarité de l'emploi</c:v>
                </c:pt>
              </c:strCache>
            </c:strRef>
          </c:tx>
          <c:spPr>
            <a:ln w="28575" cap="rnd">
              <a:solidFill>
                <a:schemeClr val="accent4"/>
              </a:solidFill>
              <a:round/>
            </a:ln>
            <a:effectLst/>
          </c:spPr>
          <c:marker>
            <c:symbol val="none"/>
          </c:marker>
          <c:dPt>
            <c:idx val="13"/>
            <c:marker>
              <c:symbol val="diamond"/>
              <c:size val="5"/>
              <c:spPr>
                <a:solidFill>
                  <a:schemeClr val="accent4"/>
                </a:solidFill>
                <a:ln w="15875">
                  <a:solidFill>
                    <a:schemeClr val="accent4"/>
                  </a:solidFill>
                </a:ln>
                <a:effectLst/>
              </c:spPr>
            </c:marker>
            <c:bubble3D val="0"/>
            <c:spPr>
              <a:ln w="28575" cap="rnd">
                <a:noFill/>
                <a:round/>
              </a:ln>
              <a:effectLst/>
            </c:spPr>
          </c:dPt>
          <c:cat>
            <c:strRef>
              <c:f>'Préoccupation sécuritaire '!$B$37:$O$37</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Cache>
            </c:strRef>
          </c:cat>
          <c:val>
            <c:numRef>
              <c:f>'Préoccupation sécuritaire '!$B$41:$O$41</c:f>
              <c:numCache>
                <c:formatCode>0</c:formatCode>
                <c:ptCount val="14"/>
                <c:pt idx="0">
                  <c:v>30.1</c:v>
                </c:pt>
                <c:pt idx="1">
                  <c:v>26.84</c:v>
                </c:pt>
                <c:pt idx="2">
                  <c:v>40.409999999999997</c:v>
                </c:pt>
                <c:pt idx="3">
                  <c:v>40.75</c:v>
                </c:pt>
                <c:pt idx="4">
                  <c:v>36.26</c:v>
                </c:pt>
                <c:pt idx="5">
                  <c:v>41.22</c:v>
                </c:pt>
                <c:pt idx="6">
                  <c:v>49.43</c:v>
                </c:pt>
                <c:pt idx="7">
                  <c:v>46.64</c:v>
                </c:pt>
                <c:pt idx="8">
                  <c:v>38.14</c:v>
                </c:pt>
                <c:pt idx="9">
                  <c:v>30.92</c:v>
                </c:pt>
                <c:pt idx="10">
                  <c:v>23.11</c:v>
                </c:pt>
                <c:pt idx="11">
                  <c:v>18.45</c:v>
                </c:pt>
                <c:pt idx="12">
                  <c:v>16.037094357873787</c:v>
                </c:pt>
                <c:pt idx="13">
                  <c:v>12.05</c:v>
                </c:pt>
              </c:numCache>
            </c:numRef>
          </c:val>
          <c:smooth val="0"/>
        </c:ser>
        <c:ser>
          <c:idx val="4"/>
          <c:order val="4"/>
          <c:tx>
            <c:strRef>
              <c:f>'Préoccupation sécuritaire '!$A$42</c:f>
              <c:strCache>
                <c:ptCount val="1"/>
                <c:pt idx="0">
                  <c:v>La délinquance</c:v>
                </c:pt>
              </c:strCache>
            </c:strRef>
          </c:tx>
          <c:spPr>
            <a:ln w="28575" cap="rnd">
              <a:solidFill>
                <a:schemeClr val="accent5"/>
              </a:solidFill>
              <a:round/>
            </a:ln>
            <a:effectLst/>
          </c:spPr>
          <c:marker>
            <c:symbol val="none"/>
          </c:marker>
          <c:dPt>
            <c:idx val="13"/>
            <c:marker>
              <c:symbol val="diamond"/>
              <c:size val="5"/>
              <c:spPr>
                <a:solidFill>
                  <a:schemeClr val="accent5"/>
                </a:solidFill>
                <a:ln w="15875">
                  <a:solidFill>
                    <a:schemeClr val="accent5"/>
                  </a:solidFill>
                </a:ln>
                <a:effectLst/>
              </c:spPr>
            </c:marker>
            <c:bubble3D val="0"/>
            <c:spPr>
              <a:ln w="28575" cap="rnd">
                <a:noFill/>
                <a:round/>
              </a:ln>
              <a:effectLst/>
            </c:spPr>
          </c:dPt>
          <c:cat>
            <c:strRef>
              <c:f>'Préoccupation sécuritaire '!$B$37:$O$37</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Cache>
            </c:strRef>
          </c:cat>
          <c:val>
            <c:numRef>
              <c:f>'Préoccupation sécuritaire '!$B$42:$O$42</c:f>
              <c:numCache>
                <c:formatCode>0</c:formatCode>
                <c:ptCount val="14"/>
                <c:pt idx="0">
                  <c:v>15.07</c:v>
                </c:pt>
                <c:pt idx="1">
                  <c:v>13.62</c:v>
                </c:pt>
                <c:pt idx="2">
                  <c:v>10.210000000000001</c:v>
                </c:pt>
                <c:pt idx="3">
                  <c:v>13.4</c:v>
                </c:pt>
                <c:pt idx="4">
                  <c:v>16.38</c:v>
                </c:pt>
                <c:pt idx="5">
                  <c:v>13.15</c:v>
                </c:pt>
                <c:pt idx="6">
                  <c:v>12.84</c:v>
                </c:pt>
                <c:pt idx="7">
                  <c:v>13.77</c:v>
                </c:pt>
                <c:pt idx="8">
                  <c:v>9.61</c:v>
                </c:pt>
                <c:pt idx="9">
                  <c:v>7.3</c:v>
                </c:pt>
                <c:pt idx="10">
                  <c:v>8.7100000000000009</c:v>
                </c:pt>
                <c:pt idx="11">
                  <c:v>9.89</c:v>
                </c:pt>
                <c:pt idx="12">
                  <c:v>10.047688936854637</c:v>
                </c:pt>
                <c:pt idx="13">
                  <c:v>20.12</c:v>
                </c:pt>
              </c:numCache>
            </c:numRef>
          </c:val>
          <c:smooth val="0"/>
        </c:ser>
        <c:ser>
          <c:idx val="5"/>
          <c:order val="5"/>
          <c:tx>
            <c:strRef>
              <c:f>'Préoccupation sécuritaire '!$A$43</c:f>
              <c:strCache>
                <c:ptCount val="1"/>
                <c:pt idx="0">
                  <c:v>La pauvreté</c:v>
                </c:pt>
              </c:strCache>
            </c:strRef>
          </c:tx>
          <c:spPr>
            <a:ln w="28575" cap="rnd">
              <a:solidFill>
                <a:schemeClr val="accent6"/>
              </a:solidFill>
              <a:round/>
            </a:ln>
            <a:effectLst/>
          </c:spPr>
          <c:marker>
            <c:symbol val="none"/>
          </c:marker>
          <c:dPt>
            <c:idx val="13"/>
            <c:marker>
              <c:symbol val="diamond"/>
              <c:size val="5"/>
              <c:spPr>
                <a:solidFill>
                  <a:schemeClr val="accent6"/>
                </a:solidFill>
                <a:ln w="15875">
                  <a:solidFill>
                    <a:schemeClr val="accent6"/>
                  </a:solidFill>
                </a:ln>
                <a:effectLst/>
              </c:spPr>
            </c:marker>
            <c:bubble3D val="0"/>
            <c:spPr>
              <a:ln w="28575" cap="rnd">
                <a:noFill/>
                <a:round/>
              </a:ln>
              <a:effectLst/>
            </c:spPr>
          </c:dPt>
          <c:cat>
            <c:strRef>
              <c:f>'Préoccupation sécuritaire '!$B$37:$O$37</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Cache>
            </c:strRef>
          </c:cat>
          <c:val>
            <c:numRef>
              <c:f>'Préoccupation sécuritaire '!$B$43:$O$43</c:f>
              <c:numCache>
                <c:formatCode>0</c:formatCode>
                <c:ptCount val="14"/>
                <c:pt idx="0">
                  <c:v>17.510000000000002</c:v>
                </c:pt>
                <c:pt idx="1">
                  <c:v>21.52</c:v>
                </c:pt>
                <c:pt idx="2">
                  <c:v>19.829999999999998</c:v>
                </c:pt>
                <c:pt idx="3">
                  <c:v>18.920000000000002</c:v>
                </c:pt>
                <c:pt idx="4">
                  <c:v>19.03</c:v>
                </c:pt>
                <c:pt idx="5">
                  <c:v>19.57</c:v>
                </c:pt>
                <c:pt idx="6">
                  <c:v>14.62</c:v>
                </c:pt>
                <c:pt idx="7">
                  <c:v>15.07</c:v>
                </c:pt>
                <c:pt idx="8">
                  <c:v>11.99</c:v>
                </c:pt>
                <c:pt idx="9">
                  <c:v>10.55</c:v>
                </c:pt>
                <c:pt idx="10">
                  <c:v>12.67</c:v>
                </c:pt>
                <c:pt idx="11">
                  <c:v>15.34</c:v>
                </c:pt>
                <c:pt idx="12">
                  <c:v>18.977811485593836</c:v>
                </c:pt>
                <c:pt idx="13">
                  <c:v>14.12</c:v>
                </c:pt>
              </c:numCache>
            </c:numRef>
          </c:val>
          <c:smooth val="0"/>
        </c:ser>
        <c:ser>
          <c:idx val="6"/>
          <c:order val="6"/>
          <c:tx>
            <c:strRef>
              <c:f>'Préoccupation sécuritaire '!$A$44</c:f>
              <c:strCache>
                <c:ptCount val="1"/>
                <c:pt idx="0">
                  <c:v>La sécurité routière</c:v>
                </c:pt>
              </c:strCache>
            </c:strRef>
          </c:tx>
          <c:spPr>
            <a:ln w="28575" cap="rnd">
              <a:solidFill>
                <a:schemeClr val="accent1">
                  <a:lumMod val="60000"/>
                </a:schemeClr>
              </a:solidFill>
              <a:round/>
            </a:ln>
            <a:effectLst/>
          </c:spPr>
          <c:marker>
            <c:symbol val="none"/>
          </c:marker>
          <c:dPt>
            <c:idx val="13"/>
            <c:marker>
              <c:symbol val="diamond"/>
              <c:size val="5"/>
              <c:spPr>
                <a:solidFill>
                  <a:schemeClr val="accent1">
                    <a:lumMod val="60000"/>
                  </a:schemeClr>
                </a:solidFill>
                <a:ln w="15875">
                  <a:solidFill>
                    <a:schemeClr val="accent1">
                      <a:lumMod val="60000"/>
                    </a:schemeClr>
                  </a:solidFill>
                </a:ln>
                <a:effectLst/>
              </c:spPr>
            </c:marker>
            <c:bubble3D val="0"/>
            <c:spPr>
              <a:ln w="28575" cap="rnd">
                <a:noFill/>
                <a:round/>
              </a:ln>
              <a:effectLst/>
            </c:spPr>
          </c:dPt>
          <c:cat>
            <c:strRef>
              <c:f>'Préoccupation sécuritaire '!$B$37:$O$37</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Cache>
            </c:strRef>
          </c:cat>
          <c:val>
            <c:numRef>
              <c:f>'Préoccupation sécuritaire '!$B$44:$O$44</c:f>
              <c:numCache>
                <c:formatCode>0</c:formatCode>
                <c:ptCount val="14"/>
                <c:pt idx="0">
                  <c:v>2.16</c:v>
                </c:pt>
                <c:pt idx="1">
                  <c:v>2.35</c:v>
                </c:pt>
                <c:pt idx="2">
                  <c:v>1.52</c:v>
                </c:pt>
                <c:pt idx="3">
                  <c:v>2.37</c:v>
                </c:pt>
                <c:pt idx="4">
                  <c:v>1.79</c:v>
                </c:pt>
                <c:pt idx="5">
                  <c:v>1.96</c:v>
                </c:pt>
                <c:pt idx="6">
                  <c:v>1.24</c:v>
                </c:pt>
                <c:pt idx="7">
                  <c:v>1.38</c:v>
                </c:pt>
                <c:pt idx="8">
                  <c:v>1.3</c:v>
                </c:pt>
                <c:pt idx="9">
                  <c:v>1.38</c:v>
                </c:pt>
                <c:pt idx="10">
                  <c:v>1.72</c:v>
                </c:pt>
                <c:pt idx="11">
                  <c:v>1.77</c:v>
                </c:pt>
                <c:pt idx="12">
                  <c:v>1.9726673822685701</c:v>
                </c:pt>
                <c:pt idx="13">
                  <c:v>1.4</c:v>
                </c:pt>
              </c:numCache>
            </c:numRef>
          </c:val>
          <c:smooth val="0"/>
        </c:ser>
        <c:ser>
          <c:idx val="7"/>
          <c:order val="7"/>
          <c:tx>
            <c:strRef>
              <c:f>'Préoccupation sécuritaire '!$A$45</c:f>
              <c:strCache>
                <c:ptCount val="1"/>
                <c:pt idx="0">
                  <c:v>Le racisme, la discrimination</c:v>
                </c:pt>
              </c:strCache>
            </c:strRef>
          </c:tx>
          <c:spPr>
            <a:ln w="28575" cap="rnd">
              <a:solidFill>
                <a:schemeClr val="accent2">
                  <a:lumMod val="60000"/>
                </a:schemeClr>
              </a:solidFill>
              <a:round/>
            </a:ln>
            <a:effectLst/>
          </c:spPr>
          <c:marker>
            <c:symbol val="none"/>
          </c:marker>
          <c:dPt>
            <c:idx val="13"/>
            <c:marker>
              <c:symbol val="diamond"/>
              <c:size val="5"/>
              <c:spPr>
                <a:solidFill>
                  <a:schemeClr val="accent2">
                    <a:lumMod val="60000"/>
                  </a:schemeClr>
                </a:solidFill>
                <a:ln w="15875">
                  <a:solidFill>
                    <a:schemeClr val="accent2">
                      <a:lumMod val="60000"/>
                    </a:schemeClr>
                  </a:solidFill>
                </a:ln>
                <a:effectLst/>
              </c:spPr>
            </c:marker>
            <c:bubble3D val="0"/>
            <c:spPr>
              <a:ln w="28575" cap="rnd">
                <a:noFill/>
                <a:round/>
              </a:ln>
              <a:effectLst/>
            </c:spPr>
          </c:dPt>
          <c:cat>
            <c:strRef>
              <c:f>'Préoccupation sécuritaire '!$B$37:$O$37</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Cache>
            </c:strRef>
          </c:cat>
          <c:val>
            <c:numRef>
              <c:f>'Préoccupation sécuritaire '!$B$45:$O$45</c:f>
              <c:numCache>
                <c:formatCode>0</c:formatCode>
                <c:ptCount val="14"/>
                <c:pt idx="0">
                  <c:v>5.45</c:v>
                </c:pt>
                <c:pt idx="1">
                  <c:v>4.4800000000000004</c:v>
                </c:pt>
                <c:pt idx="2">
                  <c:v>3.45</c:v>
                </c:pt>
                <c:pt idx="3">
                  <c:v>3.44</c:v>
                </c:pt>
                <c:pt idx="4">
                  <c:v>3.98</c:v>
                </c:pt>
                <c:pt idx="5">
                  <c:v>3.77</c:v>
                </c:pt>
                <c:pt idx="6">
                  <c:v>3.85</c:v>
                </c:pt>
                <c:pt idx="7">
                  <c:v>5.0599999999999996</c:v>
                </c:pt>
                <c:pt idx="8">
                  <c:v>6.6</c:v>
                </c:pt>
                <c:pt idx="9">
                  <c:v>5.53</c:v>
                </c:pt>
                <c:pt idx="10">
                  <c:v>5.39</c:v>
                </c:pt>
                <c:pt idx="11">
                  <c:v>6.24</c:v>
                </c:pt>
                <c:pt idx="12">
                  <c:v>6.7411327638447922</c:v>
                </c:pt>
                <c:pt idx="13">
                  <c:v>8.1300000000000008</c:v>
                </c:pt>
              </c:numCache>
            </c:numRef>
          </c:val>
          <c:smooth val="0"/>
        </c:ser>
        <c:dLbls>
          <c:showLegendKey val="0"/>
          <c:showVal val="0"/>
          <c:showCatName val="0"/>
          <c:showSerName val="0"/>
          <c:showPercent val="0"/>
          <c:showBubbleSize val="0"/>
        </c:dLbls>
        <c:smooth val="0"/>
        <c:axId val="521004600"/>
        <c:axId val="521001464"/>
      </c:lineChart>
      <c:catAx>
        <c:axId val="52100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1001464"/>
        <c:crosses val="autoZero"/>
        <c:auto val="1"/>
        <c:lblAlgn val="ctr"/>
        <c:lblOffset val="100"/>
        <c:noMultiLvlLbl val="0"/>
      </c:catAx>
      <c:valAx>
        <c:axId val="521001464"/>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1004600"/>
        <c:crosses val="autoZero"/>
        <c:crossBetween val="between"/>
        <c:majorUnit val="5"/>
      </c:valAx>
      <c:spPr>
        <a:noFill/>
        <a:ln>
          <a:noFill/>
        </a:ln>
        <a:effectLst/>
      </c:spPr>
    </c:plotArea>
    <c:legend>
      <c:legendPos val="b"/>
      <c:layout>
        <c:manualLayout>
          <c:xMode val="edge"/>
          <c:yMode val="edge"/>
          <c:x val="0.75467122168520728"/>
          <c:y val="0.1502949140624589"/>
          <c:w val="0.21200755419042247"/>
          <c:h val="0.662646754084273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a:solidFill>
                  <a:srgbClr val="479BD5"/>
                </a:solidFill>
                <a:latin typeface="Albany AMT" panose="020B0604020202020204"/>
              </a:rPr>
              <a:t>Préoccupation</a:t>
            </a:r>
            <a:r>
              <a:rPr lang="fr-FR" sz="1100" b="1" baseline="0">
                <a:solidFill>
                  <a:srgbClr val="479BD5"/>
                </a:solidFill>
                <a:latin typeface="Albany AMT" panose="020B0604020202020204"/>
              </a:rPr>
              <a:t> majeure de la société selon le sexe des enquêtés en 2021 </a:t>
            </a:r>
            <a:endParaRPr lang="fr-FR" sz="1100" b="1">
              <a:solidFill>
                <a:srgbClr val="479BD5"/>
              </a:solidFill>
              <a:latin typeface="Albany AMT" panose="020B0604020202020204"/>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v>Hommes</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santé</c:v>
              </c:pt>
              <c:pt idx="1">
                <c:v>environnement</c:v>
              </c:pt>
              <c:pt idx="2">
                <c:v>terrorisme</c:v>
              </c:pt>
              <c:pt idx="3">
                <c:v>chomage</c:v>
              </c:pt>
              <c:pt idx="4">
                <c:v>délinquance</c:v>
              </c:pt>
              <c:pt idx="5">
                <c:v>pauvreté</c:v>
              </c:pt>
              <c:pt idx="6">
                <c:v>racisme</c:v>
              </c:pt>
            </c:strLit>
          </c:cat>
          <c:val>
            <c:numLit>
              <c:formatCode>General</c:formatCode>
              <c:ptCount val="7"/>
              <c:pt idx="0">
                <c:v>20</c:v>
              </c:pt>
              <c:pt idx="1">
                <c:v>9</c:v>
              </c:pt>
              <c:pt idx="2">
                <c:v>12</c:v>
              </c:pt>
              <c:pt idx="3">
                <c:v>12</c:v>
              </c:pt>
              <c:pt idx="4">
                <c:v>20</c:v>
              </c:pt>
              <c:pt idx="5">
                <c:v>12</c:v>
              </c:pt>
              <c:pt idx="6">
                <c:v>8</c:v>
              </c:pt>
            </c:numLit>
          </c:val>
        </c:ser>
        <c:ser>
          <c:idx val="1"/>
          <c:order val="1"/>
          <c:tx>
            <c:v>Femmes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santé</c:v>
              </c:pt>
              <c:pt idx="1">
                <c:v>environnement</c:v>
              </c:pt>
              <c:pt idx="2">
                <c:v>terrorisme</c:v>
              </c:pt>
              <c:pt idx="3">
                <c:v>chomage</c:v>
              </c:pt>
              <c:pt idx="4">
                <c:v>délinquance</c:v>
              </c:pt>
              <c:pt idx="5">
                <c:v>pauvreté</c:v>
              </c:pt>
              <c:pt idx="6">
                <c:v>racisme</c:v>
              </c:pt>
            </c:strLit>
          </c:cat>
          <c:val>
            <c:numLit>
              <c:formatCode>General</c:formatCode>
              <c:ptCount val="7"/>
              <c:pt idx="0">
                <c:v>21</c:v>
              </c:pt>
              <c:pt idx="1">
                <c:v>8</c:v>
              </c:pt>
              <c:pt idx="2">
                <c:v>13</c:v>
              </c:pt>
              <c:pt idx="3">
                <c:v>11</c:v>
              </c:pt>
              <c:pt idx="4">
                <c:v>17</c:v>
              </c:pt>
              <c:pt idx="5">
                <c:v>15</c:v>
              </c:pt>
              <c:pt idx="6">
                <c:v>8</c:v>
              </c:pt>
            </c:numLit>
          </c:val>
        </c:ser>
        <c:ser>
          <c:idx val="2"/>
          <c:order val="2"/>
          <c:tx>
            <c:v>Tous</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santé</c:v>
              </c:pt>
              <c:pt idx="1">
                <c:v>environnement</c:v>
              </c:pt>
              <c:pt idx="2">
                <c:v>terrorisme</c:v>
              </c:pt>
              <c:pt idx="3">
                <c:v>chomage</c:v>
              </c:pt>
              <c:pt idx="4">
                <c:v>délinquance</c:v>
              </c:pt>
              <c:pt idx="5">
                <c:v>pauvreté</c:v>
              </c:pt>
              <c:pt idx="6">
                <c:v>racisme</c:v>
              </c:pt>
            </c:strLit>
          </c:cat>
          <c:val>
            <c:numLit>
              <c:formatCode>General</c:formatCode>
              <c:ptCount val="7"/>
              <c:pt idx="0">
                <c:v>22</c:v>
              </c:pt>
              <c:pt idx="1">
                <c:v>9</c:v>
              </c:pt>
              <c:pt idx="2">
                <c:v>13</c:v>
              </c:pt>
              <c:pt idx="3">
                <c:v>12</c:v>
              </c:pt>
              <c:pt idx="4">
                <c:v>20</c:v>
              </c:pt>
              <c:pt idx="5">
                <c:v>14</c:v>
              </c:pt>
              <c:pt idx="6">
                <c:v>8</c:v>
              </c:pt>
            </c:numLit>
          </c:val>
        </c:ser>
        <c:dLbls>
          <c:showLegendKey val="0"/>
          <c:showVal val="0"/>
          <c:showCatName val="0"/>
          <c:showSerName val="0"/>
          <c:showPercent val="0"/>
          <c:showBubbleSize val="0"/>
        </c:dLbls>
        <c:gapWidth val="219"/>
        <c:overlap val="-27"/>
        <c:axId val="520997936"/>
        <c:axId val="520997152"/>
      </c:barChart>
      <c:catAx>
        <c:axId val="52099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97152"/>
        <c:crosses val="autoZero"/>
        <c:auto val="1"/>
        <c:lblAlgn val="ctr"/>
        <c:lblOffset val="100"/>
        <c:noMultiLvlLbl val="0"/>
      </c:catAx>
      <c:valAx>
        <c:axId val="520997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97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a:solidFill>
                  <a:srgbClr val="479BD5"/>
                </a:solidFill>
                <a:effectLst/>
                <a:latin typeface="Albany AMT" panose="020B0604020202020204"/>
              </a:rPr>
              <a:t>Préoccupation majeure de la société selon l’âge des enquêtés </a:t>
            </a:r>
          </a:p>
          <a:p>
            <a:pPr>
              <a:defRPr/>
            </a:pPr>
            <a:r>
              <a:rPr lang="fr-FR" sz="1100" b="1">
                <a:solidFill>
                  <a:srgbClr val="479BD5"/>
                </a:solidFill>
                <a:effectLst/>
                <a:latin typeface="Albany AMT" panose="020B0604020202020204"/>
              </a:rPr>
              <a:t>en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v>santé</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Moins de 30 ans</c:v>
              </c:pt>
              <c:pt idx="1">
                <c:v> 30 à 39 ans</c:v>
              </c:pt>
              <c:pt idx="2">
                <c:v>40 à 49 ans</c:v>
              </c:pt>
              <c:pt idx="3">
                <c:v>50 à 59 ans</c:v>
              </c:pt>
              <c:pt idx="4">
                <c:v>60 ans ou plus</c:v>
              </c:pt>
              <c:pt idx="5">
                <c:v>Tous</c:v>
              </c:pt>
            </c:strLit>
          </c:cat>
          <c:val>
            <c:numLit>
              <c:formatCode>General</c:formatCode>
              <c:ptCount val="6"/>
              <c:pt idx="0">
                <c:v>17.309999999999999</c:v>
              </c:pt>
              <c:pt idx="1">
                <c:v>21.44</c:v>
              </c:pt>
              <c:pt idx="2">
                <c:v>17.2</c:v>
              </c:pt>
              <c:pt idx="3">
                <c:v>18.34</c:v>
              </c:pt>
              <c:pt idx="4">
                <c:v>24.87</c:v>
              </c:pt>
              <c:pt idx="5">
                <c:v>22</c:v>
              </c:pt>
            </c:numLit>
          </c:val>
        </c:ser>
        <c:ser>
          <c:idx val="1"/>
          <c:order val="1"/>
          <c:tx>
            <c:v>environnement</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Moins de 30 ans</c:v>
              </c:pt>
              <c:pt idx="1">
                <c:v> 30 à 39 ans</c:v>
              </c:pt>
              <c:pt idx="2">
                <c:v>40 à 49 ans</c:v>
              </c:pt>
              <c:pt idx="3">
                <c:v>50 à 59 ans</c:v>
              </c:pt>
              <c:pt idx="4">
                <c:v>60 ans ou plus</c:v>
              </c:pt>
              <c:pt idx="5">
                <c:v>Tous</c:v>
              </c:pt>
            </c:strLit>
          </c:cat>
          <c:val>
            <c:numLit>
              <c:formatCode>General</c:formatCode>
              <c:ptCount val="6"/>
              <c:pt idx="0">
                <c:v>14.51</c:v>
              </c:pt>
              <c:pt idx="1">
                <c:v>11.29</c:v>
              </c:pt>
              <c:pt idx="2">
                <c:v>10.68</c:v>
              </c:pt>
              <c:pt idx="3">
                <c:v>8.89</c:v>
              </c:pt>
              <c:pt idx="4">
                <c:v>4.8600000000000003</c:v>
              </c:pt>
              <c:pt idx="5">
                <c:v>9</c:v>
              </c:pt>
            </c:numLit>
          </c:val>
        </c:ser>
        <c:ser>
          <c:idx val="2"/>
          <c:order val="2"/>
          <c:tx>
            <c:v>terrorisme</c:v>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Moins de 30 ans</c:v>
              </c:pt>
              <c:pt idx="1">
                <c:v> 30 à 39 ans</c:v>
              </c:pt>
              <c:pt idx="2">
                <c:v>40 à 49 ans</c:v>
              </c:pt>
              <c:pt idx="3">
                <c:v>50 à 59 ans</c:v>
              </c:pt>
              <c:pt idx="4">
                <c:v>60 ans ou plus</c:v>
              </c:pt>
              <c:pt idx="5">
                <c:v>Tous</c:v>
              </c:pt>
            </c:strLit>
          </c:cat>
          <c:val>
            <c:numLit>
              <c:formatCode>General</c:formatCode>
              <c:ptCount val="6"/>
              <c:pt idx="0">
                <c:v>10.01</c:v>
              </c:pt>
              <c:pt idx="1">
                <c:v>14.02</c:v>
              </c:pt>
              <c:pt idx="2">
                <c:v>13.54</c:v>
              </c:pt>
              <c:pt idx="3">
                <c:v>12.85</c:v>
              </c:pt>
              <c:pt idx="4">
                <c:v>12.06</c:v>
              </c:pt>
              <c:pt idx="5">
                <c:v>13</c:v>
              </c:pt>
            </c:numLit>
          </c:val>
        </c:ser>
        <c:ser>
          <c:idx val="3"/>
          <c:order val="3"/>
          <c:tx>
            <c:v>chomage</c:v>
          </c:tx>
          <c:spPr>
            <a:solidFill>
              <a:schemeClr val="accent4"/>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Moins de 30 ans</c:v>
              </c:pt>
              <c:pt idx="1">
                <c:v> 30 à 39 ans</c:v>
              </c:pt>
              <c:pt idx="2">
                <c:v>40 à 49 ans</c:v>
              </c:pt>
              <c:pt idx="3">
                <c:v>50 à 59 ans</c:v>
              </c:pt>
              <c:pt idx="4">
                <c:v>60 ans ou plus</c:v>
              </c:pt>
              <c:pt idx="5">
                <c:v>Tous</c:v>
              </c:pt>
            </c:strLit>
          </c:cat>
          <c:val>
            <c:numLit>
              <c:formatCode>General</c:formatCode>
              <c:ptCount val="6"/>
              <c:pt idx="0">
                <c:v>10.38</c:v>
              </c:pt>
              <c:pt idx="1">
                <c:v>11.61</c:v>
              </c:pt>
              <c:pt idx="2">
                <c:v>11.06</c:v>
              </c:pt>
              <c:pt idx="3">
                <c:v>11.36</c:v>
              </c:pt>
              <c:pt idx="4">
                <c:v>12.07</c:v>
              </c:pt>
              <c:pt idx="5">
                <c:v>12</c:v>
              </c:pt>
            </c:numLit>
          </c:val>
        </c:ser>
        <c:ser>
          <c:idx val="4"/>
          <c:order val="4"/>
          <c:tx>
            <c:v>délinquance</c:v>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Moins de 30 ans</c:v>
              </c:pt>
              <c:pt idx="1">
                <c:v> 30 à 39 ans</c:v>
              </c:pt>
              <c:pt idx="2">
                <c:v>40 à 49 ans</c:v>
              </c:pt>
              <c:pt idx="3">
                <c:v>50 à 59 ans</c:v>
              </c:pt>
              <c:pt idx="4">
                <c:v>60 ans ou plus</c:v>
              </c:pt>
              <c:pt idx="5">
                <c:v>Tous</c:v>
              </c:pt>
            </c:strLit>
          </c:cat>
          <c:val>
            <c:numLit>
              <c:formatCode>General</c:formatCode>
              <c:ptCount val="6"/>
              <c:pt idx="0">
                <c:v>16.79</c:v>
              </c:pt>
              <c:pt idx="1">
                <c:v>15.26</c:v>
              </c:pt>
              <c:pt idx="2">
                <c:v>18.88</c:v>
              </c:pt>
              <c:pt idx="3">
                <c:v>21.95</c:v>
              </c:pt>
              <c:pt idx="4">
                <c:v>19.95</c:v>
              </c:pt>
              <c:pt idx="5">
                <c:v>20</c:v>
              </c:pt>
            </c:numLit>
          </c:val>
        </c:ser>
        <c:ser>
          <c:idx val="5"/>
          <c:order val="5"/>
          <c:tx>
            <c:v>pauvreté</c:v>
          </c:tx>
          <c:spPr>
            <a:solidFill>
              <a:schemeClr val="accent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Moins de 30 ans</c:v>
              </c:pt>
              <c:pt idx="1">
                <c:v> 30 à 39 ans</c:v>
              </c:pt>
              <c:pt idx="2">
                <c:v>40 à 49 ans</c:v>
              </c:pt>
              <c:pt idx="3">
                <c:v>50 à 59 ans</c:v>
              </c:pt>
              <c:pt idx="4">
                <c:v>60 ans ou plus</c:v>
              </c:pt>
              <c:pt idx="5">
                <c:v>Tous</c:v>
              </c:pt>
            </c:strLit>
          </c:cat>
          <c:val>
            <c:numLit>
              <c:formatCode>General</c:formatCode>
              <c:ptCount val="6"/>
              <c:pt idx="0">
                <c:v>14.17</c:v>
              </c:pt>
              <c:pt idx="1">
                <c:v>11.53</c:v>
              </c:pt>
              <c:pt idx="2">
                <c:v>13.59</c:v>
              </c:pt>
              <c:pt idx="3">
                <c:v>13.99</c:v>
              </c:pt>
              <c:pt idx="4">
                <c:v>13.76</c:v>
              </c:pt>
              <c:pt idx="5">
                <c:v>14</c:v>
              </c:pt>
            </c:numLit>
          </c:val>
        </c:ser>
        <c:ser>
          <c:idx val="6"/>
          <c:order val="6"/>
          <c:tx>
            <c:v>racisme</c:v>
          </c:tx>
          <c:spPr>
            <a:solidFill>
              <a:schemeClr val="accent1">
                <a:lumMod val="60000"/>
              </a:schemeClr>
            </a:solidFill>
            <a:ln>
              <a:noFill/>
            </a:ln>
            <a:effectLst/>
          </c:spPr>
          <c:invertIfNegative val="0"/>
          <c:cat>
            <c:strLit>
              <c:ptCount val="6"/>
              <c:pt idx="0">
                <c:v>Moins de 30 ans</c:v>
              </c:pt>
              <c:pt idx="1">
                <c:v> 30 à 39 ans</c:v>
              </c:pt>
              <c:pt idx="2">
                <c:v>40 à 49 ans</c:v>
              </c:pt>
              <c:pt idx="3">
                <c:v>50 à 59 ans</c:v>
              </c:pt>
              <c:pt idx="4">
                <c:v>60 ans ou plus</c:v>
              </c:pt>
              <c:pt idx="5">
                <c:v>Tous</c:v>
              </c:pt>
            </c:strLit>
          </c:cat>
          <c:val>
            <c:numLit>
              <c:formatCode>General</c:formatCode>
              <c:ptCount val="6"/>
              <c:pt idx="0">
                <c:v>11.34</c:v>
              </c:pt>
              <c:pt idx="1">
                <c:v>9.9499999999999993</c:v>
              </c:pt>
              <c:pt idx="2">
                <c:v>10.029999999999999</c:v>
              </c:pt>
              <c:pt idx="3">
                <c:v>7.76</c:v>
              </c:pt>
              <c:pt idx="4">
                <c:v>4.42</c:v>
              </c:pt>
              <c:pt idx="5">
                <c:v>8</c:v>
              </c:pt>
            </c:numLit>
          </c:val>
        </c:ser>
        <c:dLbls>
          <c:showLegendKey val="0"/>
          <c:showVal val="0"/>
          <c:showCatName val="0"/>
          <c:showSerName val="0"/>
          <c:showPercent val="0"/>
          <c:showBubbleSize val="0"/>
        </c:dLbls>
        <c:gapWidth val="75"/>
        <c:overlap val="-25"/>
        <c:axId val="521001856"/>
        <c:axId val="520998720"/>
      </c:barChart>
      <c:catAx>
        <c:axId val="52100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98720"/>
        <c:crosses val="autoZero"/>
        <c:auto val="1"/>
        <c:lblAlgn val="ctr"/>
        <c:lblOffset val="100"/>
        <c:noMultiLvlLbl val="0"/>
      </c:catAx>
      <c:valAx>
        <c:axId val="520998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1001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479BD5"/>
                </a:solidFill>
                <a:latin typeface="Albany AMT" panose="020B0604020202020204"/>
                <a:ea typeface="+mn-ea"/>
                <a:cs typeface="+mn-cs"/>
              </a:defRPr>
            </a:pPr>
            <a:r>
              <a:rPr lang="fr-FR" sz="1100" b="1">
                <a:solidFill>
                  <a:srgbClr val="479BD5"/>
                </a:solidFill>
                <a:latin typeface="Albany AMT" panose="020B0604020202020204"/>
              </a:rPr>
              <a:t>Problème le plus important dans le quartier ou le village </a:t>
            </a:r>
          </a:p>
          <a:p>
            <a:pPr>
              <a:defRPr sz="1100" b="1">
                <a:solidFill>
                  <a:srgbClr val="479BD5"/>
                </a:solidFill>
                <a:latin typeface="Albany AMT" panose="020B0604020202020204"/>
              </a:defRPr>
            </a:pPr>
            <a:r>
              <a:rPr lang="fr-FR" sz="1100" b="1">
                <a:solidFill>
                  <a:srgbClr val="479BD5"/>
                </a:solidFill>
                <a:latin typeface="Albany AMT" panose="020B0604020202020204"/>
              </a:rPr>
              <a:t>selon les personnes âgées de 14 ans ou plus entre 2007 et 2021</a:t>
            </a:r>
          </a:p>
        </c:rich>
      </c:tx>
      <c:layout>
        <c:manualLayout>
          <c:xMode val="edge"/>
          <c:yMode val="edge"/>
          <c:x val="9.0148385908012274E-2"/>
          <c:y val="2.981533974919801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rgbClr val="479BD5"/>
              </a:solidFill>
              <a:latin typeface="Albany AMT" panose="020B0604020202020204"/>
              <a:ea typeface="+mn-ea"/>
              <a:cs typeface="+mn-cs"/>
            </a:defRPr>
          </a:pPr>
          <a:endParaRPr lang="fr-FR"/>
        </a:p>
      </c:txPr>
    </c:title>
    <c:autoTitleDeleted val="0"/>
    <c:plotArea>
      <c:layout>
        <c:manualLayout>
          <c:layoutTarget val="inner"/>
          <c:xMode val="edge"/>
          <c:yMode val="edge"/>
          <c:x val="5.1881288590219829E-2"/>
          <c:y val="0.16460075823855352"/>
          <c:w val="0.68140086690751411"/>
          <c:h val="0.71498961500339675"/>
        </c:manualLayout>
      </c:layout>
      <c:lineChart>
        <c:grouping val="standard"/>
        <c:varyColors val="0"/>
        <c:ser>
          <c:idx val="0"/>
          <c:order val="0"/>
          <c:tx>
            <c:v>Pas de problème</c:v>
          </c:tx>
          <c:spPr>
            <a:ln w="28575" cap="rnd">
              <a:solidFill>
                <a:srgbClr val="7030A0"/>
              </a:solidFill>
              <a:round/>
            </a:ln>
            <a:effectLst/>
          </c:spPr>
          <c:marker>
            <c:symbol val="none"/>
          </c:marker>
          <c:dPt>
            <c:idx val="13"/>
            <c:marker>
              <c:symbol val="diamond"/>
              <c:size val="5"/>
              <c:spPr>
                <a:solidFill>
                  <a:schemeClr val="accent1"/>
                </a:solidFill>
                <a:ln w="15875">
                  <a:solidFill>
                    <a:srgbClr val="7030A0"/>
                  </a:solidFill>
                </a:ln>
                <a:effectLst/>
              </c:spPr>
            </c:marker>
            <c:bubble3D val="0"/>
            <c:spPr>
              <a:ln w="28575" cap="rnd">
                <a:noFill/>
                <a:round/>
              </a:ln>
              <a:effectLst/>
            </c:spPr>
          </c:dPt>
          <c:cat>
            <c:strLit>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15.62</c:v>
              </c:pt>
              <c:pt idx="1">
                <c:v>16.559999999999999</c:v>
              </c:pt>
              <c:pt idx="2">
                <c:v>17.41</c:v>
              </c:pt>
              <c:pt idx="3">
                <c:v>19.23</c:v>
              </c:pt>
              <c:pt idx="4">
                <c:v>19.68</c:v>
              </c:pt>
              <c:pt idx="5">
                <c:v>20.62</c:v>
              </c:pt>
              <c:pt idx="6">
                <c:v>21.46</c:v>
              </c:pt>
              <c:pt idx="7">
                <c:v>20.149999999999999</c:v>
              </c:pt>
              <c:pt idx="8">
                <c:v>19.95</c:v>
              </c:pt>
              <c:pt idx="9">
                <c:v>19.66</c:v>
              </c:pt>
              <c:pt idx="10">
                <c:v>18.309999999999999</c:v>
              </c:pt>
              <c:pt idx="11">
                <c:v>17.760000000000002</c:v>
              </c:pt>
              <c:pt idx="12">
                <c:v>17.50750668193967</c:v>
              </c:pt>
              <c:pt idx="13">
                <c:v>20.49</c:v>
              </c:pt>
            </c:numLit>
          </c:val>
          <c:smooth val="0"/>
        </c:ser>
        <c:ser>
          <c:idx val="1"/>
          <c:order val="1"/>
          <c:tx>
            <c:v>Le bruit</c:v>
          </c:tx>
          <c:spPr>
            <a:ln w="28575" cap="rnd">
              <a:solidFill>
                <a:schemeClr val="accent2"/>
              </a:solidFill>
              <a:round/>
            </a:ln>
            <a:effectLst/>
          </c:spPr>
          <c:marker>
            <c:symbol val="none"/>
          </c:marker>
          <c:dPt>
            <c:idx val="13"/>
            <c:marker>
              <c:symbol val="diamond"/>
              <c:size val="5"/>
              <c:spPr>
                <a:solidFill>
                  <a:schemeClr val="accent2"/>
                </a:solidFill>
                <a:ln w="15875">
                  <a:solidFill>
                    <a:schemeClr val="accent2"/>
                  </a:solidFill>
                </a:ln>
                <a:effectLst/>
              </c:spPr>
            </c:marker>
            <c:bubble3D val="0"/>
            <c:spPr>
              <a:ln w="28575" cap="rnd">
                <a:noFill/>
                <a:round/>
              </a:ln>
              <a:effectLst/>
            </c:spPr>
          </c:dPt>
          <c:cat>
            <c:strLit>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9.09</c:v>
              </c:pt>
              <c:pt idx="1">
                <c:v>9.77</c:v>
              </c:pt>
              <c:pt idx="2">
                <c:v>9.36</c:v>
              </c:pt>
              <c:pt idx="3">
                <c:v>9.1199999999999992</c:v>
              </c:pt>
              <c:pt idx="4">
                <c:v>8.77</c:v>
              </c:pt>
              <c:pt idx="5">
                <c:v>8.8000000000000007</c:v>
              </c:pt>
              <c:pt idx="6">
                <c:v>8.8000000000000007</c:v>
              </c:pt>
              <c:pt idx="7">
                <c:v>8.73</c:v>
              </c:pt>
              <c:pt idx="8">
                <c:v>9.35</c:v>
              </c:pt>
              <c:pt idx="9">
                <c:v>8.44</c:v>
              </c:pt>
              <c:pt idx="10">
                <c:v>9</c:v>
              </c:pt>
              <c:pt idx="11">
                <c:v>8.64</c:v>
              </c:pt>
              <c:pt idx="12">
                <c:v>8.7998167239404363</c:v>
              </c:pt>
              <c:pt idx="13">
                <c:v>9.81</c:v>
              </c:pt>
            </c:numLit>
          </c:val>
          <c:smooth val="0"/>
        </c:ser>
        <c:ser>
          <c:idx val="2"/>
          <c:order val="2"/>
          <c:tx>
            <c:v>La pollution (pollution de l'air, pollution des sols, qualité de l'eau, etc.)</c:v>
          </c:tx>
          <c:spPr>
            <a:ln w="28575" cap="rnd">
              <a:solidFill>
                <a:schemeClr val="accent3"/>
              </a:solidFill>
              <a:round/>
            </a:ln>
            <a:effectLst/>
          </c:spPr>
          <c:marker>
            <c:symbol val="none"/>
          </c:marker>
          <c:dPt>
            <c:idx val="13"/>
            <c:marker>
              <c:symbol val="diamond"/>
              <c:size val="5"/>
              <c:spPr>
                <a:solidFill>
                  <a:schemeClr val="accent3"/>
                </a:solidFill>
                <a:ln w="15875">
                  <a:solidFill>
                    <a:schemeClr val="accent3"/>
                  </a:solidFill>
                </a:ln>
                <a:effectLst/>
              </c:spPr>
            </c:marker>
            <c:bubble3D val="0"/>
            <c:spPr>
              <a:ln w="28575" cap="rnd">
                <a:noFill/>
                <a:round/>
              </a:ln>
              <a:effectLst/>
            </c:spPr>
          </c:dPt>
          <c:cat>
            <c:strLit>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9.75</c:v>
              </c:pt>
              <c:pt idx="1">
                <c:v>9.26</c:v>
              </c:pt>
              <c:pt idx="2">
                <c:v>8.84</c:v>
              </c:pt>
              <c:pt idx="3">
                <c:v>7.21</c:v>
              </c:pt>
              <c:pt idx="4">
                <c:v>7.13</c:v>
              </c:pt>
              <c:pt idx="5">
                <c:v>6.99</c:v>
              </c:pt>
              <c:pt idx="6">
                <c:v>7.18</c:v>
              </c:pt>
              <c:pt idx="7">
                <c:v>7.69</c:v>
              </c:pt>
              <c:pt idx="8">
                <c:v>8.77</c:v>
              </c:pt>
              <c:pt idx="9">
                <c:v>9.07</c:v>
              </c:pt>
              <c:pt idx="10">
                <c:v>10</c:v>
              </c:pt>
              <c:pt idx="11">
                <c:v>9.3800000000000008</c:v>
              </c:pt>
              <c:pt idx="12">
                <c:v>11.240935471554028</c:v>
              </c:pt>
              <c:pt idx="13">
                <c:v>8.14</c:v>
              </c:pt>
            </c:numLit>
          </c:val>
          <c:smooth val="0"/>
        </c:ser>
        <c:ser>
          <c:idx val="3"/>
          <c:order val="3"/>
          <c:tx>
            <c:v>Transports inadaptés (horaires, accessibilité, dessertes…)</c:v>
          </c:tx>
          <c:spPr>
            <a:ln w="28575" cap="rnd">
              <a:solidFill>
                <a:schemeClr val="accent4"/>
              </a:solidFill>
              <a:round/>
            </a:ln>
            <a:effectLst/>
          </c:spPr>
          <c:marker>
            <c:symbol val="none"/>
          </c:marker>
          <c:dPt>
            <c:idx val="13"/>
            <c:marker>
              <c:symbol val="diamond"/>
              <c:size val="5"/>
              <c:spPr>
                <a:solidFill>
                  <a:schemeClr val="accent4"/>
                </a:solidFill>
                <a:ln w="15875">
                  <a:solidFill>
                    <a:srgbClr val="FFC000"/>
                  </a:solidFill>
                </a:ln>
                <a:effectLst/>
              </c:spPr>
            </c:marker>
            <c:bubble3D val="0"/>
            <c:spPr>
              <a:ln w="28575" cap="rnd">
                <a:noFill/>
                <a:round/>
              </a:ln>
              <a:effectLst/>
            </c:spPr>
          </c:dPt>
          <c:cat>
            <c:strLit>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10.95</c:v>
              </c:pt>
              <c:pt idx="1">
                <c:v>11.78</c:v>
              </c:pt>
              <c:pt idx="2">
                <c:v>11.46</c:v>
              </c:pt>
              <c:pt idx="3">
                <c:v>10.55</c:v>
              </c:pt>
              <c:pt idx="4">
                <c:v>10.44</c:v>
              </c:pt>
              <c:pt idx="5">
                <c:v>10.02</c:v>
              </c:pt>
              <c:pt idx="6">
                <c:v>10.47</c:v>
              </c:pt>
              <c:pt idx="7">
                <c:v>10.81</c:v>
              </c:pt>
              <c:pt idx="8">
                <c:v>10.09</c:v>
              </c:pt>
              <c:pt idx="9">
                <c:v>9.94</c:v>
              </c:pt>
              <c:pt idx="10">
                <c:v>10.18</c:v>
              </c:pt>
              <c:pt idx="11">
                <c:v>11.28</c:v>
              </c:pt>
              <c:pt idx="12">
                <c:v>12.01454753722795</c:v>
              </c:pt>
              <c:pt idx="13">
                <c:v>9.7100000000000009</c:v>
              </c:pt>
            </c:numLit>
          </c:val>
          <c:smooth val="0"/>
        </c:ser>
        <c:ser>
          <c:idx val="4"/>
          <c:order val="4"/>
          <c:tx>
            <c:v>Le manque d'équipements (sports, loisirs, santé, services,…)</c:v>
          </c:tx>
          <c:spPr>
            <a:ln w="28575" cap="rnd">
              <a:solidFill>
                <a:schemeClr val="accent5"/>
              </a:solidFill>
              <a:round/>
            </a:ln>
            <a:effectLst/>
          </c:spPr>
          <c:marker>
            <c:symbol val="none"/>
          </c:marker>
          <c:dPt>
            <c:idx val="13"/>
            <c:marker>
              <c:symbol val="diamond"/>
              <c:size val="5"/>
              <c:spPr>
                <a:solidFill>
                  <a:schemeClr val="accent5"/>
                </a:solidFill>
                <a:ln w="15875">
                  <a:solidFill>
                    <a:schemeClr val="accent5"/>
                  </a:solidFill>
                </a:ln>
                <a:effectLst/>
              </c:spPr>
            </c:marker>
            <c:bubble3D val="0"/>
            <c:spPr>
              <a:ln w="28575" cap="rnd">
                <a:noFill/>
                <a:round/>
              </a:ln>
              <a:effectLst/>
            </c:spPr>
          </c:dPt>
          <c:cat>
            <c:strLit>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4.6399999999999997</c:v>
              </c:pt>
              <c:pt idx="1">
                <c:v>4.93</c:v>
              </c:pt>
              <c:pt idx="2">
                <c:v>5.01</c:v>
              </c:pt>
              <c:pt idx="3">
                <c:v>5.04</c:v>
              </c:pt>
              <c:pt idx="4">
                <c:v>4.6900000000000004</c:v>
              </c:pt>
              <c:pt idx="5">
                <c:v>4.88</c:v>
              </c:pt>
              <c:pt idx="6">
                <c:v>5.0199999999999996</c:v>
              </c:pt>
              <c:pt idx="7">
                <c:v>4.93</c:v>
              </c:pt>
              <c:pt idx="8">
                <c:v>5.26</c:v>
              </c:pt>
              <c:pt idx="9">
                <c:v>5.32</c:v>
              </c:pt>
              <c:pt idx="10">
                <c:v>5.23</c:v>
              </c:pt>
              <c:pt idx="11">
                <c:v>5.69</c:v>
              </c:pt>
              <c:pt idx="12">
                <c:v>5.4742229858724709</c:v>
              </c:pt>
              <c:pt idx="13">
                <c:v>6.94</c:v>
              </c:pt>
            </c:numLit>
          </c:val>
          <c:smooth val="0"/>
        </c:ser>
        <c:ser>
          <c:idx val="5"/>
          <c:order val="5"/>
          <c:tx>
            <c:v>Le manque d'animation (quartier dortoir, village mort)</c:v>
          </c:tx>
          <c:spPr>
            <a:ln w="28575" cap="rnd">
              <a:solidFill>
                <a:schemeClr val="accent6"/>
              </a:solidFill>
              <a:round/>
            </a:ln>
            <a:effectLst/>
          </c:spPr>
          <c:marker>
            <c:symbol val="none"/>
          </c:marker>
          <c:dPt>
            <c:idx val="13"/>
            <c:marker>
              <c:symbol val="diamond"/>
              <c:size val="5"/>
              <c:spPr>
                <a:solidFill>
                  <a:schemeClr val="accent6"/>
                </a:solidFill>
                <a:ln w="15875">
                  <a:solidFill>
                    <a:schemeClr val="accent6"/>
                  </a:solidFill>
                </a:ln>
                <a:effectLst/>
              </c:spPr>
            </c:marker>
            <c:bubble3D val="0"/>
            <c:spPr>
              <a:ln w="28575" cap="rnd">
                <a:noFill/>
                <a:round/>
              </a:ln>
              <a:effectLst/>
            </c:spPr>
          </c:dPt>
          <c:cat>
            <c:strLit>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7.09</c:v>
              </c:pt>
              <c:pt idx="1">
                <c:v>7.19</c:v>
              </c:pt>
              <c:pt idx="2">
                <c:v>7.33</c:v>
              </c:pt>
              <c:pt idx="3">
                <c:v>7.47</c:v>
              </c:pt>
              <c:pt idx="4">
                <c:v>7.43</c:v>
              </c:pt>
              <c:pt idx="5">
                <c:v>7.51</c:v>
              </c:pt>
              <c:pt idx="6">
                <c:v>6.92</c:v>
              </c:pt>
              <c:pt idx="7">
                <c:v>7.64</c:v>
              </c:pt>
              <c:pt idx="8">
                <c:v>8.01</c:v>
              </c:pt>
              <c:pt idx="9">
                <c:v>6.72</c:v>
              </c:pt>
              <c:pt idx="10">
                <c:v>6.76</c:v>
              </c:pt>
              <c:pt idx="11">
                <c:v>6.27</c:v>
              </c:pt>
              <c:pt idx="12">
                <c:v>5.8476689576174117</c:v>
              </c:pt>
              <c:pt idx="13">
                <c:v>5.86</c:v>
              </c:pt>
            </c:numLit>
          </c:val>
          <c:smooth val="0"/>
        </c:ser>
        <c:ser>
          <c:idx val="6"/>
          <c:order val="6"/>
          <c:tx>
            <c:v>L'environnement dégradé (mal entretenu, manque de propreté)</c:v>
          </c:tx>
          <c:spPr>
            <a:ln w="28575" cap="rnd">
              <a:solidFill>
                <a:schemeClr val="accent1">
                  <a:lumMod val="60000"/>
                </a:schemeClr>
              </a:solidFill>
              <a:round/>
            </a:ln>
            <a:effectLst/>
          </c:spPr>
          <c:marker>
            <c:symbol val="none"/>
          </c:marker>
          <c:dPt>
            <c:idx val="13"/>
            <c:marker>
              <c:symbol val="diamond"/>
              <c:size val="5"/>
              <c:spPr>
                <a:solidFill>
                  <a:schemeClr val="accent1">
                    <a:lumMod val="60000"/>
                  </a:schemeClr>
                </a:solidFill>
                <a:ln w="15875">
                  <a:solidFill>
                    <a:schemeClr val="accent1">
                      <a:lumMod val="60000"/>
                    </a:schemeClr>
                  </a:solidFill>
                </a:ln>
                <a:effectLst/>
              </c:spPr>
            </c:marker>
            <c:bubble3D val="0"/>
            <c:spPr>
              <a:ln w="28575" cap="rnd">
                <a:noFill/>
                <a:round/>
              </a:ln>
              <a:effectLst/>
            </c:spPr>
          </c:dPt>
          <c:cat>
            <c:strLit>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4.62</c:v>
              </c:pt>
              <c:pt idx="1">
                <c:v>4.0599999999999996</c:v>
              </c:pt>
              <c:pt idx="2">
                <c:v>3.98</c:v>
              </c:pt>
              <c:pt idx="3">
                <c:v>4.58</c:v>
              </c:pt>
              <c:pt idx="4">
                <c:v>4.22</c:v>
              </c:pt>
              <c:pt idx="5">
                <c:v>4.03</c:v>
              </c:pt>
              <c:pt idx="6">
                <c:v>3.88</c:v>
              </c:pt>
              <c:pt idx="7">
                <c:v>4.33</c:v>
              </c:pt>
              <c:pt idx="8">
                <c:v>3.89</c:v>
              </c:pt>
              <c:pt idx="9">
                <c:v>4.07</c:v>
              </c:pt>
              <c:pt idx="10">
                <c:v>4.09</c:v>
              </c:pt>
              <c:pt idx="11">
                <c:v>4.57</c:v>
              </c:pt>
              <c:pt idx="12">
                <c:v>4.508146239022528</c:v>
              </c:pt>
              <c:pt idx="13">
                <c:v>4.47</c:v>
              </c:pt>
            </c:numLit>
          </c:val>
          <c:smooth val="0"/>
        </c:ser>
        <c:ser>
          <c:idx val="7"/>
          <c:order val="7"/>
          <c:tx>
            <c:v>La délinquance</c:v>
          </c:tx>
          <c:spPr>
            <a:ln w="28575" cap="rnd">
              <a:solidFill>
                <a:schemeClr val="accent2">
                  <a:lumMod val="60000"/>
                </a:schemeClr>
              </a:solidFill>
              <a:round/>
            </a:ln>
            <a:effectLst/>
          </c:spPr>
          <c:marker>
            <c:symbol val="none"/>
          </c:marker>
          <c:dPt>
            <c:idx val="13"/>
            <c:marker>
              <c:symbol val="diamond"/>
              <c:size val="5"/>
              <c:spPr>
                <a:solidFill>
                  <a:schemeClr val="accent2">
                    <a:lumMod val="60000"/>
                  </a:schemeClr>
                </a:solidFill>
                <a:ln w="15875">
                  <a:solidFill>
                    <a:schemeClr val="accent2">
                      <a:lumMod val="60000"/>
                    </a:schemeClr>
                  </a:solidFill>
                </a:ln>
                <a:effectLst/>
              </c:spPr>
            </c:marker>
            <c:bubble3D val="0"/>
            <c:spPr>
              <a:ln w="28575" cap="rnd">
                <a:noFill/>
                <a:round/>
              </a:ln>
              <a:effectLst/>
            </c:spPr>
          </c:dPt>
          <c:cat>
            <c:strLit>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10.71</c:v>
              </c:pt>
              <c:pt idx="1">
                <c:v>9.01</c:v>
              </c:pt>
              <c:pt idx="2">
                <c:v>9.89</c:v>
              </c:pt>
              <c:pt idx="3">
                <c:v>10.18</c:v>
              </c:pt>
              <c:pt idx="4">
                <c:v>10.82</c:v>
              </c:pt>
              <c:pt idx="5">
                <c:v>10.5</c:v>
              </c:pt>
              <c:pt idx="6">
                <c:v>11.71</c:v>
              </c:pt>
              <c:pt idx="7">
                <c:v>11.02</c:v>
              </c:pt>
              <c:pt idx="8">
                <c:v>9.1999999999999993</c:v>
              </c:pt>
              <c:pt idx="9">
                <c:v>9.99</c:v>
              </c:pt>
              <c:pt idx="10">
                <c:v>9.91</c:v>
              </c:pt>
              <c:pt idx="11">
                <c:v>10.63</c:v>
              </c:pt>
              <c:pt idx="12">
                <c:v>9.8710061092019856</c:v>
              </c:pt>
              <c:pt idx="13">
                <c:v>12.14</c:v>
              </c:pt>
            </c:numLit>
          </c:val>
          <c:smooth val="0"/>
        </c:ser>
        <c:ser>
          <c:idx val="8"/>
          <c:order val="8"/>
          <c:tx>
            <c:v>Les dangers de la circulation</c:v>
          </c:tx>
          <c:spPr>
            <a:ln w="28575" cap="rnd">
              <a:solidFill>
                <a:schemeClr val="accent3">
                  <a:lumMod val="60000"/>
                </a:schemeClr>
              </a:solidFill>
              <a:round/>
            </a:ln>
            <a:effectLst/>
          </c:spPr>
          <c:marker>
            <c:symbol val="none"/>
          </c:marker>
          <c:dPt>
            <c:idx val="13"/>
            <c:marker>
              <c:symbol val="diamond"/>
              <c:size val="5"/>
              <c:spPr>
                <a:solidFill>
                  <a:schemeClr val="accent3">
                    <a:lumMod val="60000"/>
                  </a:schemeClr>
                </a:solidFill>
                <a:ln w="15875">
                  <a:solidFill>
                    <a:schemeClr val="accent3">
                      <a:lumMod val="60000"/>
                    </a:schemeClr>
                  </a:solidFill>
                </a:ln>
                <a:effectLst/>
              </c:spPr>
            </c:marker>
            <c:bubble3D val="0"/>
            <c:spPr>
              <a:ln w="28575" cap="rnd">
                <a:noFill/>
                <a:round/>
              </a:ln>
              <a:effectLst/>
            </c:spPr>
          </c:dPt>
          <c:cat>
            <c:strLit>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24.3</c:v>
              </c:pt>
              <c:pt idx="1">
                <c:v>24.29</c:v>
              </c:pt>
              <c:pt idx="2">
                <c:v>23.65</c:v>
              </c:pt>
              <c:pt idx="3">
                <c:v>23.45</c:v>
              </c:pt>
              <c:pt idx="4">
                <c:v>23.6</c:v>
              </c:pt>
              <c:pt idx="5">
                <c:v>23.27</c:v>
              </c:pt>
              <c:pt idx="6">
                <c:v>21.09</c:v>
              </c:pt>
              <c:pt idx="7">
                <c:v>21.09</c:v>
              </c:pt>
              <c:pt idx="8">
                <c:v>22.05</c:v>
              </c:pt>
              <c:pt idx="9">
                <c:v>23.51</c:v>
              </c:pt>
              <c:pt idx="10">
                <c:v>22.81</c:v>
              </c:pt>
              <c:pt idx="11">
                <c:v>21.84</c:v>
              </c:pt>
              <c:pt idx="12">
                <c:v>21.725849560901107</c:v>
              </c:pt>
              <c:pt idx="13">
                <c:v>19.489999999999998</c:v>
              </c:pt>
            </c:numLit>
          </c:val>
          <c:smooth val="0"/>
        </c:ser>
        <c:ser>
          <c:idx val="9"/>
          <c:order val="9"/>
          <c:tx>
            <c:v>La mauvaise image ou la mauvaise réputation </c:v>
          </c:tx>
          <c:spPr>
            <a:ln w="28575" cap="rnd">
              <a:solidFill>
                <a:schemeClr val="accent4">
                  <a:lumMod val="60000"/>
                </a:schemeClr>
              </a:solidFill>
              <a:round/>
            </a:ln>
            <a:effectLst/>
          </c:spPr>
          <c:marker>
            <c:symbol val="none"/>
          </c:marker>
          <c:dPt>
            <c:idx val="13"/>
            <c:marker>
              <c:symbol val="diamond"/>
              <c:size val="5"/>
              <c:spPr>
                <a:solidFill>
                  <a:schemeClr val="accent4">
                    <a:lumMod val="60000"/>
                  </a:schemeClr>
                </a:solidFill>
                <a:ln w="15875">
                  <a:solidFill>
                    <a:schemeClr val="accent4">
                      <a:lumMod val="60000"/>
                    </a:schemeClr>
                  </a:solidFill>
                </a:ln>
                <a:effectLst/>
              </c:spPr>
            </c:marker>
            <c:bubble3D val="0"/>
            <c:spPr>
              <a:ln w="28575" cap="rnd">
                <a:noFill/>
                <a:round/>
              </a:ln>
              <a:effectLst/>
            </c:spPr>
          </c:dPt>
          <c:cat>
            <c:strLit>
              <c:ptCount val="14"/>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2021*</c:v>
              </c:pt>
            </c:strLit>
          </c:cat>
          <c:val>
            <c:numLit>
              <c:formatCode>General</c:formatCode>
              <c:ptCount val="14"/>
              <c:pt idx="0">
                <c:v>3.23</c:v>
              </c:pt>
              <c:pt idx="1">
                <c:v>3.17</c:v>
              </c:pt>
              <c:pt idx="2">
                <c:v>3.08</c:v>
              </c:pt>
              <c:pt idx="3">
                <c:v>3.17</c:v>
              </c:pt>
              <c:pt idx="4">
                <c:v>3.21</c:v>
              </c:pt>
              <c:pt idx="5">
                <c:v>3.36</c:v>
              </c:pt>
              <c:pt idx="6">
                <c:v>3.47</c:v>
              </c:pt>
              <c:pt idx="7">
                <c:v>3.61</c:v>
              </c:pt>
              <c:pt idx="8">
                <c:v>3.43</c:v>
              </c:pt>
              <c:pt idx="9">
                <c:v>3.28</c:v>
              </c:pt>
              <c:pt idx="10">
                <c:v>3.71</c:v>
              </c:pt>
              <c:pt idx="11">
                <c:v>3.93</c:v>
              </c:pt>
              <c:pt idx="12">
                <c:v>2.9988277968690342</c:v>
              </c:pt>
              <c:pt idx="13">
                <c:v>2.96</c:v>
              </c:pt>
            </c:numLit>
          </c:val>
          <c:smooth val="0"/>
        </c:ser>
        <c:dLbls>
          <c:showLegendKey val="0"/>
          <c:showVal val="0"/>
          <c:showCatName val="0"/>
          <c:showSerName val="0"/>
          <c:showPercent val="0"/>
          <c:showBubbleSize val="0"/>
        </c:dLbls>
        <c:smooth val="0"/>
        <c:axId val="521003424"/>
        <c:axId val="520996760"/>
      </c:lineChart>
      <c:catAx>
        <c:axId val="52100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96760"/>
        <c:crosses val="autoZero"/>
        <c:auto val="1"/>
        <c:lblAlgn val="ctr"/>
        <c:lblOffset val="100"/>
        <c:noMultiLvlLbl val="0"/>
      </c:catAx>
      <c:valAx>
        <c:axId val="520996760"/>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1003424"/>
        <c:crosses val="autoZero"/>
        <c:crossBetween val="between"/>
        <c:majorUnit val="5"/>
      </c:valAx>
      <c:spPr>
        <a:noFill/>
        <a:ln>
          <a:noFill/>
        </a:ln>
        <a:effectLst/>
      </c:spPr>
    </c:plotArea>
    <c:legend>
      <c:legendPos val="b"/>
      <c:layout>
        <c:manualLayout>
          <c:xMode val="edge"/>
          <c:yMode val="edge"/>
          <c:x val="0.74761023509007618"/>
          <c:y val="0.17146386701662295"/>
          <c:w val="0.24670996433800807"/>
          <c:h val="0.734441530334584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a:solidFill>
                  <a:srgbClr val="479BD5"/>
                </a:solidFill>
                <a:latin typeface="Albany AMT" panose="020B0604020202020204"/>
              </a:rPr>
              <a:t>Satisfaction de la population vis-à-vis de l'action des services de police et de gendarmerie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'Satisfaction action police gend'!$A$26</c:f>
              <c:strCache>
                <c:ptCount val="1"/>
                <c:pt idx="0">
                  <c:v>Très satisfaisante ou satisfaisante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'Satisfaction action police gend'!$B$25:$G$25</c:f>
              <c:strCache>
                <c:ptCount val="6"/>
                <c:pt idx="0">
                  <c:v>2015</c:v>
                </c:pt>
                <c:pt idx="1">
                  <c:v>2016</c:v>
                </c:pt>
                <c:pt idx="2">
                  <c:v>2017</c:v>
                </c:pt>
                <c:pt idx="3">
                  <c:v>2018</c:v>
                </c:pt>
                <c:pt idx="4">
                  <c:v>2019</c:v>
                </c:pt>
                <c:pt idx="5">
                  <c:v>2021*</c:v>
                </c:pt>
              </c:strCache>
            </c:strRef>
          </c:cat>
          <c:val>
            <c:numRef>
              <c:f>'Satisfaction action police gend'!$B$26:$G$26</c:f>
              <c:numCache>
                <c:formatCode>0%</c:formatCode>
                <c:ptCount val="6"/>
                <c:pt idx="0">
                  <c:v>0.59</c:v>
                </c:pt>
                <c:pt idx="1">
                  <c:v>0.59</c:v>
                </c:pt>
                <c:pt idx="2">
                  <c:v>0.6</c:v>
                </c:pt>
                <c:pt idx="3">
                  <c:v>0.57999999999999996</c:v>
                </c:pt>
                <c:pt idx="4">
                  <c:v>0.61</c:v>
                </c:pt>
                <c:pt idx="5">
                  <c:v>0.6</c:v>
                </c:pt>
              </c:numCache>
            </c:numRef>
          </c:val>
        </c:ser>
        <c:ser>
          <c:idx val="1"/>
          <c:order val="1"/>
          <c:tx>
            <c:strRef>
              <c:f>'Satisfaction action police gend'!$A$27</c:f>
              <c:strCache>
                <c:ptCount val="1"/>
                <c:pt idx="0">
                  <c:v>Peu ou pas du tout satisfaisante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'Satisfaction action police gend'!$B$25:$G$25</c:f>
              <c:strCache>
                <c:ptCount val="6"/>
                <c:pt idx="0">
                  <c:v>2015</c:v>
                </c:pt>
                <c:pt idx="1">
                  <c:v>2016</c:v>
                </c:pt>
                <c:pt idx="2">
                  <c:v>2017</c:v>
                </c:pt>
                <c:pt idx="3">
                  <c:v>2018</c:v>
                </c:pt>
                <c:pt idx="4">
                  <c:v>2019</c:v>
                </c:pt>
                <c:pt idx="5">
                  <c:v>2021*</c:v>
                </c:pt>
              </c:strCache>
            </c:strRef>
          </c:cat>
          <c:val>
            <c:numRef>
              <c:f>'Satisfaction action police gend'!$B$27:$G$27</c:f>
              <c:numCache>
                <c:formatCode>0%</c:formatCode>
                <c:ptCount val="6"/>
                <c:pt idx="0">
                  <c:v>0.32</c:v>
                </c:pt>
                <c:pt idx="1">
                  <c:v>0.33</c:v>
                </c:pt>
                <c:pt idx="2">
                  <c:v>0.31</c:v>
                </c:pt>
                <c:pt idx="3">
                  <c:v>0.34</c:v>
                </c:pt>
                <c:pt idx="4">
                  <c:v>0.31</c:v>
                </c:pt>
                <c:pt idx="5">
                  <c:v>0.28000000000000003</c:v>
                </c:pt>
              </c:numCache>
            </c:numRef>
          </c:val>
        </c:ser>
        <c:ser>
          <c:idx val="2"/>
          <c:order val="2"/>
          <c:tx>
            <c:strRef>
              <c:f>'Satisfaction action police gend'!$A$28</c:f>
              <c:strCache>
                <c:ptCount val="1"/>
                <c:pt idx="0">
                  <c:v>Sans opinion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'Satisfaction action police gend'!$B$25:$G$25</c:f>
              <c:strCache>
                <c:ptCount val="6"/>
                <c:pt idx="0">
                  <c:v>2015</c:v>
                </c:pt>
                <c:pt idx="1">
                  <c:v>2016</c:v>
                </c:pt>
                <c:pt idx="2">
                  <c:v>2017</c:v>
                </c:pt>
                <c:pt idx="3">
                  <c:v>2018</c:v>
                </c:pt>
                <c:pt idx="4">
                  <c:v>2019</c:v>
                </c:pt>
                <c:pt idx="5">
                  <c:v>2021*</c:v>
                </c:pt>
              </c:strCache>
            </c:strRef>
          </c:cat>
          <c:val>
            <c:numRef>
              <c:f>'Satisfaction action police gend'!$B$28:$G$28</c:f>
              <c:numCache>
                <c:formatCode>0%</c:formatCode>
                <c:ptCount val="6"/>
                <c:pt idx="0">
                  <c:v>0.09</c:v>
                </c:pt>
                <c:pt idx="1">
                  <c:v>0.08</c:v>
                </c:pt>
                <c:pt idx="2">
                  <c:v>0.08</c:v>
                </c:pt>
                <c:pt idx="3">
                  <c:v>0.09</c:v>
                </c:pt>
                <c:pt idx="4">
                  <c:v>0.08</c:v>
                </c:pt>
                <c:pt idx="5">
                  <c:v>0.12</c:v>
                </c:pt>
              </c:numCache>
            </c:numRef>
          </c:val>
        </c:ser>
        <c:dLbls>
          <c:showLegendKey val="0"/>
          <c:showVal val="0"/>
          <c:showCatName val="0"/>
          <c:showSerName val="0"/>
          <c:showPercent val="0"/>
          <c:showBubbleSize val="0"/>
        </c:dLbls>
        <c:gapWidth val="219"/>
        <c:overlap val="-27"/>
        <c:axId val="521008128"/>
        <c:axId val="521003816"/>
      </c:barChart>
      <c:catAx>
        <c:axId val="52100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1003816"/>
        <c:crosses val="autoZero"/>
        <c:auto val="1"/>
        <c:lblAlgn val="ctr"/>
        <c:lblOffset val="100"/>
        <c:noMultiLvlLbl val="0"/>
      </c:catAx>
      <c:valAx>
        <c:axId val="5210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1008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40751553448107E-2"/>
          <c:y val="4.1480985476459856E-2"/>
          <c:w val="0.8618053178135342"/>
          <c:h val="0.8387507297725757"/>
        </c:manualLayout>
      </c:layout>
      <c:barChart>
        <c:barDir val="col"/>
        <c:grouping val="clustered"/>
        <c:varyColors val="0"/>
        <c:ser>
          <c:idx val="0"/>
          <c:order val="1"/>
          <c:tx>
            <c:v>Proportion de victimes parmi les ménages (en %)</c:v>
          </c:tx>
          <c:spPr>
            <a:solidFill>
              <a:srgbClr val="C3E7E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12"/>
              <c:pt idx="0">
                <c:v>2.32007501758225</c:v>
              </c:pt>
              <c:pt idx="1">
                <c:v>1.8817613053347799</c:v>
              </c:pt>
              <c:pt idx="2">
                <c:v>1.86829612608774</c:v>
              </c:pt>
              <c:pt idx="3">
                <c:v>1.65373558505684</c:v>
              </c:pt>
              <c:pt idx="4">
                <c:v>1.5990336439169299</c:v>
              </c:pt>
              <c:pt idx="5">
                <c:v>1.1538826866654399</c:v>
              </c:pt>
              <c:pt idx="6">
                <c:v>1.0436691425896401</c:v>
              </c:pt>
              <c:pt idx="7">
                <c:v>1.18239001284275</c:v>
              </c:pt>
              <c:pt idx="8">
                <c:v>0.91742624951024199</c:v>
              </c:pt>
              <c:pt idx="9">
                <c:v>0.88669878925157397</c:v>
              </c:pt>
              <c:pt idx="10">
                <c:v>0.82789298204311501</c:v>
              </c:pt>
              <c:pt idx="11">
                <c:v>0.5</c:v>
              </c:pt>
            </c:numLit>
          </c:val>
        </c:ser>
        <c:dLbls>
          <c:showLegendKey val="0"/>
          <c:showVal val="0"/>
          <c:showCatName val="0"/>
          <c:showSerName val="0"/>
          <c:showPercent val="0"/>
          <c:showBubbleSize val="0"/>
        </c:dLbls>
        <c:gapWidth val="150"/>
        <c:axId val="520955992"/>
        <c:axId val="520953640"/>
      </c:barChart>
      <c:lineChart>
        <c:grouping val="standard"/>
        <c:varyColors val="0"/>
        <c:ser>
          <c:idx val="1"/>
          <c:order val="0"/>
          <c:tx>
            <c:v>Vols et tentatives de vol de voiture</c:v>
          </c:tx>
          <c:spPr>
            <a:ln w="28575" cap="rnd">
              <a:solidFill>
                <a:srgbClr val="41A3A3"/>
              </a:solidFill>
              <a:round/>
            </a:ln>
            <a:effectLst/>
          </c:spPr>
          <c:marker>
            <c:symbol val="none"/>
          </c:marker>
          <c:dPt>
            <c:idx val="11"/>
            <c:marker>
              <c:symbol val="diamond"/>
              <c:size val="5"/>
              <c:spPr>
                <a:solidFill>
                  <a:schemeClr val="tx1"/>
                </a:solidFill>
                <a:ln w="15875">
                  <a:solidFill>
                    <a:schemeClr val="tx1"/>
                  </a:solidFill>
                </a:ln>
                <a:effectLst/>
              </c:spPr>
            </c:marker>
            <c:bubble3D val="0"/>
            <c:spPr>
              <a:ln w="28575" cap="rnd">
                <a:noFill/>
                <a:round/>
              </a:ln>
              <a:effectLst/>
            </c:spPr>
          </c:dPt>
          <c:dLbls>
            <c:dLbl>
              <c:idx val="0"/>
              <c:layout>
                <c:manualLayout>
                  <c:x val="-2.9542102070211265E-2"/>
                  <c:y val="-3.429795198016660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7725261242126759E-2"/>
                  <c:y val="-2.572346398512497E-2"/>
                </c:manualLayout>
              </c:layout>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2.9542102070211337E-2"/>
                  <c:y val="-2.1436219987604126E-2"/>
                </c:manualLayout>
              </c:layout>
              <c:showLegendKey val="0"/>
              <c:showVal val="1"/>
              <c:showCatName val="0"/>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4.7267363312338023E-2"/>
                  <c:y val="3.0010707982645698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1358942898295767E-2"/>
                  <c:y val="-3.0010707982645855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4.1358942898295767E-2"/>
                  <c:y val="3.0010707982645698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7.87789388538967E-3"/>
                  <c:y val="-2.5723463985124952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2006</c:v>
              </c:pt>
              <c:pt idx="1">
                <c:v>2007</c:v>
              </c:pt>
              <c:pt idx="2">
                <c:v>2008</c:v>
              </c:pt>
              <c:pt idx="3">
                <c:v>2009</c:v>
              </c:pt>
              <c:pt idx="4">
                <c:v>2010</c:v>
              </c:pt>
              <c:pt idx="5">
                <c:v>2011</c:v>
              </c:pt>
              <c:pt idx="6">
                <c:v>2012</c:v>
              </c:pt>
              <c:pt idx="7">
                <c:v>2013</c:v>
              </c:pt>
              <c:pt idx="8">
                <c:v>2014</c:v>
              </c:pt>
              <c:pt idx="9">
                <c:v>2017</c:v>
              </c:pt>
              <c:pt idx="10">
                <c:v>2018</c:v>
              </c:pt>
              <c:pt idx="11">
                <c:v>2020*</c:v>
              </c:pt>
            </c:strLit>
          </c:cat>
          <c:val>
            <c:numLit>
              <c:formatCode>General</c:formatCode>
              <c:ptCount val="12"/>
              <c:pt idx="0">
                <c:v>570000</c:v>
              </c:pt>
              <c:pt idx="1">
                <c:v>482000</c:v>
              </c:pt>
              <c:pt idx="2">
                <c:v>456000</c:v>
              </c:pt>
              <c:pt idx="3">
                <c:v>397000</c:v>
              </c:pt>
              <c:pt idx="4">
                <c:v>395000</c:v>
              </c:pt>
              <c:pt idx="5">
                <c:v>294000</c:v>
              </c:pt>
              <c:pt idx="6">
                <c:v>270000</c:v>
              </c:pt>
              <c:pt idx="7">
                <c:v>294000</c:v>
              </c:pt>
              <c:pt idx="8">
                <c:v>242000</c:v>
              </c:pt>
              <c:pt idx="9">
                <c:v>232000</c:v>
              </c:pt>
              <c:pt idx="10">
                <c:v>209000</c:v>
              </c:pt>
              <c:pt idx="11">
                <c:v>125000</c:v>
              </c:pt>
            </c:numLit>
          </c:val>
          <c:smooth val="0"/>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520953248"/>
        <c:axId val="520952464"/>
      </c:lineChart>
      <c:catAx>
        <c:axId val="520953248"/>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52464"/>
        <c:crossesAt val="0"/>
        <c:auto val="1"/>
        <c:lblAlgn val="ctr"/>
        <c:lblOffset val="100"/>
        <c:noMultiLvlLbl val="0"/>
      </c:catAx>
      <c:valAx>
        <c:axId val="520952464"/>
        <c:scaling>
          <c:orientation val="minMax"/>
          <c:max val="6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53248"/>
        <c:crosses val="autoZero"/>
        <c:crossBetween val="between"/>
        <c:majorUnit val="100000"/>
      </c:valAx>
      <c:valAx>
        <c:axId val="520953640"/>
        <c:scaling>
          <c:orientation val="minMax"/>
          <c:max val="4.5"/>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520955992"/>
        <c:crosses val="max"/>
        <c:crossBetween val="between"/>
      </c:valAx>
      <c:catAx>
        <c:axId val="520955992"/>
        <c:scaling>
          <c:orientation val="minMax"/>
        </c:scaling>
        <c:delete val="1"/>
        <c:axPos val="b"/>
        <c:majorTickMark val="out"/>
        <c:minorTickMark val="none"/>
        <c:tickLblPos val="nextTo"/>
        <c:crossAx val="520953640"/>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33631814533287513"/>
          <c:y val="4.8379016675016109E-2"/>
          <c:w val="0.63170148240872492"/>
          <c:h val="0.106803012278396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68403949506311E-2"/>
          <c:y val="0.2478347597854616"/>
          <c:w val="0.86013998250218726"/>
          <c:h val="0.64614310167750766"/>
        </c:manualLayout>
      </c:layout>
      <c:lineChart>
        <c:grouping val="standard"/>
        <c:varyColors val="0"/>
        <c:dLbls>
          <c:showLegendKey val="0"/>
          <c:showVal val="0"/>
          <c:showCatName val="0"/>
          <c:showSerName val="0"/>
          <c:showPercent val="0"/>
          <c:showBubbleSize val="0"/>
        </c:dLbls>
        <c:marker val="1"/>
        <c:smooth val="0"/>
        <c:axId val="520965792"/>
        <c:axId val="520963048"/>
      </c:lineChart>
      <c:catAx>
        <c:axId val="520965792"/>
        <c:scaling>
          <c:orientation val="minMax"/>
        </c:scaling>
        <c:delete val="1"/>
        <c:axPos val="b"/>
        <c:numFmt formatCode="General" sourceLinked="1"/>
        <c:majorTickMark val="none"/>
        <c:minorTickMark val="none"/>
        <c:tickLblPos val="nextTo"/>
        <c:crossAx val="520963048"/>
        <c:crossesAt val="0"/>
        <c:auto val="1"/>
        <c:lblAlgn val="ctr"/>
        <c:lblOffset val="100"/>
        <c:noMultiLvlLbl val="0"/>
      </c:catAx>
      <c:valAx>
        <c:axId val="520963048"/>
        <c:scaling>
          <c:orientation val="minMax"/>
          <c:max val="1100000"/>
          <c:min val="0"/>
        </c:scaling>
        <c:delete val="1"/>
        <c:axPos val="l"/>
        <c:numFmt formatCode="#,##0" sourceLinked="0"/>
        <c:majorTickMark val="none"/>
        <c:minorTickMark val="none"/>
        <c:tickLblPos val="nextTo"/>
        <c:crossAx val="520965792"/>
        <c:crosses val="autoZero"/>
        <c:crossBetween val="between"/>
        <c:majorUnit val="200000"/>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46027128931375E-2"/>
          <c:y val="9.4099433254690126E-2"/>
          <c:w val="0.8618053178135342"/>
          <c:h val="0.81153973767368737"/>
        </c:manualLayout>
      </c:layout>
      <c:barChart>
        <c:barDir val="col"/>
        <c:grouping val="clustered"/>
        <c:varyColors val="0"/>
        <c:ser>
          <c:idx val="1"/>
          <c:order val="1"/>
          <c:tx>
            <c:v>Proportion de victimes parmi les ménages équipés</c:v>
          </c:tx>
          <c:spPr>
            <a:solidFill>
              <a:srgbClr val="FFE9C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14"/>
              <c:pt idx="0">
                <c:v>5.7309939369981002</c:v>
              </c:pt>
              <c:pt idx="1">
                <c:v>7.2506079862786796</c:v>
              </c:pt>
              <c:pt idx="2">
                <c:v>7.1340459775174798</c:v>
              </c:pt>
              <c:pt idx="3">
                <c:v>7.1513523550807401</c:v>
              </c:pt>
              <c:pt idx="4">
                <c:v>6.5956001533663002</c:v>
              </c:pt>
              <c:pt idx="5">
                <c:v>5.9614764591404503</c:v>
              </c:pt>
              <c:pt idx="6">
                <c:v>5.8882531323657696</c:v>
              </c:pt>
              <c:pt idx="7">
                <c:v>5.9251940629265496</c:v>
              </c:pt>
              <c:pt idx="8">
                <c:v>5.7813646128150697</c:v>
              </c:pt>
              <c:pt idx="9">
                <c:v>5.2302358660210997</c:v>
              </c:pt>
              <c:pt idx="10">
                <c:v>5.1298035195314897</c:v>
              </c:pt>
              <c:pt idx="11">
                <c:v>5.1892974153622102</c:v>
              </c:pt>
              <c:pt idx="12">
                <c:v>4.5117255065726303</c:v>
              </c:pt>
              <c:pt idx="13">
                <c:v>2.5</c:v>
              </c:pt>
            </c:numLit>
          </c:val>
        </c:ser>
        <c:dLbls>
          <c:showLegendKey val="0"/>
          <c:showVal val="0"/>
          <c:showCatName val="0"/>
          <c:showSerName val="0"/>
          <c:showPercent val="0"/>
          <c:showBubbleSize val="0"/>
        </c:dLbls>
        <c:gapWidth val="150"/>
        <c:axId val="520959912"/>
        <c:axId val="520958344"/>
      </c:barChart>
      <c:lineChart>
        <c:grouping val="standard"/>
        <c:varyColors val="0"/>
        <c:ser>
          <c:idx val="0"/>
          <c:order val="0"/>
          <c:tx>
            <c:v>Actes de vandalisme contre la voiture</c:v>
          </c:tx>
          <c:spPr>
            <a:ln w="28575" cap="rnd">
              <a:solidFill>
                <a:srgbClr val="F19B01"/>
              </a:solidFill>
              <a:round/>
            </a:ln>
            <a:effectLst/>
          </c:spPr>
          <c:marker>
            <c:symbol val="none"/>
          </c:marker>
          <c:dPt>
            <c:idx val="13"/>
            <c:marker>
              <c:symbol val="diamond"/>
              <c:size val="5"/>
              <c:spPr>
                <a:solidFill>
                  <a:schemeClr val="tx1"/>
                </a:solidFill>
                <a:ln w="15875">
                  <a:solidFill>
                    <a:schemeClr val="tx1"/>
                  </a:solidFill>
                </a:ln>
                <a:effectLst/>
              </c:spPr>
            </c:marker>
            <c:bubble3D val="0"/>
            <c:spPr>
              <a:ln w="28575" cap="rnd">
                <a:noFill/>
                <a:round/>
              </a:ln>
              <a:effectLst/>
            </c:spPr>
          </c:dPt>
          <c:dLbls>
            <c:dLbl>
              <c:idx val="0"/>
              <c:layout>
                <c:manualLayout>
                  <c:x val="-4.2424249172711252E-2"/>
                  <c:y val="2.33236080213622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3978017916713755E-2"/>
                  <c:y val="-3.4985412032043334E-2"/>
                </c:manualLayout>
              </c:layout>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5.454546322205734E-2"/>
                  <c:y val="-3.8872680035603714E-2"/>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5.0441401416048103E-2"/>
                  <c:y val="3.109814402848296E-2"/>
                </c:manualLayout>
              </c:layout>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4.8484856197384268E-2"/>
                  <c:y val="-3.109814402848296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085947590920698E-2"/>
                  <c:y val="3.4985412032043334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0"/>
                  <c:y val="-2.7210876024922663E-2"/>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0"/>
                  <c:y val="-3.8872680035603777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1602000</c:v>
              </c:pt>
              <c:pt idx="1">
                <c:v>2029000</c:v>
              </c:pt>
              <c:pt idx="2">
                <c:v>1971000</c:v>
              </c:pt>
              <c:pt idx="3">
                <c:v>2067000</c:v>
              </c:pt>
              <c:pt idx="4">
                <c:v>1935000</c:v>
              </c:pt>
              <c:pt idx="5">
                <c:v>1691000</c:v>
              </c:pt>
              <c:pt idx="6">
                <c:v>1731000</c:v>
              </c:pt>
              <c:pt idx="7">
                <c:v>1693000</c:v>
              </c:pt>
              <c:pt idx="8">
                <c:v>1672000</c:v>
              </c:pt>
              <c:pt idx="9">
                <c:v>1602000</c:v>
              </c:pt>
              <c:pt idx="10">
                <c:v>1458000</c:v>
              </c:pt>
              <c:pt idx="11">
                <c:v>1653000</c:v>
              </c:pt>
              <c:pt idx="12">
                <c:v>1337000</c:v>
              </c:pt>
              <c:pt idx="13">
                <c:v>779000</c:v>
              </c:pt>
            </c:numLit>
          </c:val>
          <c:smooth val="0"/>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520970496"/>
        <c:axId val="520963832"/>
      </c:lineChart>
      <c:catAx>
        <c:axId val="520970496"/>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63832"/>
        <c:crossesAt val="0"/>
        <c:auto val="1"/>
        <c:lblAlgn val="ctr"/>
        <c:lblOffset val="100"/>
        <c:noMultiLvlLbl val="0"/>
      </c:catAx>
      <c:valAx>
        <c:axId val="520963832"/>
        <c:scaling>
          <c:orientation val="minMax"/>
          <c:max val="24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70496"/>
        <c:crosses val="autoZero"/>
        <c:crossBetween val="between"/>
        <c:majorUnit val="300000"/>
      </c:valAx>
      <c:valAx>
        <c:axId val="520958344"/>
        <c:scaling>
          <c:orientation val="minMax"/>
          <c:max val="13"/>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520959912"/>
        <c:crosses val="max"/>
        <c:crossBetween val="between"/>
      </c:valAx>
      <c:catAx>
        <c:axId val="520959912"/>
        <c:scaling>
          <c:orientation val="minMax"/>
        </c:scaling>
        <c:delete val="1"/>
        <c:axPos val="b"/>
        <c:numFmt formatCode="General" sourceLinked="1"/>
        <c:majorTickMark val="out"/>
        <c:minorTickMark val="none"/>
        <c:tickLblPos val="nextTo"/>
        <c:crossAx val="520958344"/>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45537102618351211"/>
          <c:y val="3.5192018796012088E-2"/>
          <c:w val="0.5272124149269769"/>
          <c:h val="0.120309108205624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40751553448107E-2"/>
          <c:y val="4.1480985476459856E-2"/>
          <c:w val="0.8618053178135342"/>
          <c:h val="0.8387507297725757"/>
        </c:manualLayout>
      </c:layout>
      <c:barChart>
        <c:barDir val="col"/>
        <c:grouping val="clustered"/>
        <c:varyColors val="0"/>
        <c:ser>
          <c:idx val="0"/>
          <c:order val="1"/>
          <c:tx>
            <c:v>Proportion de victimes parmi les ménages possédant un vélo (en %)</c:v>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2.1510187019345999</c:v>
              </c:pt>
              <c:pt idx="1">
                <c:v>2.1523656879637998</c:v>
              </c:pt>
              <c:pt idx="2">
                <c:v>1.83688099676857</c:v>
              </c:pt>
              <c:pt idx="3">
                <c:v>2.1559044444564899</c:v>
              </c:pt>
              <c:pt idx="4">
                <c:v>1.9048901533752201</c:v>
              </c:pt>
              <c:pt idx="5">
                <c:v>2.0403028246224899</c:v>
              </c:pt>
              <c:pt idx="6">
                <c:v>1.86138049836801</c:v>
              </c:pt>
              <c:pt idx="7">
                <c:v>2.2324628408628202</c:v>
              </c:pt>
              <c:pt idx="8">
                <c:v>2.3190357437540898</c:v>
              </c:pt>
              <c:pt idx="9">
                <c:v>2.17908730502135</c:v>
              </c:pt>
              <c:pt idx="10">
                <c:v>2.3173723995143898</c:v>
              </c:pt>
              <c:pt idx="11">
                <c:v>2.2519234298900299</c:v>
              </c:pt>
              <c:pt idx="12">
                <c:v>2.0231401183187998</c:v>
              </c:pt>
              <c:pt idx="13">
                <c:v>1.4</c:v>
              </c:pt>
            </c:numLit>
          </c:val>
        </c:ser>
        <c:dLbls>
          <c:showLegendKey val="0"/>
          <c:showVal val="0"/>
          <c:showCatName val="0"/>
          <c:showSerName val="0"/>
          <c:showPercent val="0"/>
          <c:showBubbleSize val="0"/>
        </c:dLbls>
        <c:gapWidth val="150"/>
        <c:axId val="520965008"/>
        <c:axId val="520964224"/>
      </c:barChart>
      <c:lineChart>
        <c:grouping val="standard"/>
        <c:varyColors val="0"/>
        <c:ser>
          <c:idx val="2"/>
          <c:order val="0"/>
          <c:tx>
            <c:v>Vols et tentatives de vol de vélo</c:v>
          </c:tx>
          <c:spPr>
            <a:ln w="28575" cap="rnd">
              <a:solidFill>
                <a:schemeClr val="accent3"/>
              </a:solidFill>
              <a:round/>
            </a:ln>
            <a:effectLst/>
          </c:spPr>
          <c:marker>
            <c:symbol val="none"/>
          </c:marker>
          <c:dPt>
            <c:idx val="13"/>
            <c:marker>
              <c:symbol val="diamond"/>
              <c:size val="5"/>
              <c:spPr>
                <a:solidFill>
                  <a:schemeClr val="tx1"/>
                </a:solidFill>
                <a:ln w="15875">
                  <a:solidFill>
                    <a:schemeClr val="tx1"/>
                  </a:solidFill>
                </a:ln>
                <a:effectLst/>
              </c:spPr>
            </c:marker>
            <c:bubble3D val="0"/>
            <c:spPr>
              <a:ln w="28575" cap="rnd">
                <a:noFill/>
                <a:round/>
              </a:ln>
              <a:effectLst/>
            </c:spPr>
          </c:dPt>
          <c:dLbls>
            <c:dLbl>
              <c:idx val="0"/>
              <c:layout>
                <c:manualLayout>
                  <c:x val="-3.9980016287921617E-2"/>
                  <c:y val="-3.4985422740524783E-2"/>
                </c:manualLayout>
              </c:layout>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3.5982014659129438E-2"/>
                  <c:y val="-3.1098153547133137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1979017102317752E-2"/>
                  <c:y val="3.1098153547133137E-2"/>
                </c:manualLayout>
              </c:layout>
              <c:showLegendKey val="0"/>
              <c:showVal val="1"/>
              <c:showCatName val="0"/>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1.5992006515168713E-2"/>
                  <c:y val="2.3323615160349784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7976019545505989E-2"/>
                  <c:y val="-2.7210884353741513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5987010587149185E-2"/>
                  <c:y val="-2.3323615160349871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1979017102317676E-2"/>
                  <c:y val="2.3323615160349854E-2"/>
                </c:manualLayout>
              </c:layout>
              <c:showLegendKey val="0"/>
              <c:showVal val="1"/>
              <c:showCatName val="0"/>
              <c:showSerName val="0"/>
              <c:showPercent val="0"/>
              <c:showBubbleSize val="0"/>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layout>
                <c:manualLayout>
                  <c:x val="-9.9950040719803991E-3"/>
                  <c:y val="-1.1661807580174944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2.5987010587149039E-2"/>
                  <c:y val="2.7210884353741496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14"/>
              <c:pt idx="0">
                <c:v>334000</c:v>
              </c:pt>
              <c:pt idx="1">
                <c:v>339000</c:v>
              </c:pt>
              <c:pt idx="2">
                <c:v>333000</c:v>
              </c:pt>
              <c:pt idx="3">
                <c:v>348000</c:v>
              </c:pt>
              <c:pt idx="4">
                <c:v>318000</c:v>
              </c:pt>
              <c:pt idx="5">
                <c:v>314000</c:v>
              </c:pt>
              <c:pt idx="6">
                <c:v>314000</c:v>
              </c:pt>
              <c:pt idx="7">
                <c:v>401000</c:v>
              </c:pt>
              <c:pt idx="8">
                <c:v>405000</c:v>
              </c:pt>
              <c:pt idx="9">
                <c:v>349000</c:v>
              </c:pt>
              <c:pt idx="10">
                <c:v>387000</c:v>
              </c:pt>
              <c:pt idx="11">
                <c:v>403000</c:v>
              </c:pt>
              <c:pt idx="12">
                <c:v>361000</c:v>
              </c:pt>
              <c:pt idx="13">
                <c:v>241000</c:v>
              </c:pt>
            </c:numLit>
          </c:val>
          <c:smooth val="0"/>
        </c:ser>
        <c:dLbls>
          <c:showLegendKey val="0"/>
          <c:showVal val="0"/>
          <c:showCatName val="0"/>
          <c:showSerName val="0"/>
          <c:showPercent val="0"/>
          <c:showBubbleSize val="0"/>
        </c:dLbls>
        <c:marker val="1"/>
        <c:smooth val="0"/>
        <c:axId val="520966184"/>
        <c:axId val="520959520"/>
      </c:lineChart>
      <c:valAx>
        <c:axId val="520964224"/>
        <c:scaling>
          <c:orientation val="minMax"/>
          <c:max val="3.5"/>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65008"/>
        <c:crosses val="max"/>
        <c:crossBetween val="between"/>
      </c:valAx>
      <c:catAx>
        <c:axId val="52096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64224"/>
        <c:crosses val="autoZero"/>
        <c:auto val="1"/>
        <c:lblAlgn val="ctr"/>
        <c:lblOffset val="100"/>
        <c:noMultiLvlLbl val="0"/>
      </c:catAx>
      <c:valAx>
        <c:axId val="52095952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66184"/>
        <c:crosses val="autoZero"/>
        <c:crossBetween val="between"/>
      </c:valAx>
      <c:catAx>
        <c:axId val="520966184"/>
        <c:scaling>
          <c:orientation val="minMax"/>
        </c:scaling>
        <c:delete val="1"/>
        <c:axPos val="b"/>
        <c:numFmt formatCode="General" sourceLinked="1"/>
        <c:majorTickMark val="none"/>
        <c:minorTickMark val="none"/>
        <c:tickLblPos val="nextTo"/>
        <c:crossAx val="520959520"/>
        <c:crosses val="autoZero"/>
        <c:auto val="1"/>
        <c:lblAlgn val="ctr"/>
        <c:lblOffset val="100"/>
        <c:noMultiLvlLbl val="0"/>
      </c:catAx>
      <c:spPr>
        <a:noFill/>
        <a:ln>
          <a:noFill/>
        </a:ln>
        <a:effectLst/>
      </c:spPr>
    </c:plotArea>
    <c:legend>
      <c:legendPos val="b"/>
      <c:layout>
        <c:manualLayout>
          <c:xMode val="edge"/>
          <c:yMode val="edge"/>
          <c:x val="6.7348719100347218E-2"/>
          <c:y val="1.7760487037812769E-2"/>
          <c:w val="0.89999991064945339"/>
          <c:h val="4.629661032876223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91794624706E-2"/>
          <c:y val="8.7188759524717524E-2"/>
          <c:w val="0.8618053178135342"/>
          <c:h val="0.80678885224816987"/>
        </c:manualLayout>
      </c:layout>
      <c:barChart>
        <c:barDir val="col"/>
        <c:grouping val="clustered"/>
        <c:varyColors val="0"/>
        <c:ser>
          <c:idx val="0"/>
          <c:order val="0"/>
          <c:tx>
            <c:v>Victimes de vol ou tentative de vol sans violences ni menaces</c:v>
          </c:tx>
          <c:spPr>
            <a:solidFill>
              <a:schemeClr val="accent1"/>
            </a:solidFill>
            <a:ln>
              <a:solidFill>
                <a:srgbClr val="C85467"/>
              </a:solidFill>
            </a:ln>
            <a:effectLst/>
          </c:spPr>
          <c:invertIfNegative val="0"/>
          <c:dLbls>
            <c:dLbl>
              <c:idx val="0"/>
              <c:layout>
                <c:manualLayout>
                  <c:x val="1.4519307841010872E-2"/>
                  <c:y val="-3.400920494003440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624546183224121E-3"/>
                  <c:y val="2.6392451651758827E-3"/>
                </c:manualLayout>
              </c:layout>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5.6029672937589383E-4"/>
                  <c:y val="6.6937312722595191E-2"/>
                </c:manualLayout>
              </c:layout>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1.1076586983513288E-2"/>
                  <c:y val="3.5404073074435101E-3"/>
                </c:manualLayout>
              </c:layout>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1.9119713329247019E-2"/>
                  <c:y val="1.1159242488456648E-2"/>
                </c:manualLayout>
              </c:layout>
              <c:showLegendKey val="0"/>
              <c:showVal val="1"/>
              <c:showCatName val="0"/>
              <c:showSerName val="0"/>
              <c:showPercent val="0"/>
              <c:showBubbleSize val="0"/>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layout>
                <c:manualLayout>
                  <c:x val="-1.3747622864507206E-2"/>
                  <c:y val="1.150364702995688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4679145645716437E-3"/>
                  <c:y val="1.8734952748470181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1105000</c:v>
              </c:pt>
              <c:pt idx="1">
                <c:v>960000</c:v>
              </c:pt>
              <c:pt idx="2">
                <c:v>993000</c:v>
              </c:pt>
              <c:pt idx="3">
                <c:v>1089000</c:v>
              </c:pt>
              <c:pt idx="4">
                <c:v>940000</c:v>
              </c:pt>
              <c:pt idx="5">
                <c:v>847000</c:v>
              </c:pt>
              <c:pt idx="6">
                <c:v>858000</c:v>
              </c:pt>
              <c:pt idx="7">
                <c:v>937000</c:v>
              </c:pt>
              <c:pt idx="8">
                <c:v>969000</c:v>
              </c:pt>
              <c:pt idx="9">
                <c:v>798000</c:v>
              </c:pt>
              <c:pt idx="10">
                <c:v>753000</c:v>
              </c:pt>
              <c:pt idx="11">
                <c:v>1096000</c:v>
              </c:pt>
              <c:pt idx="12">
                <c:v>967000</c:v>
              </c:pt>
              <c:pt idx="13">
                <c:v>554000</c:v>
              </c:pt>
            </c:numLit>
          </c:val>
        </c:ser>
        <c:dLbls>
          <c:showLegendKey val="0"/>
          <c:showVal val="0"/>
          <c:showCatName val="0"/>
          <c:showSerName val="0"/>
          <c:showPercent val="0"/>
          <c:showBubbleSize val="0"/>
        </c:dLbls>
        <c:gapWidth val="150"/>
        <c:axId val="520962656"/>
        <c:axId val="520960304"/>
      </c:barChart>
      <c:lineChart>
        <c:grouping val="standard"/>
        <c:varyColors val="0"/>
        <c:ser>
          <c:idx val="1"/>
          <c:order val="1"/>
          <c:tx>
            <c:v>Proportion de victimes parmi les personnes âgées de 14 ans ou plus (en %)</c:v>
          </c:tx>
          <c:spPr>
            <a:ln w="28575" cap="rnd">
              <a:solidFill>
                <a:schemeClr val="accent2"/>
              </a:solidFill>
              <a:round/>
            </a:ln>
            <a:effectLst/>
          </c:spPr>
          <c:marker>
            <c:symbol val="none"/>
          </c:marker>
          <c:dPt>
            <c:idx val="13"/>
            <c:marker>
              <c:symbol val="diamond"/>
              <c:size val="5"/>
              <c:spPr>
                <a:solidFill>
                  <a:schemeClr val="tx1"/>
                </a:solidFill>
                <a:ln w="15875">
                  <a:solidFill>
                    <a:schemeClr val="tx1"/>
                  </a:solidFill>
                </a:ln>
                <a:effectLst/>
              </c:spPr>
            </c:marker>
            <c:bubble3D val="0"/>
            <c:spPr>
              <a:ln w="28575" cap="rnd">
                <a:noFill/>
                <a:round/>
              </a:ln>
              <a:effectLst/>
            </c:spPr>
          </c:dPt>
          <c:dLbls>
            <c:dLbl>
              <c:idx val="1"/>
              <c:layout>
                <c:manualLayout>
                  <c:x val="-7.9840319361277438E-3"/>
                  <c:y val="-5.665722379603403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197604790419169E-2"/>
                  <c:y val="-4.910292728989616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0"/>
                  <c:y val="-3.3994334277620462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Lit>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2020*</c:v>
              </c:pt>
            </c:strLit>
          </c:cat>
          <c:val>
            <c:numLit>
              <c:formatCode>General</c:formatCode>
              <c:ptCount val="14"/>
              <c:pt idx="0">
                <c:v>2.1955455190121702</c:v>
              </c:pt>
              <c:pt idx="1">
                <c:v>1.90641579918934</c:v>
              </c:pt>
              <c:pt idx="2">
                <c:v>1.9566818249970399</c:v>
              </c:pt>
              <c:pt idx="3">
                <c:v>2.1537699748272101</c:v>
              </c:pt>
              <c:pt idx="4">
                <c:v>1.84838497422453</c:v>
              </c:pt>
              <c:pt idx="5">
                <c:v>1.65770672365728</c:v>
              </c:pt>
              <c:pt idx="6">
                <c:v>1.6712185445535701</c:v>
              </c:pt>
              <c:pt idx="7">
                <c:v>1.81564800707618</c:v>
              </c:pt>
              <c:pt idx="8">
                <c:v>1.8717394723396901</c:v>
              </c:pt>
              <c:pt idx="9">
                <c:v>1.5416210873182301</c:v>
              </c:pt>
              <c:pt idx="10">
                <c:v>1.4530036435454801</c:v>
              </c:pt>
              <c:pt idx="11">
                <c:v>2.1015061645865001</c:v>
              </c:pt>
              <c:pt idx="12">
                <c:v>1.84579706178296</c:v>
              </c:pt>
              <c:pt idx="13">
                <c:v>1.1000000000000001</c:v>
              </c:pt>
            </c:numLit>
          </c:val>
          <c:smooth val="0"/>
        </c:ser>
        <c:dLbls>
          <c:showLegendKey val="0"/>
          <c:showVal val="0"/>
          <c:showCatName val="0"/>
          <c:showSerName val="0"/>
          <c:showPercent val="0"/>
          <c:showBubbleSize val="0"/>
        </c:dLbls>
        <c:marker val="1"/>
        <c:smooth val="0"/>
        <c:axId val="520960696"/>
        <c:axId val="520958736"/>
      </c:lineChart>
      <c:catAx>
        <c:axId val="520962656"/>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60304"/>
        <c:crossesAt val="0"/>
        <c:auto val="1"/>
        <c:lblAlgn val="ctr"/>
        <c:lblOffset val="100"/>
        <c:noMultiLvlLbl val="0"/>
      </c:catAx>
      <c:valAx>
        <c:axId val="520960304"/>
        <c:scaling>
          <c:orientation val="minMax"/>
          <c:max val="15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520962656"/>
        <c:crosses val="autoZero"/>
        <c:crossBetween val="between"/>
        <c:majorUnit val="200000"/>
        <c:minorUnit val="20000"/>
      </c:valAx>
      <c:valAx>
        <c:axId val="520958736"/>
        <c:scaling>
          <c:orientation val="minMax"/>
        </c:scaling>
        <c:delete val="0"/>
        <c:axPos val="r"/>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0960696"/>
        <c:crosses val="max"/>
        <c:crossBetween val="between"/>
        <c:minorUnit val="0.1"/>
      </c:valAx>
      <c:catAx>
        <c:axId val="520960696"/>
        <c:scaling>
          <c:orientation val="minMax"/>
        </c:scaling>
        <c:delete val="1"/>
        <c:axPos val="b"/>
        <c:numFmt formatCode="General" sourceLinked="1"/>
        <c:majorTickMark val="out"/>
        <c:minorTickMark val="none"/>
        <c:tickLblPos val="nextTo"/>
        <c:crossAx val="520958736"/>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30754359987469104"/>
          <c:y val="7.7975936768587689E-2"/>
          <c:w val="0.67313045726667753"/>
          <c:h val="0.115475992851320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133350</xdr:rowOff>
    </xdr:from>
    <xdr:to>
      <xdr:col>6</xdr:col>
      <xdr:colOff>647699</xdr:colOff>
      <xdr:row>34</xdr:row>
      <xdr:rowOff>161926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17</xdr:row>
      <xdr:rowOff>574675</xdr:rowOff>
    </xdr:from>
    <xdr:to>
      <xdr:col>5</xdr:col>
      <xdr:colOff>438150</xdr:colOff>
      <xdr:row>33</xdr:row>
      <xdr:rowOff>50800</xdr:rowOff>
    </xdr:to>
    <xdr:cxnSp macro="">
      <xdr:nvCxnSpPr>
        <xdr:cNvPr id="3" name="Connecteur droit 2"/>
        <xdr:cNvCxnSpPr/>
      </xdr:nvCxnSpPr>
      <xdr:spPr>
        <a:xfrm flipV="1">
          <a:off x="6588125" y="4581525"/>
          <a:ext cx="9525" cy="3000375"/>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47626</xdr:rowOff>
    </xdr:from>
    <xdr:to>
      <xdr:col>7</xdr:col>
      <xdr:colOff>514350</xdr:colOff>
      <xdr:row>17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335973</xdr:colOff>
      <xdr:row>3</xdr:row>
      <xdr:rowOff>153266</xdr:rowOff>
    </xdr:from>
    <xdr:to>
      <xdr:col>6</xdr:col>
      <xdr:colOff>355023</xdr:colOff>
      <xdr:row>16</xdr:row>
      <xdr:rowOff>162791</xdr:rowOff>
    </xdr:to>
    <xdr:cxnSp macro="">
      <xdr:nvCxnSpPr>
        <xdr:cNvPr id="4" name="Connecteur droit 3"/>
        <xdr:cNvCxnSpPr/>
      </xdr:nvCxnSpPr>
      <xdr:spPr>
        <a:xfrm flipH="1" flipV="1">
          <a:off x="6094268" y="915266"/>
          <a:ext cx="19050" cy="2486025"/>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8</xdr:row>
      <xdr:rowOff>76200</xdr:rowOff>
    </xdr:from>
    <xdr:to>
      <xdr:col>6</xdr:col>
      <xdr:colOff>647699</xdr:colOff>
      <xdr:row>25</xdr:row>
      <xdr:rowOff>104776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476250</xdr:colOff>
      <xdr:row>9</xdr:row>
      <xdr:rowOff>66675</xdr:rowOff>
    </xdr:from>
    <xdr:to>
      <xdr:col>5</xdr:col>
      <xdr:colOff>476251</xdr:colOff>
      <xdr:row>23</xdr:row>
      <xdr:rowOff>171452</xdr:rowOff>
    </xdr:to>
    <xdr:cxnSp macro="">
      <xdr:nvCxnSpPr>
        <xdr:cNvPr id="3" name="Connecteur droit 2"/>
        <xdr:cNvCxnSpPr/>
      </xdr:nvCxnSpPr>
      <xdr:spPr>
        <a:xfrm flipH="1" flipV="1">
          <a:off x="5572125" y="2809875"/>
          <a:ext cx="1" cy="2771777"/>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1</xdr:row>
      <xdr:rowOff>4762</xdr:rowOff>
    </xdr:from>
    <xdr:to>
      <xdr:col>6</xdr:col>
      <xdr:colOff>342900</xdr:colOff>
      <xdr:row>13</xdr:row>
      <xdr:rowOff>119062</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47625</xdr:rowOff>
    </xdr:from>
    <xdr:to>
      <xdr:col>7</xdr:col>
      <xdr:colOff>647699</xdr:colOff>
      <xdr:row>16</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419100</xdr:colOff>
      <xdr:row>5</xdr:row>
      <xdr:rowOff>114301</xdr:rowOff>
    </xdr:from>
    <xdr:to>
      <xdr:col>6</xdr:col>
      <xdr:colOff>419101</xdr:colOff>
      <xdr:row>15</xdr:row>
      <xdr:rowOff>0</xdr:rowOff>
    </xdr:to>
    <xdr:cxnSp macro="">
      <xdr:nvCxnSpPr>
        <xdr:cNvPr id="4" name="Connecteur droit 3"/>
        <xdr:cNvCxnSpPr/>
      </xdr:nvCxnSpPr>
      <xdr:spPr>
        <a:xfrm flipV="1">
          <a:off x="6257925" y="6572251"/>
          <a:ext cx="1" cy="1790699"/>
        </a:xfrm>
        <a:prstGeom prst="line">
          <a:avLst/>
        </a:prstGeom>
        <a:ln w="22225">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152400</xdr:colOff>
      <xdr:row>1</xdr:row>
      <xdr:rowOff>76200</xdr:rowOff>
    </xdr:from>
    <xdr:ext cx="2562226" cy="224998"/>
    <xdr:sp macro="" textlink="">
      <xdr:nvSpPr>
        <xdr:cNvPr id="2" name="ZoneTexte 1"/>
        <xdr:cNvSpPr txBox="1"/>
      </xdr:nvSpPr>
      <xdr:spPr>
        <a:xfrm>
          <a:off x="1676400" y="266700"/>
          <a:ext cx="256222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Violences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2</xdr:col>
      <xdr:colOff>19050</xdr:colOff>
      <xdr:row>2</xdr:row>
      <xdr:rowOff>80964</xdr:rowOff>
    </xdr:from>
    <xdr:to>
      <xdr:col>5</xdr:col>
      <xdr:colOff>323850</xdr:colOff>
      <xdr:row>11</xdr:row>
      <xdr:rowOff>171450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15</xdr:row>
      <xdr:rowOff>147639</xdr:rowOff>
    </xdr:from>
    <xdr:to>
      <xdr:col>5</xdr:col>
      <xdr:colOff>581026</xdr:colOff>
      <xdr:row>24</xdr:row>
      <xdr:rowOff>133351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28</xdr:row>
      <xdr:rowOff>166688</xdr:rowOff>
    </xdr:from>
    <xdr:to>
      <xdr:col>4</xdr:col>
      <xdr:colOff>333375</xdr:colOff>
      <xdr:row>39</xdr:row>
      <xdr:rowOff>142876</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381000</xdr:colOff>
      <xdr:row>28</xdr:row>
      <xdr:rowOff>176212</xdr:rowOff>
    </xdr:from>
    <xdr:to>
      <xdr:col>8</xdr:col>
      <xdr:colOff>228600</xdr:colOff>
      <xdr:row>39</xdr:row>
      <xdr:rowOff>161925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14</xdr:row>
      <xdr:rowOff>47625</xdr:rowOff>
    </xdr:from>
    <xdr:to>
      <xdr:col>9</xdr:col>
      <xdr:colOff>38100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430825</xdr:colOff>
      <xdr:row>14</xdr:row>
      <xdr:rowOff>388327</xdr:rowOff>
    </xdr:from>
    <xdr:to>
      <xdr:col>7</xdr:col>
      <xdr:colOff>432289</xdr:colOff>
      <xdr:row>28</xdr:row>
      <xdr:rowOff>2199</xdr:rowOff>
    </xdr:to>
    <xdr:cxnSp macro="">
      <xdr:nvCxnSpPr>
        <xdr:cNvPr id="3" name="Connecteur droit 2"/>
        <xdr:cNvCxnSpPr/>
      </xdr:nvCxnSpPr>
      <xdr:spPr>
        <a:xfrm flipV="1">
          <a:off x="8241325" y="3969727"/>
          <a:ext cx="1464" cy="2680922"/>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3</xdr:row>
      <xdr:rowOff>0</xdr:rowOff>
    </xdr:from>
    <xdr:ext cx="2457450" cy="357662"/>
    <xdr:sp macro="" textlink="">
      <xdr:nvSpPr>
        <xdr:cNvPr id="2" name="ZoneTexte 1"/>
        <xdr:cNvSpPr txBox="1"/>
      </xdr:nvSpPr>
      <xdr:spPr>
        <a:xfrm>
          <a:off x="0" y="571500"/>
          <a:ext cx="245745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De quel type de menaces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avez-vous été l'objet ? </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 </a:t>
          </a:r>
          <a:r>
            <a:rPr lang="fr-FR" sz="900" b="0" i="1">
              <a:solidFill>
                <a:schemeClr val="tx1">
                  <a:lumMod val="65000"/>
                  <a:lumOff val="35000"/>
                </a:schemeClr>
              </a:solidFill>
              <a:effectLst/>
              <a:latin typeface="Albany AMT" panose="020B0604020202020204" pitchFamily="34" charset="0"/>
              <a:ea typeface="+mn-ea"/>
              <a:cs typeface="Albany AMT" panose="020B0604020202020204" pitchFamily="34" charset="0"/>
            </a:rPr>
            <a:t>Plusieurs réponses possibles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4</xdr:col>
      <xdr:colOff>666750</xdr:colOff>
      <xdr:row>3</xdr:row>
      <xdr:rowOff>9525</xdr:rowOff>
    </xdr:from>
    <xdr:ext cx="2724150" cy="224998"/>
    <xdr:sp macro="" textlink="">
      <xdr:nvSpPr>
        <xdr:cNvPr id="3" name="ZoneTexte 2"/>
        <xdr:cNvSpPr txBox="1"/>
      </xdr:nvSpPr>
      <xdr:spPr>
        <a:xfrm>
          <a:off x="4476750" y="581025"/>
          <a:ext cx="272415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Menaces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95250</xdr:colOff>
      <xdr:row>5</xdr:row>
      <xdr:rowOff>23813</xdr:rowOff>
    </xdr:from>
    <xdr:to>
      <xdr:col>4</xdr:col>
      <xdr:colOff>514350</xdr:colOff>
      <xdr:row>13</xdr:row>
      <xdr:rowOff>133351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638175</xdr:colOff>
      <xdr:row>5</xdr:row>
      <xdr:rowOff>28574</xdr:rowOff>
    </xdr:from>
    <xdr:to>
      <xdr:col>8</xdr:col>
      <xdr:colOff>238125</xdr:colOff>
      <xdr:row>13</xdr:row>
      <xdr:rowOff>142875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17</xdr:row>
      <xdr:rowOff>109537</xdr:rowOff>
    </xdr:from>
    <xdr:to>
      <xdr:col>4</xdr:col>
      <xdr:colOff>409575</xdr:colOff>
      <xdr:row>27</xdr:row>
      <xdr:rowOff>133350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514350</xdr:colOff>
      <xdr:row>17</xdr:row>
      <xdr:rowOff>147638</xdr:rowOff>
    </xdr:from>
    <xdr:to>
      <xdr:col>8</xdr:col>
      <xdr:colOff>628650</xdr:colOff>
      <xdr:row>27</xdr:row>
      <xdr:rowOff>152400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31</xdr:row>
      <xdr:rowOff>33337</xdr:rowOff>
    </xdr:from>
    <xdr:to>
      <xdr:col>4</xdr:col>
      <xdr:colOff>476250</xdr:colOff>
      <xdr:row>42</xdr:row>
      <xdr:rowOff>171450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495300</xdr:colOff>
      <xdr:row>31</xdr:row>
      <xdr:rowOff>42862</xdr:rowOff>
    </xdr:from>
    <xdr:to>
      <xdr:col>8</xdr:col>
      <xdr:colOff>581025</xdr:colOff>
      <xdr:row>42</xdr:row>
      <xdr:rowOff>142875</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0</xdr:row>
      <xdr:rowOff>138112</xdr:rowOff>
    </xdr:from>
    <xdr:to>
      <xdr:col>6</xdr:col>
      <xdr:colOff>104775</xdr:colOff>
      <xdr:row>13</xdr:row>
      <xdr:rowOff>61912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12</xdr:row>
      <xdr:rowOff>647700</xdr:rowOff>
    </xdr:from>
    <xdr:to>
      <xdr:col>9</xdr:col>
      <xdr:colOff>28575</xdr:colOff>
      <xdr:row>28</xdr:row>
      <xdr:rowOff>123826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428625</xdr:colOff>
      <xdr:row>15</xdr:row>
      <xdr:rowOff>180975</xdr:rowOff>
    </xdr:from>
    <xdr:to>
      <xdr:col>7</xdr:col>
      <xdr:colOff>438150</xdr:colOff>
      <xdr:row>26</xdr:row>
      <xdr:rowOff>152401</xdr:rowOff>
    </xdr:to>
    <xdr:cxnSp macro="">
      <xdr:nvCxnSpPr>
        <xdr:cNvPr id="3" name="Connecteur droit 2"/>
        <xdr:cNvCxnSpPr/>
      </xdr:nvCxnSpPr>
      <xdr:spPr>
        <a:xfrm flipV="1">
          <a:off x="8296275" y="4343400"/>
          <a:ext cx="9525" cy="2066926"/>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0</xdr:row>
      <xdr:rowOff>61912</xdr:rowOff>
    </xdr:from>
    <xdr:to>
      <xdr:col>7</xdr:col>
      <xdr:colOff>9525</xdr:colOff>
      <xdr:row>12</xdr:row>
      <xdr:rowOff>176212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76200</xdr:rowOff>
    </xdr:from>
    <xdr:to>
      <xdr:col>8</xdr:col>
      <xdr:colOff>5603</xdr:colOff>
      <xdr:row>24</xdr:row>
      <xdr:rowOff>209549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351225</xdr:colOff>
      <xdr:row>8</xdr:row>
      <xdr:rowOff>771525</xdr:rowOff>
    </xdr:from>
    <xdr:to>
      <xdr:col>6</xdr:col>
      <xdr:colOff>352425</xdr:colOff>
      <xdr:row>23</xdr:row>
      <xdr:rowOff>148321</xdr:rowOff>
    </xdr:to>
    <xdr:cxnSp macro="">
      <xdr:nvCxnSpPr>
        <xdr:cNvPr id="3" name="Connecteur droit 2"/>
        <xdr:cNvCxnSpPr/>
      </xdr:nvCxnSpPr>
      <xdr:spPr>
        <a:xfrm flipV="1">
          <a:off x="7075875" y="2809875"/>
          <a:ext cx="1200" cy="2977246"/>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66674</xdr:colOff>
      <xdr:row>3</xdr:row>
      <xdr:rowOff>109537</xdr:rowOff>
    </xdr:from>
    <xdr:to>
      <xdr:col>8</xdr:col>
      <xdr:colOff>476249</xdr:colOff>
      <xdr:row>12</xdr:row>
      <xdr:rowOff>95250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523875</xdr:colOff>
      <xdr:row>15</xdr:row>
      <xdr:rowOff>9525</xdr:rowOff>
    </xdr:from>
    <xdr:to>
      <xdr:col>6</xdr:col>
      <xdr:colOff>1</xdr:colOff>
      <xdr:row>24</xdr:row>
      <xdr:rowOff>95250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466725</xdr:colOff>
      <xdr:row>26</xdr:row>
      <xdr:rowOff>133350</xdr:rowOff>
    </xdr:from>
    <xdr:to>
      <xdr:col>5</xdr:col>
      <xdr:colOff>476250</xdr:colOff>
      <xdr:row>35</xdr:row>
      <xdr:rowOff>180975</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26</xdr:row>
      <xdr:rowOff>123825</xdr:rowOff>
    </xdr:from>
    <xdr:to>
      <xdr:col>9</xdr:col>
      <xdr:colOff>266700</xdr:colOff>
      <xdr:row>35</xdr:row>
      <xdr:rowOff>180975</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685800</xdr:colOff>
      <xdr:row>39</xdr:row>
      <xdr:rowOff>123825</xdr:rowOff>
    </xdr:from>
    <xdr:to>
      <xdr:col>4</xdr:col>
      <xdr:colOff>371475</xdr:colOff>
      <xdr:row>42</xdr:row>
      <xdr:rowOff>0</xdr:rowOff>
    </xdr:to>
    <xdr:graphicFrame macro="">
      <xdr:nvGraphicFramePr>
        <xdr:cNvPr id="14"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447675</xdr:colOff>
      <xdr:row>39</xdr:row>
      <xdr:rowOff>147637</xdr:rowOff>
    </xdr:from>
    <xdr:to>
      <xdr:col>8</xdr:col>
      <xdr:colOff>114300</xdr:colOff>
      <xdr:row>42</xdr:row>
      <xdr:rowOff>19050</xdr:rowOff>
    </xdr:to>
    <xdr:graphicFrame macro="">
      <xdr:nvGraphicFramePr>
        <xdr:cNvPr id="1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571500</xdr:colOff>
      <xdr:row>2</xdr:row>
      <xdr:rowOff>138111</xdr:rowOff>
    </xdr:from>
    <xdr:to>
      <xdr:col>4</xdr:col>
      <xdr:colOff>295275</xdr:colOff>
      <xdr:row>12</xdr:row>
      <xdr:rowOff>0</xdr:rowOff>
    </xdr:to>
    <xdr:graphicFrame macro="">
      <xdr:nvGraphicFramePr>
        <xdr:cNvPr id="17"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695325</xdr:colOff>
      <xdr:row>1</xdr:row>
      <xdr:rowOff>66675</xdr:rowOff>
    </xdr:from>
    <xdr:ext cx="2466975" cy="224998"/>
    <xdr:sp macro="" textlink="">
      <xdr:nvSpPr>
        <xdr:cNvPr id="19" name="ZoneTexte 18"/>
        <xdr:cNvSpPr txBox="1"/>
      </xdr:nvSpPr>
      <xdr:spPr>
        <a:xfrm>
          <a:off x="10601325" y="257175"/>
          <a:ext cx="24669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Injures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4</xdr:col>
      <xdr:colOff>695326</xdr:colOff>
      <xdr:row>1</xdr:row>
      <xdr:rowOff>95249</xdr:rowOff>
    </xdr:from>
    <xdr:ext cx="2990850" cy="371475"/>
    <xdr:sp macro="" textlink="">
      <xdr:nvSpPr>
        <xdr:cNvPr id="21" name="ZoneTexte 20"/>
        <xdr:cNvSpPr txBox="1"/>
      </xdr:nvSpPr>
      <xdr:spPr>
        <a:xfrm>
          <a:off x="13649326" y="285749"/>
          <a:ext cx="2990850" cy="3714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Les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injures portaient sur... ? </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 </a:t>
          </a:r>
        </a:p>
        <a:p>
          <a:pPr algn="ctr"/>
          <a:r>
            <a:rPr lang="fr-FR" sz="900" b="0" i="1">
              <a:solidFill>
                <a:schemeClr val="tx1">
                  <a:lumMod val="65000"/>
                  <a:lumOff val="35000"/>
                </a:schemeClr>
              </a:solidFill>
              <a:effectLst/>
              <a:latin typeface="Albany AMT" panose="020B0604020202020204" pitchFamily="34" charset="0"/>
              <a:ea typeface="+mn-ea"/>
              <a:cs typeface="Albany AMT" panose="020B0604020202020204" pitchFamily="34" charset="0"/>
            </a:rPr>
            <a:t>Plusieurs réponses possibles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2</xdr:col>
      <xdr:colOff>333375</xdr:colOff>
      <xdr:row>12</xdr:row>
      <xdr:rowOff>161925</xdr:rowOff>
    </xdr:from>
    <xdr:ext cx="3028950" cy="371474"/>
    <xdr:sp macro="" textlink="">
      <xdr:nvSpPr>
        <xdr:cNvPr id="22" name="ZoneTexte 21"/>
        <xdr:cNvSpPr txBox="1"/>
      </xdr:nvSpPr>
      <xdr:spPr>
        <a:xfrm>
          <a:off x="11763375" y="2447925"/>
          <a:ext cx="3028950" cy="371474"/>
        </a:xfrm>
        <a:prstGeom prst="rect">
          <a:avLst/>
        </a:prstGeom>
        <a:solidFill>
          <a:sysClr val="window" lastClr="FFFFFF"/>
        </a:solid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lumMod val="65000"/>
                  <a:lumOff val="35000"/>
                </a:sysClr>
              </a:solidFill>
              <a:effectLst/>
              <a:uLnTx/>
              <a:uFillTx/>
              <a:latin typeface="Albany AMT" panose="020B0604020202020204" pitchFamily="34" charset="0"/>
              <a:ea typeface="+mn-ea"/>
              <a:cs typeface="Albany AMT" panose="020B0604020202020204" pitchFamily="34" charset="0"/>
            </a:rPr>
            <a:t>« S'agissaient-ils d'injures à caractère... ? »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900" b="0" i="1" u="none" strike="noStrike" kern="0" cap="none" spc="0" normalizeH="0" baseline="0" noProof="0">
              <a:ln>
                <a:noFill/>
              </a:ln>
              <a:solidFill>
                <a:sysClr val="windowText" lastClr="000000">
                  <a:lumMod val="65000"/>
                  <a:lumOff val="35000"/>
                </a:sysClr>
              </a:solidFill>
              <a:effectLst/>
              <a:uLnTx/>
              <a:uFillTx/>
              <a:latin typeface="Albany AMT" panose="020B0604020202020204" pitchFamily="34" charset="0"/>
              <a:ea typeface="+mn-ea"/>
              <a:cs typeface="Albany AMT" panose="020B0604020202020204" pitchFamily="34" charset="0"/>
            </a:rPr>
            <a:t>Plusieurs réponses possibles </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45944</xdr:colOff>
      <xdr:row>1</xdr:row>
      <xdr:rowOff>176494</xdr:rowOff>
    </xdr:from>
    <xdr:to>
      <xdr:col>7</xdr:col>
      <xdr:colOff>38101</xdr:colOff>
      <xdr:row>11</xdr:row>
      <xdr:rowOff>180976</xdr:rowOff>
    </xdr:to>
    <xdr:graphicFrame macro="">
      <xdr:nvGraphicFramePr>
        <xdr:cNvPr id="33" name="Graphique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0.87339</cdr:x>
      <cdr:y>0.34961</cdr:y>
    </cdr:from>
    <cdr:to>
      <cdr:x>0.87646</cdr:x>
      <cdr:y>0.88993</cdr:y>
    </cdr:to>
    <cdr:cxnSp macro="">
      <cdr:nvCxnSpPr>
        <cdr:cNvPr id="2" name="Connecteur droit 1"/>
        <cdr:cNvCxnSpPr/>
      </cdr:nvCxnSpPr>
      <cdr:spPr>
        <a:xfrm xmlns:a="http://schemas.openxmlformats.org/drawingml/2006/main" flipH="1" flipV="1">
          <a:off x="5059456" y="814106"/>
          <a:ext cx="17773" cy="1258170"/>
        </a:xfrm>
        <a:prstGeom xmlns:a="http://schemas.openxmlformats.org/drawingml/2006/main" prst="line">
          <a:avLst/>
        </a:prstGeom>
        <a:ln xmlns:a="http://schemas.openxmlformats.org/drawingml/2006/main">
          <a:solidFill>
            <a:srgbClr val="FF0000"/>
          </a:solidFill>
          <a:prstDash val="sysDot"/>
        </a:ln>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twoCellAnchor>
    <xdr:from>
      <xdr:col>0</xdr:col>
      <xdr:colOff>28575</xdr:colOff>
      <xdr:row>1</xdr:row>
      <xdr:rowOff>14287</xdr:rowOff>
    </xdr:from>
    <xdr:to>
      <xdr:col>7</xdr:col>
      <xdr:colOff>28575</xdr:colOff>
      <xdr:row>13</xdr:row>
      <xdr:rowOff>300037</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7843</xdr:colOff>
      <xdr:row>1</xdr:row>
      <xdr:rowOff>224119</xdr:rowOff>
    </xdr:from>
    <xdr:to>
      <xdr:col>7</xdr:col>
      <xdr:colOff>9525</xdr:colOff>
      <xdr:row>12</xdr:row>
      <xdr:rowOff>57151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619125</xdr:colOff>
      <xdr:row>7</xdr:row>
      <xdr:rowOff>104775</xdr:rowOff>
    </xdr:from>
    <xdr:to>
      <xdr:col>6</xdr:col>
      <xdr:colOff>619125</xdr:colOff>
      <xdr:row>10</xdr:row>
      <xdr:rowOff>114301</xdr:rowOff>
    </xdr:to>
    <xdr:cxnSp macro="">
      <xdr:nvCxnSpPr>
        <xdr:cNvPr id="12" name="Connecteur droit 11"/>
        <xdr:cNvCxnSpPr/>
      </xdr:nvCxnSpPr>
      <xdr:spPr>
        <a:xfrm flipV="1">
          <a:off x="5191125" y="1695450"/>
          <a:ext cx="0" cy="695326"/>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142875</xdr:colOff>
      <xdr:row>0</xdr:row>
      <xdr:rowOff>33337</xdr:rowOff>
    </xdr:from>
    <xdr:to>
      <xdr:col>7</xdr:col>
      <xdr:colOff>142875</xdr:colOff>
      <xdr:row>13</xdr:row>
      <xdr:rowOff>128587</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7843</xdr:colOff>
      <xdr:row>1</xdr:row>
      <xdr:rowOff>224118</xdr:rowOff>
    </xdr:from>
    <xdr:to>
      <xdr:col>7</xdr:col>
      <xdr:colOff>67235</xdr:colOff>
      <xdr:row>13</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0.89126</cdr:x>
      <cdr:y>0.41652</cdr:y>
    </cdr:from>
    <cdr:to>
      <cdr:x>0.89263</cdr:x>
      <cdr:y>0.80426</cdr:y>
    </cdr:to>
    <cdr:cxnSp macro="">
      <cdr:nvCxnSpPr>
        <cdr:cNvPr id="2" name="Connecteur droit 1"/>
        <cdr:cNvCxnSpPr/>
      </cdr:nvCxnSpPr>
      <cdr:spPr>
        <a:xfrm xmlns:a="http://schemas.openxmlformats.org/drawingml/2006/main" flipH="1" flipV="1">
          <a:off x="5222888" y="1080985"/>
          <a:ext cx="8028" cy="1006295"/>
        </a:xfrm>
        <a:prstGeom xmlns:a="http://schemas.openxmlformats.org/drawingml/2006/main" prst="line">
          <a:avLst/>
        </a:prstGeom>
        <a:ln xmlns:a="http://schemas.openxmlformats.org/drawingml/2006/main">
          <a:solidFill>
            <a:srgbClr val="FF0000"/>
          </a:solidFill>
          <a:prstDash val="sysDot"/>
        </a:ln>
      </cdr:spPr>
      <cdr:style>
        <a:lnRef xmlns:a="http://schemas.openxmlformats.org/drawingml/2006/main" idx="3">
          <a:schemeClr val="accent2"/>
        </a:lnRef>
        <a:fillRef xmlns:a="http://schemas.openxmlformats.org/drawingml/2006/main" idx="0">
          <a:schemeClr val="accent2"/>
        </a:fillRef>
        <a:effectRef xmlns:a="http://schemas.openxmlformats.org/drawingml/2006/main" idx="2">
          <a:schemeClr val="accent2"/>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xdr:from>
      <xdr:col>0</xdr:col>
      <xdr:colOff>85725</xdr:colOff>
      <xdr:row>0</xdr:row>
      <xdr:rowOff>0</xdr:rowOff>
    </xdr:from>
    <xdr:to>
      <xdr:col>6</xdr:col>
      <xdr:colOff>85725</xdr:colOff>
      <xdr:row>13</xdr:row>
      <xdr:rowOff>52387</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147636</xdr:colOff>
      <xdr:row>3</xdr:row>
      <xdr:rowOff>142875</xdr:rowOff>
    </xdr:from>
    <xdr:to>
      <xdr:col>11</xdr:col>
      <xdr:colOff>57150</xdr:colOff>
      <xdr:row>29</xdr:row>
      <xdr:rowOff>133349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581025</xdr:colOff>
      <xdr:row>3</xdr:row>
      <xdr:rowOff>142875</xdr:rowOff>
    </xdr:from>
    <xdr:to>
      <xdr:col>7</xdr:col>
      <xdr:colOff>590550</xdr:colOff>
      <xdr:row>26</xdr:row>
      <xdr:rowOff>85725</xdr:rowOff>
    </xdr:to>
    <xdr:cxnSp macro="">
      <xdr:nvCxnSpPr>
        <xdr:cNvPr id="4" name="Connecteur droit 3"/>
        <xdr:cNvCxnSpPr/>
      </xdr:nvCxnSpPr>
      <xdr:spPr>
        <a:xfrm flipV="1">
          <a:off x="6677025" y="2809875"/>
          <a:ext cx="9525" cy="4324350"/>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0</xdr:col>
      <xdr:colOff>66675</xdr:colOff>
      <xdr:row>2</xdr:row>
      <xdr:rowOff>104775</xdr:rowOff>
    </xdr:from>
    <xdr:ext cx="447687" cy="224998"/>
    <xdr:sp macro="" textlink="">
      <xdr:nvSpPr>
        <xdr:cNvPr id="6" name="ZoneTexte 5"/>
        <xdr:cNvSpPr txBox="1"/>
      </xdr:nvSpPr>
      <xdr:spPr>
        <a:xfrm>
          <a:off x="828675" y="2581275"/>
          <a:ext cx="447687"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chemeClr val="tx1">
                  <a:lumMod val="65000"/>
                  <a:lumOff val="35000"/>
                </a:schemeClr>
              </a:solidFill>
              <a:latin typeface="Albany AMT" panose="020B0604020202020204" pitchFamily="34" charset="0"/>
              <a:cs typeface="Albany AMT" panose="020B0604020202020204" pitchFamily="34" charset="0"/>
            </a:rPr>
            <a:t>en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xdr:colOff>
      <xdr:row>10</xdr:row>
      <xdr:rowOff>714375</xdr:rowOff>
    </xdr:from>
    <xdr:to>
      <xdr:col>8</xdr:col>
      <xdr:colOff>361950</xdr:colOff>
      <xdr:row>29</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255955</xdr:colOff>
      <xdr:row>11</xdr:row>
      <xdr:rowOff>323850</xdr:rowOff>
    </xdr:from>
    <xdr:to>
      <xdr:col>7</xdr:col>
      <xdr:colOff>257175</xdr:colOff>
      <xdr:row>27</xdr:row>
      <xdr:rowOff>139212</xdr:rowOff>
    </xdr:to>
    <xdr:cxnSp macro="">
      <xdr:nvCxnSpPr>
        <xdr:cNvPr id="3" name="Connecteur droit 2"/>
        <xdr:cNvCxnSpPr/>
      </xdr:nvCxnSpPr>
      <xdr:spPr>
        <a:xfrm flipV="1">
          <a:off x="8228380" y="3276600"/>
          <a:ext cx="1220" cy="3025287"/>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28575</xdr:colOff>
      <xdr:row>0</xdr:row>
      <xdr:rowOff>61912</xdr:rowOff>
    </xdr:from>
    <xdr:to>
      <xdr:col>5</xdr:col>
      <xdr:colOff>733425</xdr:colOff>
      <xdr:row>14</xdr:row>
      <xdr:rowOff>138112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19050</xdr:colOff>
      <xdr:row>1</xdr:row>
      <xdr:rowOff>61911</xdr:rowOff>
    </xdr:from>
    <xdr:to>
      <xdr:col>7</xdr:col>
      <xdr:colOff>533400</xdr:colOff>
      <xdr:row>18</xdr:row>
      <xdr:rowOff>161924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oneCellAnchor>
    <xdr:from>
      <xdr:col>0</xdr:col>
      <xdr:colOff>247650</xdr:colOff>
      <xdr:row>28</xdr:row>
      <xdr:rowOff>0</xdr:rowOff>
    </xdr:from>
    <xdr:ext cx="447687" cy="224998"/>
    <xdr:sp macro="" textlink="">
      <xdr:nvSpPr>
        <xdr:cNvPr id="25" name="ZoneTexte 24"/>
        <xdr:cNvSpPr txBox="1"/>
      </xdr:nvSpPr>
      <xdr:spPr>
        <a:xfrm>
          <a:off x="247650" y="352425"/>
          <a:ext cx="447687"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chemeClr val="tx1">
                  <a:lumMod val="65000"/>
                  <a:lumOff val="35000"/>
                </a:schemeClr>
              </a:solidFill>
              <a:latin typeface="Albany AMT" panose="020B0604020202020204" pitchFamily="34" charset="0"/>
              <a:cs typeface="Albany AMT" panose="020B0604020202020204" pitchFamily="34" charset="0"/>
            </a:rPr>
            <a:t>en %</a:t>
          </a:r>
        </a:p>
      </xdr:txBody>
    </xdr:sp>
    <xdr:clientData/>
  </xdr:oneCellAnchor>
  <xdr:twoCellAnchor>
    <xdr:from>
      <xdr:col>0</xdr:col>
      <xdr:colOff>0</xdr:colOff>
      <xdr:row>0</xdr:row>
      <xdr:rowOff>19050</xdr:rowOff>
    </xdr:from>
    <xdr:to>
      <xdr:col>11</xdr:col>
      <xdr:colOff>76200</xdr:colOff>
      <xdr:row>22</xdr:row>
      <xdr:rowOff>0</xdr:rowOff>
    </xdr:to>
    <xdr:graphicFrame macro="">
      <xdr:nvGraphicFramePr>
        <xdr:cNvPr id="33" name="Graphique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285750</xdr:colOff>
      <xdr:row>3</xdr:row>
      <xdr:rowOff>19050</xdr:rowOff>
    </xdr:from>
    <xdr:to>
      <xdr:col>7</xdr:col>
      <xdr:colOff>285752</xdr:colOff>
      <xdr:row>19</xdr:row>
      <xdr:rowOff>57152</xdr:rowOff>
    </xdr:to>
    <xdr:cxnSp macro="">
      <xdr:nvCxnSpPr>
        <xdr:cNvPr id="34" name="Connecteur droit 33"/>
        <xdr:cNvCxnSpPr/>
      </xdr:nvCxnSpPr>
      <xdr:spPr>
        <a:xfrm flipH="1" flipV="1">
          <a:off x="9896475" y="3524250"/>
          <a:ext cx="2" cy="3086102"/>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619125</xdr:colOff>
      <xdr:row>12</xdr:row>
      <xdr:rowOff>180975</xdr:rowOff>
    </xdr:from>
    <xdr:to>
      <xdr:col>7</xdr:col>
      <xdr:colOff>714375</xdr:colOff>
      <xdr:row>13</xdr:row>
      <xdr:rowOff>95250</xdr:rowOff>
    </xdr:to>
    <xdr:sp macro="" textlink="">
      <xdr:nvSpPr>
        <xdr:cNvPr id="2" name="Losange 1"/>
        <xdr:cNvSpPr/>
      </xdr:nvSpPr>
      <xdr:spPr>
        <a:xfrm>
          <a:off x="10229850" y="5400675"/>
          <a:ext cx="95250" cy="104775"/>
        </a:xfrm>
        <a:prstGeom prst="diamond">
          <a:avLst/>
        </a:prstGeom>
        <a:solidFill>
          <a:schemeClr val="accent2"/>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133350</xdr:colOff>
      <xdr:row>1</xdr:row>
      <xdr:rowOff>171450</xdr:rowOff>
    </xdr:from>
    <xdr:to>
      <xdr:col>0</xdr:col>
      <xdr:colOff>723900</xdr:colOff>
      <xdr:row>2</xdr:row>
      <xdr:rowOff>190499</xdr:rowOff>
    </xdr:to>
    <xdr:sp macro="" textlink="">
      <xdr:nvSpPr>
        <xdr:cNvPr id="3" name="ZoneTexte 2"/>
        <xdr:cNvSpPr txBox="1"/>
      </xdr:nvSpPr>
      <xdr:spPr>
        <a:xfrm>
          <a:off x="3943350" y="3295650"/>
          <a:ext cx="590550"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solidFill>
                <a:schemeClr val="tx1">
                  <a:lumMod val="65000"/>
                  <a:lumOff val="35000"/>
                </a:schemeClr>
              </a:solidFill>
            </a:rPr>
            <a:t>en %</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57149</xdr:colOff>
      <xdr:row>0</xdr:row>
      <xdr:rowOff>19050</xdr:rowOff>
    </xdr:from>
    <xdr:to>
      <xdr:col>7</xdr:col>
      <xdr:colOff>685800</xdr:colOff>
      <xdr:row>17</xdr:row>
      <xdr:rowOff>180975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342900</xdr:colOff>
      <xdr:row>3</xdr:row>
      <xdr:rowOff>57150</xdr:rowOff>
    </xdr:from>
    <xdr:to>
      <xdr:col>6</xdr:col>
      <xdr:colOff>361950</xdr:colOff>
      <xdr:row>14</xdr:row>
      <xdr:rowOff>152400</xdr:rowOff>
    </xdr:to>
    <xdr:cxnSp macro="">
      <xdr:nvCxnSpPr>
        <xdr:cNvPr id="5" name="Connecteur droit 4"/>
        <xdr:cNvCxnSpPr/>
      </xdr:nvCxnSpPr>
      <xdr:spPr>
        <a:xfrm flipH="1" flipV="1">
          <a:off x="7239000" y="1962150"/>
          <a:ext cx="19050" cy="2190750"/>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457200</xdr:colOff>
      <xdr:row>0</xdr:row>
      <xdr:rowOff>0</xdr:rowOff>
    </xdr:from>
    <xdr:to>
      <xdr:col>7</xdr:col>
      <xdr:colOff>457200</xdr:colOff>
      <xdr:row>12</xdr:row>
      <xdr:rowOff>80962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133348</xdr:rowOff>
    </xdr:from>
    <xdr:to>
      <xdr:col>8</xdr:col>
      <xdr:colOff>600075</xdr:colOff>
      <xdr:row>28</xdr:row>
      <xdr:rowOff>247650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190500</xdr:colOff>
      <xdr:row>12</xdr:row>
      <xdr:rowOff>66675</xdr:rowOff>
    </xdr:from>
    <xdr:to>
      <xdr:col>7</xdr:col>
      <xdr:colOff>190500</xdr:colOff>
      <xdr:row>27</xdr:row>
      <xdr:rowOff>66676</xdr:rowOff>
    </xdr:to>
    <xdr:cxnSp macro="">
      <xdr:nvCxnSpPr>
        <xdr:cNvPr id="3" name="Connecteur droit 2"/>
        <xdr:cNvCxnSpPr/>
      </xdr:nvCxnSpPr>
      <xdr:spPr>
        <a:xfrm flipV="1">
          <a:off x="8172450" y="3000375"/>
          <a:ext cx="0" cy="2857501"/>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361950</xdr:rowOff>
    </xdr:from>
    <xdr:to>
      <xdr:col>8</xdr:col>
      <xdr:colOff>209550</xdr:colOff>
      <xdr:row>34</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18</xdr:row>
      <xdr:rowOff>171450</xdr:rowOff>
    </xdr:from>
    <xdr:to>
      <xdr:col>8</xdr:col>
      <xdr:colOff>523875</xdr:colOff>
      <xdr:row>38</xdr:row>
      <xdr:rowOff>180975</xdr:rowOff>
    </xdr:to>
    <xdr:pic>
      <xdr:nvPicPr>
        <xdr:cNvPr id="10" name="Imag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4124325"/>
          <a:ext cx="8524875" cy="410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76200</xdr:rowOff>
    </xdr:from>
    <xdr:to>
      <xdr:col>6</xdr:col>
      <xdr:colOff>647699</xdr:colOff>
      <xdr:row>31</xdr:row>
      <xdr:rowOff>104776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85725</xdr:rowOff>
    </xdr:from>
    <xdr:to>
      <xdr:col>0</xdr:col>
      <xdr:colOff>504825</xdr:colOff>
      <xdr:row>9</xdr:row>
      <xdr:rowOff>85725</xdr:rowOff>
    </xdr:to>
    <xdr:cxnSp macro="">
      <xdr:nvCxnSpPr>
        <xdr:cNvPr id="3" name="Connecteur droit 2"/>
        <xdr:cNvCxnSpPr/>
      </xdr:nvCxnSpPr>
      <xdr:spPr>
        <a:xfrm>
          <a:off x="0" y="2095500"/>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652096</xdr:colOff>
      <xdr:row>16</xdr:row>
      <xdr:rowOff>109904</xdr:rowOff>
    </xdr:from>
    <xdr:to>
      <xdr:col>5</xdr:col>
      <xdr:colOff>668947</xdr:colOff>
      <xdr:row>29</xdr:row>
      <xdr:rowOff>168521</xdr:rowOff>
    </xdr:to>
    <xdr:cxnSp macro="">
      <xdr:nvCxnSpPr>
        <xdr:cNvPr id="4" name="Connecteur droit 3"/>
        <xdr:cNvCxnSpPr/>
      </xdr:nvCxnSpPr>
      <xdr:spPr>
        <a:xfrm flipH="1" flipV="1">
          <a:off x="7173058" y="4212981"/>
          <a:ext cx="16851" cy="2535117"/>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20</xdr:row>
      <xdr:rowOff>47624</xdr:rowOff>
    </xdr:from>
    <xdr:to>
      <xdr:col>7</xdr:col>
      <xdr:colOff>361949</xdr:colOff>
      <xdr:row>38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152400</xdr:colOff>
      <xdr:row>20</xdr:row>
      <xdr:rowOff>342900</xdr:rowOff>
    </xdr:from>
    <xdr:to>
      <xdr:col>6</xdr:col>
      <xdr:colOff>152401</xdr:colOff>
      <xdr:row>35</xdr:row>
      <xdr:rowOff>180978</xdr:rowOff>
    </xdr:to>
    <xdr:cxnSp macro="">
      <xdr:nvCxnSpPr>
        <xdr:cNvPr id="3" name="Connecteur droit 2"/>
        <xdr:cNvCxnSpPr/>
      </xdr:nvCxnSpPr>
      <xdr:spPr>
        <a:xfrm flipH="1" flipV="1">
          <a:off x="6677025" y="4867275"/>
          <a:ext cx="1" cy="3781428"/>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12</xdr:row>
      <xdr:rowOff>571500</xdr:rowOff>
    </xdr:from>
    <xdr:to>
      <xdr:col>7</xdr:col>
      <xdr:colOff>161925</xdr:colOff>
      <xdr:row>28</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12</xdr:row>
      <xdr:rowOff>485775</xdr:rowOff>
    </xdr:from>
    <xdr:to>
      <xdr:col>6</xdr:col>
      <xdr:colOff>123825</xdr:colOff>
      <xdr:row>26</xdr:row>
      <xdr:rowOff>152400</xdr:rowOff>
    </xdr:to>
    <xdr:cxnSp macro="">
      <xdr:nvCxnSpPr>
        <xdr:cNvPr id="3" name="Connecteur droit 2"/>
        <xdr:cNvCxnSpPr/>
      </xdr:nvCxnSpPr>
      <xdr:spPr>
        <a:xfrm flipH="1" flipV="1">
          <a:off x="5934075" y="3086100"/>
          <a:ext cx="19050" cy="3095625"/>
        </a:xfrm>
        <a:prstGeom prst="line">
          <a:avLst/>
        </a:prstGeom>
        <a:ln>
          <a:solidFill>
            <a:srgbClr val="FF0000"/>
          </a:solidFill>
          <a:prstDash val="sysDot"/>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B1" workbookViewId="0">
      <selection activeCell="B31" sqref="B31"/>
    </sheetView>
  </sheetViews>
  <sheetFormatPr baseColWidth="10" defaultRowHeight="15"/>
  <cols>
    <col min="1" max="1" width="11.42578125" style="1"/>
    <col min="2" max="2" width="90.7109375" customWidth="1"/>
    <col min="3" max="6" width="14.7109375" customWidth="1"/>
    <col min="7" max="7" width="11.42578125" style="13"/>
  </cols>
  <sheetData>
    <row r="1" spans="2:6" ht="18.75">
      <c r="B1" s="44" t="s">
        <v>246</v>
      </c>
      <c r="C1" s="1"/>
      <c r="D1" s="1"/>
      <c r="E1" s="1"/>
      <c r="F1" s="1"/>
    </row>
    <row r="2" spans="2:6" ht="3.75" customHeight="1">
      <c r="B2" s="1"/>
      <c r="C2" s="1"/>
      <c r="D2" s="1"/>
      <c r="E2" s="45"/>
      <c r="F2" s="1"/>
    </row>
    <row r="3" spans="2:6" ht="51">
      <c r="B3" s="46"/>
      <c r="C3" s="47" t="s">
        <v>210</v>
      </c>
      <c r="D3" s="47" t="s">
        <v>211</v>
      </c>
      <c r="E3" s="48" t="s">
        <v>212</v>
      </c>
      <c r="F3" s="47" t="s">
        <v>213</v>
      </c>
    </row>
    <row r="4" spans="2:6">
      <c r="B4" s="35" t="s">
        <v>261</v>
      </c>
      <c r="C4" s="49">
        <v>335000</v>
      </c>
      <c r="D4" s="50">
        <v>1.1000000000000001</v>
      </c>
      <c r="E4" s="51">
        <v>2020</v>
      </c>
      <c r="F4" s="52">
        <v>53</v>
      </c>
    </row>
    <row r="5" spans="2:6">
      <c r="B5" s="53" t="s">
        <v>214</v>
      </c>
      <c r="C5" s="54">
        <v>148000</v>
      </c>
      <c r="D5" s="55">
        <v>0.5</v>
      </c>
      <c r="E5" s="56">
        <v>2020</v>
      </c>
      <c r="F5" s="57" t="s">
        <v>215</v>
      </c>
    </row>
    <row r="6" spans="2:6">
      <c r="B6" s="35" t="s">
        <v>88</v>
      </c>
      <c r="C6" s="49">
        <v>523000</v>
      </c>
      <c r="D6" s="50">
        <v>1.8</v>
      </c>
      <c r="E6" s="51">
        <v>2020</v>
      </c>
      <c r="F6" s="52" t="s">
        <v>136</v>
      </c>
    </row>
    <row r="7" spans="2:6">
      <c r="B7" s="53" t="s">
        <v>216</v>
      </c>
      <c r="C7" s="54">
        <v>117000</v>
      </c>
      <c r="D7" s="55" t="s">
        <v>217</v>
      </c>
      <c r="E7" s="56">
        <v>2020</v>
      </c>
      <c r="F7" s="57">
        <v>51</v>
      </c>
    </row>
    <row r="8" spans="2:6">
      <c r="B8" s="35" t="s">
        <v>218</v>
      </c>
      <c r="C8" s="49">
        <v>226000</v>
      </c>
      <c r="D8" s="50" t="s">
        <v>219</v>
      </c>
      <c r="E8" s="51">
        <v>2020</v>
      </c>
      <c r="F8" s="52" t="s">
        <v>220</v>
      </c>
    </row>
    <row r="9" spans="2:6">
      <c r="B9" s="23" t="s">
        <v>262</v>
      </c>
      <c r="C9" s="54">
        <v>389000</v>
      </c>
      <c r="D9" s="55" t="s">
        <v>222</v>
      </c>
      <c r="E9" s="56">
        <v>2020</v>
      </c>
      <c r="F9" s="57">
        <v>31</v>
      </c>
    </row>
    <row r="10" spans="2:6">
      <c r="B10" s="35" t="s">
        <v>117</v>
      </c>
      <c r="C10" s="49">
        <v>633000</v>
      </c>
      <c r="D10" s="50" t="s">
        <v>223</v>
      </c>
      <c r="E10" s="51">
        <v>2020</v>
      </c>
      <c r="F10" s="52">
        <v>21</v>
      </c>
    </row>
    <row r="11" spans="2:6">
      <c r="B11" s="23" t="s">
        <v>311</v>
      </c>
      <c r="C11" s="279">
        <v>554000</v>
      </c>
      <c r="D11" s="55">
        <v>1.1000000000000001</v>
      </c>
      <c r="E11" s="57">
        <v>2020</v>
      </c>
      <c r="F11" s="57">
        <v>27</v>
      </c>
    </row>
    <row r="12" spans="2:6">
      <c r="B12" s="35" t="s">
        <v>312</v>
      </c>
      <c r="C12" s="278">
        <v>122000</v>
      </c>
      <c r="D12" s="50">
        <v>0.2</v>
      </c>
      <c r="E12" s="51">
        <v>2020</v>
      </c>
      <c r="F12" s="52" t="s">
        <v>313</v>
      </c>
    </row>
    <row r="13" spans="2:6" ht="7.5" customHeight="1">
      <c r="B13" s="9"/>
      <c r="C13" s="58"/>
      <c r="D13" s="59"/>
      <c r="E13" s="60"/>
      <c r="F13" s="59"/>
    </row>
    <row r="14" spans="2:6">
      <c r="B14" s="280" t="s">
        <v>226</v>
      </c>
      <c r="C14" s="280"/>
      <c r="D14" s="280"/>
      <c r="E14" s="280"/>
      <c r="F14" s="280"/>
    </row>
    <row r="15" spans="2:6">
      <c r="B15" s="70" t="s">
        <v>253</v>
      </c>
      <c r="C15" s="91"/>
      <c r="D15" s="92"/>
      <c r="E15" s="93"/>
      <c r="F15" s="92"/>
    </row>
    <row r="16" spans="2:6">
      <c r="B16" s="70" t="s">
        <v>227</v>
      </c>
      <c r="C16" s="91"/>
      <c r="D16" s="92"/>
      <c r="E16" s="93"/>
      <c r="F16" s="92"/>
    </row>
    <row r="17" spans="2:6">
      <c r="B17" s="70" t="s">
        <v>314</v>
      </c>
      <c r="C17" s="91"/>
      <c r="D17" s="92"/>
      <c r="E17" s="93"/>
      <c r="F17" s="92"/>
    </row>
    <row r="18" spans="2:6">
      <c r="B18" s="10" t="s">
        <v>263</v>
      </c>
      <c r="C18" s="91"/>
      <c r="D18" s="92"/>
      <c r="E18" s="90"/>
      <c r="F18" s="92"/>
    </row>
    <row r="19" spans="2:6">
      <c r="B19" s="70" t="s">
        <v>271</v>
      </c>
      <c r="C19" s="91"/>
      <c r="D19" s="92"/>
      <c r="E19" s="90"/>
      <c r="F19" s="92"/>
    </row>
  </sheetData>
  <mergeCells count="1">
    <mergeCell ref="B14:F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selection activeCell="A41" sqref="A41:O47"/>
    </sheetView>
  </sheetViews>
  <sheetFormatPr baseColWidth="10" defaultRowHeight="15"/>
  <cols>
    <col min="1" max="1" width="51.5703125" style="1" customWidth="1"/>
    <col min="2" max="2" width="9.7109375" style="1" customWidth="1"/>
    <col min="3" max="3" width="10.28515625" style="11" customWidth="1"/>
    <col min="4" max="9" width="9.7109375" style="1" customWidth="1"/>
    <col min="10" max="16384" width="11.42578125" style="1"/>
  </cols>
  <sheetData>
    <row r="1" spans="1:11" ht="27.95" customHeight="1">
      <c r="A1" s="294" t="s">
        <v>103</v>
      </c>
      <c r="B1" s="294"/>
      <c r="C1" s="294"/>
      <c r="D1" s="294"/>
      <c r="E1" s="294"/>
      <c r="F1" s="294"/>
      <c r="G1" s="294"/>
      <c r="H1" s="294"/>
      <c r="I1" s="294"/>
    </row>
    <row r="2" spans="1:11" ht="15" customHeight="1">
      <c r="A2" s="153"/>
      <c r="B2" s="128">
        <v>2008</v>
      </c>
      <c r="C2" s="128" t="s">
        <v>61</v>
      </c>
      <c r="D2" s="128">
        <v>2014</v>
      </c>
      <c r="E2" s="128">
        <v>2015</v>
      </c>
      <c r="F2" s="128">
        <v>2016</v>
      </c>
      <c r="G2" s="128">
        <v>2017</v>
      </c>
      <c r="H2" s="128">
        <v>2018</v>
      </c>
      <c r="I2" s="129" t="s">
        <v>62</v>
      </c>
    </row>
    <row r="3" spans="1:11" ht="14.25" customHeight="1">
      <c r="A3" s="154" t="s">
        <v>269</v>
      </c>
      <c r="B3" s="131">
        <v>692467.4</v>
      </c>
      <c r="C3" s="131" t="s">
        <v>61</v>
      </c>
      <c r="D3" s="131">
        <v>635599.5</v>
      </c>
      <c r="E3" s="131">
        <v>512209.7</v>
      </c>
      <c r="F3" s="131">
        <v>517175.1</v>
      </c>
      <c r="G3" s="131">
        <v>589954.6</v>
      </c>
      <c r="H3" s="131">
        <v>503491.8</v>
      </c>
      <c r="I3" s="132">
        <v>348000</v>
      </c>
    </row>
    <row r="4" spans="1:11" ht="15" customHeight="1">
      <c r="A4" s="133" t="s">
        <v>64</v>
      </c>
      <c r="B4" s="134">
        <v>2.5406848842165481</v>
      </c>
      <c r="C4" s="134"/>
      <c r="D4" s="134">
        <v>2.2480217940862057</v>
      </c>
      <c r="E4" s="134">
        <v>1.7968800620708221</v>
      </c>
      <c r="F4" s="134">
        <v>1.8097402516282934</v>
      </c>
      <c r="G4" s="134">
        <v>2.0354694388351637</v>
      </c>
      <c r="H4" s="134">
        <v>1.7274159162749201</v>
      </c>
      <c r="I4" s="155">
        <v>1.2</v>
      </c>
    </row>
    <row r="5" spans="1:11" ht="15" customHeight="1">
      <c r="A5" s="133" t="s">
        <v>94</v>
      </c>
      <c r="B5" s="134">
        <v>3.0853220599640188</v>
      </c>
      <c r="C5" s="134"/>
      <c r="D5" s="134">
        <v>2.7375152774016942</v>
      </c>
      <c r="E5" s="134">
        <v>2.2127911334507679</v>
      </c>
      <c r="F5" s="134">
        <v>2.2331010298450704</v>
      </c>
      <c r="G5" s="135">
        <v>2.4856855627013981</v>
      </c>
      <c r="H5" s="135">
        <v>2.1076500528951301</v>
      </c>
      <c r="I5" s="155">
        <v>1.4</v>
      </c>
    </row>
    <row r="6" spans="1:11" ht="15" customHeight="1">
      <c r="A6" s="130" t="s">
        <v>221</v>
      </c>
      <c r="B6" s="131">
        <v>785404.4</v>
      </c>
      <c r="C6" s="131" t="s">
        <v>61</v>
      </c>
      <c r="D6" s="131">
        <v>700686.2</v>
      </c>
      <c r="E6" s="131">
        <v>546853.4</v>
      </c>
      <c r="F6" s="131">
        <v>567316.9</v>
      </c>
      <c r="G6" s="131">
        <v>661202</v>
      </c>
      <c r="H6" s="131">
        <v>548050.5</v>
      </c>
      <c r="I6" s="146">
        <v>381000</v>
      </c>
    </row>
    <row r="7" spans="1:11" ht="15" customHeight="1">
      <c r="A7" s="133" t="s">
        <v>71</v>
      </c>
      <c r="B7" s="137">
        <v>28.816736890100064</v>
      </c>
      <c r="C7" s="137"/>
      <c r="D7" s="137">
        <v>24.78223863321865</v>
      </c>
      <c r="E7" s="137">
        <v>19.184134375737909</v>
      </c>
      <c r="F7" s="137">
        <v>19.852004270100849</v>
      </c>
      <c r="G7" s="137">
        <v>22.812881938655753</v>
      </c>
      <c r="H7" s="137">
        <v>18.802911122334599</v>
      </c>
      <c r="I7" s="138">
        <v>13</v>
      </c>
    </row>
    <row r="8" spans="1:11" ht="15" customHeight="1">
      <c r="A8" s="133" t="s">
        <v>96</v>
      </c>
      <c r="B8" s="137">
        <v>34.994073674988947</v>
      </c>
      <c r="C8" s="137"/>
      <c r="D8" s="137">
        <v>30.178424891217492</v>
      </c>
      <c r="E8" s="137">
        <v>23.624549765797216</v>
      </c>
      <c r="F8" s="137">
        <v>24.496074030604198</v>
      </c>
      <c r="G8" s="137">
        <v>27.858758376140976</v>
      </c>
      <c r="H8" s="137">
        <v>22.941757250350499</v>
      </c>
      <c r="I8" s="138">
        <v>15</v>
      </c>
    </row>
    <row r="9" spans="1:11" ht="25.5" customHeight="1">
      <c r="A9" s="156" t="s">
        <v>270</v>
      </c>
      <c r="B9" s="139">
        <v>829543.7</v>
      </c>
      <c r="C9" s="139" t="s">
        <v>61</v>
      </c>
      <c r="D9" s="139">
        <v>688906.7</v>
      </c>
      <c r="E9" s="139">
        <v>597816.5</v>
      </c>
      <c r="F9" s="139">
        <v>563181.80000000005</v>
      </c>
      <c r="G9" s="139">
        <v>667001.9</v>
      </c>
      <c r="H9" s="139">
        <v>574819.9</v>
      </c>
      <c r="I9" s="142">
        <v>389000</v>
      </c>
      <c r="K9" s="113"/>
    </row>
    <row r="10" spans="1:11" ht="15" customHeight="1">
      <c r="A10" s="133" t="s">
        <v>64</v>
      </c>
      <c r="B10" s="135">
        <v>3.0436221826284773</v>
      </c>
      <c r="C10" s="135"/>
      <c r="D10" s="135">
        <v>2.4365615071944005</v>
      </c>
      <c r="E10" s="135">
        <v>2.0971968114367248</v>
      </c>
      <c r="F10" s="135">
        <v>1.9707305561394495</v>
      </c>
      <c r="G10" s="135">
        <v>2.3012990882603308</v>
      </c>
      <c r="H10" s="135">
        <v>1.9721334970133699</v>
      </c>
      <c r="I10" s="136">
        <v>1.3</v>
      </c>
    </row>
    <row r="11" spans="1:11" ht="15" customHeight="1">
      <c r="A11" s="133" t="s">
        <v>94</v>
      </c>
      <c r="B11" s="135">
        <v>3.6960721577855846</v>
      </c>
      <c r="C11" s="135"/>
      <c r="D11" s="135">
        <v>2.9671084007372341</v>
      </c>
      <c r="E11" s="135">
        <v>2.5826200687542054</v>
      </c>
      <c r="F11" s="135">
        <v>2.4317525294044526</v>
      </c>
      <c r="G11" s="135">
        <v>2.8103128497080991</v>
      </c>
      <c r="H11" s="135">
        <v>2.4062342080649102</v>
      </c>
      <c r="I11" s="136">
        <v>1.6</v>
      </c>
      <c r="K11" s="113"/>
    </row>
    <row r="12" spans="1:11" ht="15" customHeight="1">
      <c r="A12" s="133" t="s">
        <v>106</v>
      </c>
      <c r="B12" s="137">
        <f>100*B3/B9</f>
        <v>83.475698748601189</v>
      </c>
      <c r="C12" s="137"/>
      <c r="D12" s="137">
        <f>100*D3/D9</f>
        <v>92.262058127755182</v>
      </c>
      <c r="E12" s="137">
        <f>100*E3/E9</f>
        <v>85.680087451584228</v>
      </c>
      <c r="F12" s="137">
        <f>100*F3/F9</f>
        <v>91.830932746761334</v>
      </c>
      <c r="G12" s="137">
        <f>100*G3/G9</f>
        <v>88.44871356438415</v>
      </c>
      <c r="H12" s="137">
        <f>100*H3/H9</f>
        <v>87.591226399781917</v>
      </c>
      <c r="I12" s="138">
        <v>89</v>
      </c>
    </row>
    <row r="13" spans="1:11" ht="15" customHeight="1">
      <c r="A13" s="130" t="s">
        <v>107</v>
      </c>
      <c r="B13" s="139">
        <v>970691.4</v>
      </c>
      <c r="C13" s="139" t="s">
        <v>61</v>
      </c>
      <c r="D13" s="139">
        <v>812764.2</v>
      </c>
      <c r="E13" s="139">
        <v>662614.80000000005</v>
      </c>
      <c r="F13" s="139">
        <v>649928.5</v>
      </c>
      <c r="G13" s="139">
        <v>774905.3</v>
      </c>
      <c r="H13" s="139">
        <v>663313</v>
      </c>
      <c r="I13" s="146">
        <v>465000</v>
      </c>
    </row>
    <row r="14" spans="1:11" ht="15" customHeight="1">
      <c r="A14" s="133" t="s">
        <v>71</v>
      </c>
      <c r="B14" s="137">
        <v>35.614975769530801</v>
      </c>
      <c r="C14" s="137"/>
      <c r="D14" s="137">
        <v>28.746272378330055</v>
      </c>
      <c r="E14" s="137">
        <v>23.245153751540538</v>
      </c>
      <c r="F14" s="137">
        <v>22.742815095514061</v>
      </c>
      <c r="G14" s="137">
        <v>26.735888764006489</v>
      </c>
      <c r="H14" s="137">
        <v>22.757419955440501</v>
      </c>
      <c r="I14" s="138">
        <v>16</v>
      </c>
    </row>
    <row r="15" spans="1:11" ht="15" customHeight="1">
      <c r="A15" s="133" t="s">
        <v>96</v>
      </c>
      <c r="B15" s="137">
        <v>43.249625756206825</v>
      </c>
      <c r="C15" s="137"/>
      <c r="D15" s="137">
        <v>35.005603598259064</v>
      </c>
      <c r="E15" s="137">
        <v>28.62554446612889</v>
      </c>
      <c r="F15" s="137">
        <v>28.063145396513907</v>
      </c>
      <c r="G15" s="137">
        <v>32.649477038924616</v>
      </c>
      <c r="H15" s="137">
        <v>27.766721911578902</v>
      </c>
      <c r="I15" s="138">
        <v>19</v>
      </c>
    </row>
    <row r="16" spans="1:11" ht="15" customHeight="1">
      <c r="A16" s="10" t="s">
        <v>289</v>
      </c>
      <c r="B16" s="15"/>
      <c r="C16" s="15"/>
      <c r="D16" s="15"/>
      <c r="E16" s="15"/>
      <c r="F16" s="15"/>
      <c r="G16" s="15"/>
      <c r="H16" s="15"/>
      <c r="I16" s="15"/>
    </row>
    <row r="17" spans="1:10" ht="13.5" customHeight="1">
      <c r="A17" s="290" t="s">
        <v>97</v>
      </c>
      <c r="B17" s="290"/>
      <c r="C17" s="290"/>
      <c r="D17" s="290"/>
      <c r="E17" s="290"/>
      <c r="F17" s="290"/>
      <c r="G17" s="290"/>
    </row>
    <row r="18" spans="1:10" ht="24.75" customHeight="1">
      <c r="A18" s="285" t="s">
        <v>108</v>
      </c>
      <c r="B18" s="285"/>
      <c r="C18" s="285"/>
      <c r="D18" s="285"/>
      <c r="E18" s="285"/>
      <c r="F18" s="285"/>
      <c r="G18" s="285"/>
    </row>
    <row r="19" spans="1:10" ht="44.25" customHeight="1">
      <c r="A19" s="293"/>
      <c r="B19" s="293"/>
      <c r="C19" s="293"/>
      <c r="D19" s="293"/>
      <c r="E19" s="293"/>
      <c r="F19" s="293"/>
      <c r="G19" s="293"/>
      <c r="H19" s="293"/>
      <c r="I19" s="293"/>
    </row>
    <row r="20" spans="1:10" ht="14.25" customHeight="1">
      <c r="A20" s="18"/>
      <c r="B20" s="25"/>
      <c r="C20" s="19"/>
      <c r="D20" s="25"/>
      <c r="E20" s="25"/>
      <c r="F20" s="25"/>
      <c r="G20" s="25"/>
    </row>
    <row r="21" spans="1:10" ht="15" customHeight="1">
      <c r="J21" s="37"/>
    </row>
    <row r="22" spans="1:10" ht="15" customHeight="1"/>
    <row r="23" spans="1:10" ht="15" customHeight="1"/>
    <row r="24" spans="1:10" ht="15" customHeight="1"/>
    <row r="25" spans="1:10" ht="15" customHeight="1"/>
    <row r="26" spans="1:10" ht="15" customHeight="1"/>
    <row r="27" spans="1:10" ht="15" customHeight="1"/>
    <row r="28" spans="1:10" ht="15" customHeight="1"/>
    <row r="29" spans="1:10" ht="15" customHeight="1"/>
    <row r="30" spans="1:10" ht="15" customHeight="1"/>
    <row r="31" spans="1:10" ht="15" customHeight="1"/>
    <row r="32" spans="1:10" ht="15" customHeight="1">
      <c r="A32" s="20"/>
    </row>
    <row r="33" spans="1:18" ht="15" customHeight="1">
      <c r="A33" s="20"/>
    </row>
    <row r="34" spans="1:18" ht="15" customHeight="1">
      <c r="A34" s="20"/>
    </row>
    <row r="35" spans="1:18" ht="15" customHeight="1">
      <c r="A35" s="10"/>
    </row>
    <row r="36" spans="1:18" ht="12" customHeight="1">
      <c r="A36" s="8"/>
      <c r="B36" s="29"/>
      <c r="C36" s="21"/>
      <c r="D36" s="29"/>
      <c r="E36" s="29"/>
      <c r="F36" s="29"/>
      <c r="G36" s="29"/>
    </row>
    <row r="37" spans="1:18" ht="12" customHeight="1">
      <c r="A37" s="292"/>
      <c r="B37" s="292"/>
      <c r="C37" s="292"/>
      <c r="D37" s="292"/>
      <c r="E37" s="292"/>
      <c r="F37" s="292"/>
      <c r="G37" s="292"/>
    </row>
    <row r="38" spans="1:18">
      <c r="A38" s="292"/>
      <c r="B38" s="292"/>
      <c r="C38" s="292"/>
      <c r="D38" s="292"/>
      <c r="E38" s="292"/>
      <c r="F38" s="292"/>
      <c r="G38" s="292"/>
    </row>
    <row r="41" spans="1:18">
      <c r="A41" s="233" t="s">
        <v>75</v>
      </c>
      <c r="B41" s="178"/>
      <c r="C41" s="179"/>
      <c r="D41" s="178"/>
      <c r="E41" s="178"/>
      <c r="F41" s="178"/>
      <c r="G41" s="178"/>
      <c r="H41" s="178"/>
      <c r="I41" s="178"/>
      <c r="J41" s="178"/>
      <c r="K41" s="178"/>
      <c r="L41" s="178"/>
      <c r="M41" s="178"/>
      <c r="N41" s="178"/>
      <c r="O41" s="178"/>
      <c r="P41" s="115"/>
      <c r="Q41" s="112"/>
      <c r="R41" s="112"/>
    </row>
    <row r="42" spans="1:18">
      <c r="A42" s="233"/>
      <c r="B42" s="180">
        <v>2006</v>
      </c>
      <c r="C42" s="180">
        <v>2007</v>
      </c>
      <c r="D42" s="180">
        <v>2008</v>
      </c>
      <c r="E42" s="180">
        <v>2009</v>
      </c>
      <c r="F42" s="180">
        <v>2010</v>
      </c>
      <c r="G42" s="180">
        <v>2011</v>
      </c>
      <c r="H42" s="180">
        <v>2012</v>
      </c>
      <c r="I42" s="180">
        <v>2013</v>
      </c>
      <c r="J42" s="180">
        <v>2014</v>
      </c>
      <c r="K42" s="180">
        <v>2015</v>
      </c>
      <c r="L42" s="180">
        <v>2016</v>
      </c>
      <c r="M42" s="180">
        <v>2017</v>
      </c>
      <c r="N42" s="180">
        <v>2018</v>
      </c>
      <c r="O42" s="180" t="s">
        <v>62</v>
      </c>
      <c r="P42" s="115"/>
      <c r="Q42" s="112"/>
      <c r="R42" s="112"/>
    </row>
    <row r="43" spans="1:18" ht="15" customHeight="1">
      <c r="A43" s="234" t="s">
        <v>105</v>
      </c>
      <c r="B43" s="249">
        <v>1074000</v>
      </c>
      <c r="C43" s="250">
        <v>1022000</v>
      </c>
      <c r="D43" s="249">
        <v>785000</v>
      </c>
      <c r="E43" s="249">
        <v>763000</v>
      </c>
      <c r="F43" s="249">
        <v>756000</v>
      </c>
      <c r="G43" s="249">
        <v>694000</v>
      </c>
      <c r="H43" s="249">
        <v>699000</v>
      </c>
      <c r="I43" s="249">
        <v>713000</v>
      </c>
      <c r="J43" s="249">
        <v>701000</v>
      </c>
      <c r="K43" s="249">
        <v>547000</v>
      </c>
      <c r="L43" s="249">
        <v>567000</v>
      </c>
      <c r="M43" s="249">
        <v>661000</v>
      </c>
      <c r="N43" s="249">
        <v>548000</v>
      </c>
      <c r="O43" s="178"/>
      <c r="P43" s="115"/>
      <c r="Q43" s="112"/>
      <c r="R43" s="112"/>
    </row>
    <row r="44" spans="1:18" ht="15" customHeight="1">
      <c r="A44" s="234" t="s">
        <v>101</v>
      </c>
      <c r="B44" s="249"/>
      <c r="C44" s="250"/>
      <c r="D44" s="249">
        <v>185000</v>
      </c>
      <c r="E44" s="249">
        <v>248000</v>
      </c>
      <c r="F44" s="249">
        <v>118000</v>
      </c>
      <c r="G44" s="249">
        <v>136000</v>
      </c>
      <c r="H44" s="249">
        <v>155000</v>
      </c>
      <c r="I44" s="249">
        <v>120000</v>
      </c>
      <c r="J44" s="249">
        <v>112000</v>
      </c>
      <c r="K44" s="249">
        <v>116000</v>
      </c>
      <c r="L44" s="249">
        <v>83000</v>
      </c>
      <c r="M44" s="249">
        <v>114000</v>
      </c>
      <c r="N44" s="249">
        <v>115000</v>
      </c>
      <c r="O44" s="178"/>
      <c r="P44" s="115"/>
      <c r="Q44" s="112"/>
      <c r="R44" s="112"/>
    </row>
    <row r="45" spans="1:18">
      <c r="A45" s="237" t="s">
        <v>104</v>
      </c>
      <c r="B45" s="249">
        <v>966000</v>
      </c>
      <c r="C45" s="250">
        <v>877000</v>
      </c>
      <c r="D45" s="249">
        <v>692000</v>
      </c>
      <c r="E45" s="249">
        <v>672000</v>
      </c>
      <c r="F45" s="249">
        <v>703000</v>
      </c>
      <c r="G45" s="249">
        <v>635000</v>
      </c>
      <c r="H45" s="249">
        <v>659000</v>
      </c>
      <c r="I45" s="249">
        <v>635000</v>
      </c>
      <c r="J45" s="249">
        <v>636000</v>
      </c>
      <c r="K45" s="249">
        <v>512000</v>
      </c>
      <c r="L45" s="249">
        <v>517000</v>
      </c>
      <c r="M45" s="249">
        <v>590000</v>
      </c>
      <c r="N45" s="249">
        <v>503000</v>
      </c>
      <c r="O45" s="178"/>
      <c r="P45" s="115"/>
      <c r="Q45" s="112"/>
      <c r="R45" s="112"/>
    </row>
    <row r="46" spans="1:18" ht="15.75">
      <c r="A46" s="233" t="s">
        <v>109</v>
      </c>
      <c r="B46" s="251"/>
      <c r="C46" s="252"/>
      <c r="D46" s="249">
        <v>971000</v>
      </c>
      <c r="E46" s="249">
        <v>1011000</v>
      </c>
      <c r="F46" s="249">
        <v>874000</v>
      </c>
      <c r="G46" s="249">
        <v>830000</v>
      </c>
      <c r="H46" s="249">
        <v>854000</v>
      </c>
      <c r="I46" s="249">
        <v>833000</v>
      </c>
      <c r="J46" s="249">
        <v>813000</v>
      </c>
      <c r="K46" s="249">
        <v>663000</v>
      </c>
      <c r="L46" s="249">
        <v>650000</v>
      </c>
      <c r="M46" s="249">
        <v>775000</v>
      </c>
      <c r="N46" s="249">
        <v>663000</v>
      </c>
      <c r="O46" s="230">
        <v>465000</v>
      </c>
      <c r="P46" s="115"/>
      <c r="Q46" s="112"/>
      <c r="R46" s="112"/>
    </row>
    <row r="47" spans="1:18">
      <c r="A47" s="233" t="s">
        <v>110</v>
      </c>
      <c r="B47" s="178"/>
      <c r="C47" s="179"/>
      <c r="D47" s="253">
        <v>3.6960721577855846</v>
      </c>
      <c r="E47" s="253">
        <v>3.490706899725462</v>
      </c>
      <c r="F47" s="253">
        <v>3.4580883316784501</v>
      </c>
      <c r="G47" s="253">
        <v>3.219118252972458</v>
      </c>
      <c r="H47" s="253">
        <v>3.3159362957119005</v>
      </c>
      <c r="I47" s="253">
        <v>3.1434919908857029</v>
      </c>
      <c r="J47" s="253">
        <v>2.9671084007372341</v>
      </c>
      <c r="K47" s="253">
        <v>2.5826200687542054</v>
      </c>
      <c r="L47" s="253">
        <v>2.4317525294044526</v>
      </c>
      <c r="M47" s="253">
        <v>2.8103128497080991</v>
      </c>
      <c r="N47" s="185">
        <v>2.4062342080649102</v>
      </c>
      <c r="O47" s="253">
        <v>1.6</v>
      </c>
    </row>
  </sheetData>
  <mergeCells count="5">
    <mergeCell ref="A37:G38"/>
    <mergeCell ref="A19:I19"/>
    <mergeCell ref="A17:G17"/>
    <mergeCell ref="A18:G18"/>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selection activeCell="J24" sqref="J24"/>
    </sheetView>
  </sheetViews>
  <sheetFormatPr baseColWidth="10" defaultRowHeight="15"/>
  <cols>
    <col min="1" max="1" width="47" style="1" customWidth="1"/>
    <col min="2" max="2" width="10.28515625" style="1" customWidth="1"/>
    <col min="3" max="3" width="10.28515625" style="74" customWidth="1"/>
    <col min="4" max="4" width="11" style="1" customWidth="1"/>
    <col min="5" max="5" width="10.5703125" style="1" customWidth="1"/>
    <col min="6" max="7" width="10.7109375" style="1" customWidth="1"/>
    <col min="8" max="8" width="10.28515625" style="1" customWidth="1"/>
    <col min="9" max="9" width="9.7109375" style="1" customWidth="1"/>
    <col min="10" max="16384" width="11.42578125" style="1"/>
  </cols>
  <sheetData>
    <row r="1" spans="1:11" ht="27.95" customHeight="1">
      <c r="A1" s="295" t="s">
        <v>111</v>
      </c>
      <c r="B1" s="295"/>
      <c r="C1" s="295"/>
      <c r="D1" s="295"/>
      <c r="E1" s="295"/>
      <c r="F1" s="295"/>
      <c r="G1" s="295"/>
      <c r="H1" s="295"/>
      <c r="I1" s="295"/>
    </row>
    <row r="2" spans="1:11" ht="15" customHeight="1">
      <c r="A2" s="127"/>
      <c r="B2" s="128">
        <v>2006</v>
      </c>
      <c r="C2" s="160" t="s">
        <v>61</v>
      </c>
      <c r="D2" s="128">
        <v>2014</v>
      </c>
      <c r="E2" s="128">
        <v>2015</v>
      </c>
      <c r="F2" s="128">
        <v>2016</v>
      </c>
      <c r="G2" s="128">
        <v>2017</v>
      </c>
      <c r="H2" s="128">
        <v>2018</v>
      </c>
      <c r="I2" s="129" t="s">
        <v>62</v>
      </c>
    </row>
    <row r="3" spans="1:11" ht="15" customHeight="1">
      <c r="A3" s="130" t="s">
        <v>112</v>
      </c>
      <c r="B3" s="131">
        <v>1348201</v>
      </c>
      <c r="C3" s="159" t="s">
        <v>61</v>
      </c>
      <c r="D3" s="131">
        <v>1342324</v>
      </c>
      <c r="E3" s="131">
        <v>1210678</v>
      </c>
      <c r="F3" s="131">
        <v>1188037</v>
      </c>
      <c r="G3" s="131">
        <v>1231632</v>
      </c>
      <c r="H3" s="131">
        <v>1077796</v>
      </c>
      <c r="I3" s="132">
        <v>633000</v>
      </c>
      <c r="K3" s="122"/>
    </row>
    <row r="4" spans="1:11" ht="15" customHeight="1">
      <c r="A4" s="133" t="s">
        <v>64</v>
      </c>
      <c r="B4" s="134">
        <v>4.8044091628802503</v>
      </c>
      <c r="C4" s="157"/>
      <c r="D4" s="134">
        <v>4.7476022349372098</v>
      </c>
      <c r="E4" s="134">
        <v>4.2471729055263499</v>
      </c>
      <c r="F4" s="134">
        <v>4.1572735797290399</v>
      </c>
      <c r="G4" s="135">
        <v>4.2493935904414197</v>
      </c>
      <c r="H4" s="135">
        <v>3.6977801126005301</v>
      </c>
      <c r="I4" s="145">
        <v>2.1</v>
      </c>
    </row>
    <row r="5" spans="1:11" ht="15" customHeight="1">
      <c r="A5" s="133" t="s">
        <v>94</v>
      </c>
      <c r="B5" s="134">
        <v>5.9251940629265496</v>
      </c>
      <c r="C5" s="157"/>
      <c r="D5" s="134">
        <v>5.7813646128150697</v>
      </c>
      <c r="E5" s="134">
        <v>5.2302358660210997</v>
      </c>
      <c r="F5" s="134">
        <v>5.1298035195314897</v>
      </c>
      <c r="G5" s="135">
        <v>5.1892974153622102</v>
      </c>
      <c r="H5" s="135">
        <v>4.5117255065726303</v>
      </c>
      <c r="I5" s="136">
        <v>2.5</v>
      </c>
    </row>
    <row r="6" spans="1:11" ht="15" customHeight="1">
      <c r="A6" s="133" t="s">
        <v>303</v>
      </c>
      <c r="B6" s="137">
        <v>14.5362523837321</v>
      </c>
      <c r="C6" s="158"/>
      <c r="D6" s="137">
        <v>14.728284676426854</v>
      </c>
      <c r="E6" s="137">
        <v>17.266911598294509</v>
      </c>
      <c r="F6" s="137">
        <v>14.205752851131741</v>
      </c>
      <c r="G6" s="137">
        <v>18.161041609831507</v>
      </c>
      <c r="H6" s="137">
        <v>13.006487312998001</v>
      </c>
      <c r="I6" s="161">
        <v>13.46</v>
      </c>
    </row>
    <row r="7" spans="1:11" ht="15" customHeight="1">
      <c r="A7" s="130" t="s">
        <v>113</v>
      </c>
      <c r="B7" s="131">
        <v>1692521</v>
      </c>
      <c r="C7" s="159" t="s">
        <v>61</v>
      </c>
      <c r="D7" s="131">
        <v>1672117</v>
      </c>
      <c r="E7" s="131">
        <v>1602210</v>
      </c>
      <c r="F7" s="131">
        <v>1457532</v>
      </c>
      <c r="G7" s="131">
        <v>1652636</v>
      </c>
      <c r="H7" s="131">
        <v>1337092</v>
      </c>
      <c r="I7" s="132">
        <v>779000</v>
      </c>
    </row>
    <row r="8" spans="1:11" ht="15" customHeight="1">
      <c r="A8" s="133" t="s">
        <v>71</v>
      </c>
      <c r="B8" s="137">
        <v>60.314177194403896</v>
      </c>
      <c r="C8" s="158"/>
      <c r="D8" s="137">
        <v>59.140314903678203</v>
      </c>
      <c r="E8" s="137">
        <v>56.207041847323303</v>
      </c>
      <c r="F8" s="137">
        <v>51.003119222798802</v>
      </c>
      <c r="G8" s="137">
        <v>57.019473558114299</v>
      </c>
      <c r="H8" s="137">
        <v>45.873914973865801</v>
      </c>
      <c r="I8" s="145">
        <v>26</v>
      </c>
    </row>
    <row r="9" spans="1:11" ht="15" customHeight="1">
      <c r="A9" s="133" t="s">
        <v>96</v>
      </c>
      <c r="B9" s="137">
        <v>74.384423246819395</v>
      </c>
      <c r="C9" s="158"/>
      <c r="D9" s="137">
        <v>72.0177695719252</v>
      </c>
      <c r="E9" s="137">
        <v>69.216886793166097</v>
      </c>
      <c r="F9" s="137">
        <v>62.934511159414797</v>
      </c>
      <c r="G9" s="137">
        <v>69.631348676670797</v>
      </c>
      <c r="H9" s="137">
        <v>55.971557521406702</v>
      </c>
      <c r="I9" s="138">
        <v>31</v>
      </c>
    </row>
    <row r="10" spans="1:11" ht="28.5" customHeight="1">
      <c r="A10" s="296" t="s">
        <v>114</v>
      </c>
      <c r="B10" s="296"/>
      <c r="C10" s="296"/>
      <c r="D10" s="296"/>
      <c r="E10" s="296"/>
      <c r="F10" s="296"/>
      <c r="G10" s="296"/>
    </row>
    <row r="11" spans="1:11">
      <c r="A11" s="10" t="s">
        <v>289</v>
      </c>
      <c r="B11" s="107"/>
      <c r="C11" s="75"/>
      <c r="D11" s="107"/>
      <c r="E11" s="107"/>
      <c r="F11" s="107"/>
      <c r="G11" s="107"/>
    </row>
    <row r="12" spans="1:11">
      <c r="A12" s="281" t="s">
        <v>115</v>
      </c>
      <c r="B12" s="281"/>
      <c r="C12" s="281"/>
      <c r="D12" s="281"/>
      <c r="E12" s="281"/>
      <c r="F12" s="281"/>
      <c r="G12" s="281"/>
    </row>
    <row r="13" spans="1:11">
      <c r="A13" s="281" t="s">
        <v>116</v>
      </c>
      <c r="B13" s="281"/>
      <c r="C13" s="281"/>
      <c r="D13" s="281"/>
      <c r="E13" s="281"/>
      <c r="F13" s="281"/>
      <c r="G13" s="281"/>
      <c r="H13" s="281"/>
      <c r="I13" s="281"/>
    </row>
    <row r="14" spans="1:11" ht="62.1" customHeight="1">
      <c r="A14" s="297" t="s">
        <v>247</v>
      </c>
      <c r="B14" s="297"/>
      <c r="C14" s="297"/>
      <c r="D14" s="297"/>
      <c r="E14" s="297"/>
      <c r="F14" s="297"/>
      <c r="G14" s="297"/>
    </row>
    <row r="15" spans="1:11" ht="15" customHeight="1">
      <c r="A15" s="18"/>
      <c r="B15" s="25"/>
      <c r="C15" s="76"/>
      <c r="D15" s="25"/>
      <c r="E15" s="25"/>
      <c r="F15" s="25"/>
      <c r="G15" s="25"/>
      <c r="K15" s="123"/>
    </row>
    <row r="16" spans="1:11" ht="15" customHeight="1">
      <c r="J16" s="37"/>
    </row>
    <row r="17" spans="1:11" ht="15" customHeight="1">
      <c r="K17" s="124"/>
    </row>
    <row r="18" spans="1:11" ht="15" customHeight="1"/>
    <row r="19" spans="1:11" ht="15" customHeight="1"/>
    <row r="20" spans="1:11" ht="15" customHeight="1"/>
    <row r="21" spans="1:11" ht="15" customHeight="1"/>
    <row r="22" spans="1:11" ht="15" customHeight="1"/>
    <row r="23" spans="1:11" ht="15" customHeight="1"/>
    <row r="24" spans="1:11" ht="15" customHeight="1"/>
    <row r="25" spans="1:11" ht="15" customHeight="1"/>
    <row r="26" spans="1:11" ht="15" customHeight="1"/>
    <row r="27" spans="1:11" ht="15" customHeight="1">
      <c r="A27" s="20"/>
    </row>
    <row r="28" spans="1:11" ht="15" customHeight="1">
      <c r="A28" s="20"/>
    </row>
    <row r="29" spans="1:11" ht="15" customHeight="1">
      <c r="A29" s="20"/>
    </row>
    <row r="30" spans="1:11" ht="15" customHeight="1">
      <c r="B30" s="29"/>
      <c r="C30" s="77"/>
      <c r="D30" s="29"/>
      <c r="E30" s="29"/>
      <c r="F30" s="29"/>
      <c r="G30" s="29"/>
    </row>
    <row r="31" spans="1:11" ht="15" customHeight="1">
      <c r="B31" s="29"/>
      <c r="C31" s="77"/>
      <c r="D31" s="29"/>
      <c r="E31" s="29"/>
      <c r="F31" s="29"/>
      <c r="G31" s="29"/>
    </row>
    <row r="32" spans="1:11" ht="15" customHeight="1">
      <c r="B32" s="29"/>
      <c r="C32" s="77"/>
      <c r="D32" s="29"/>
      <c r="E32" s="29"/>
      <c r="F32" s="29"/>
      <c r="G32" s="29"/>
    </row>
    <row r="33" spans="1:18" ht="25.5" customHeight="1">
      <c r="A33" s="285" t="s">
        <v>289</v>
      </c>
      <c r="B33" s="285"/>
      <c r="C33" s="285"/>
      <c r="D33" s="285"/>
      <c r="E33" s="285"/>
      <c r="F33" s="285"/>
      <c r="G33" s="285"/>
    </row>
    <row r="34" spans="1:18" ht="12" customHeight="1">
      <c r="A34" s="8" t="s">
        <v>74</v>
      </c>
      <c r="B34" s="29"/>
      <c r="C34" s="77"/>
      <c r="D34" s="29"/>
      <c r="E34" s="29"/>
      <c r="F34" s="29"/>
      <c r="G34" s="29"/>
    </row>
    <row r="35" spans="1:18" ht="12" customHeight="1">
      <c r="A35" s="292" t="s">
        <v>277</v>
      </c>
      <c r="B35" s="292"/>
      <c r="C35" s="292"/>
      <c r="D35" s="292"/>
      <c r="E35" s="292"/>
      <c r="F35" s="292"/>
      <c r="G35" s="292"/>
    </row>
    <row r="36" spans="1:18">
      <c r="A36" s="292"/>
      <c r="B36" s="292"/>
      <c r="C36" s="292"/>
      <c r="D36" s="292"/>
      <c r="E36" s="292"/>
      <c r="F36" s="292"/>
      <c r="G36" s="292"/>
    </row>
    <row r="39" spans="1:18">
      <c r="A39" s="178" t="s">
        <v>75</v>
      </c>
      <c r="B39" s="178"/>
      <c r="C39" s="241"/>
      <c r="D39" s="178"/>
      <c r="E39" s="178"/>
      <c r="F39" s="178"/>
      <c r="G39" s="178"/>
      <c r="H39" s="178"/>
      <c r="I39" s="178"/>
      <c r="J39" s="178"/>
      <c r="K39" s="178"/>
      <c r="L39" s="178"/>
      <c r="M39" s="178"/>
      <c r="N39" s="178"/>
      <c r="O39" s="178"/>
      <c r="P39" s="115"/>
      <c r="Q39" s="112"/>
      <c r="R39" s="112"/>
    </row>
    <row r="40" spans="1:18">
      <c r="A40" s="179"/>
      <c r="B40" s="180">
        <v>2006</v>
      </c>
      <c r="C40" s="242">
        <v>2007</v>
      </c>
      <c r="D40" s="180">
        <v>2008</v>
      </c>
      <c r="E40" s="180">
        <v>2009</v>
      </c>
      <c r="F40" s="180">
        <v>2010</v>
      </c>
      <c r="G40" s="180">
        <v>2011</v>
      </c>
      <c r="H40" s="180">
        <v>2012</v>
      </c>
      <c r="I40" s="180">
        <v>2013</v>
      </c>
      <c r="J40" s="180">
        <v>2014</v>
      </c>
      <c r="K40" s="180">
        <v>2015</v>
      </c>
      <c r="L40" s="180">
        <v>2016</v>
      </c>
      <c r="M40" s="180">
        <v>2017</v>
      </c>
      <c r="N40" s="180">
        <v>2018</v>
      </c>
      <c r="O40" s="180" t="s">
        <v>62</v>
      </c>
      <c r="P40" s="115"/>
      <c r="Q40" s="112"/>
      <c r="R40" s="112"/>
    </row>
    <row r="41" spans="1:18" ht="15" customHeight="1">
      <c r="A41" s="234" t="s">
        <v>117</v>
      </c>
      <c r="B41" s="235">
        <v>1602000</v>
      </c>
      <c r="C41" s="244">
        <v>2029000</v>
      </c>
      <c r="D41" s="235">
        <v>1971000</v>
      </c>
      <c r="E41" s="235">
        <v>2067000</v>
      </c>
      <c r="F41" s="235">
        <v>1935000</v>
      </c>
      <c r="G41" s="235">
        <v>1691000</v>
      </c>
      <c r="H41" s="235">
        <v>1731000</v>
      </c>
      <c r="I41" s="235">
        <v>1693000</v>
      </c>
      <c r="J41" s="235">
        <v>1672000</v>
      </c>
      <c r="K41" s="235">
        <v>1602000</v>
      </c>
      <c r="L41" s="235">
        <v>1458000</v>
      </c>
      <c r="M41" s="235">
        <v>1653000</v>
      </c>
      <c r="N41" s="235">
        <v>1337000</v>
      </c>
      <c r="O41" s="230">
        <v>779000</v>
      </c>
      <c r="P41" s="115"/>
      <c r="Q41" s="112"/>
      <c r="R41" s="112"/>
    </row>
    <row r="42" spans="1:18">
      <c r="A42" s="237" t="s">
        <v>118</v>
      </c>
      <c r="B42" s="235">
        <v>1247000</v>
      </c>
      <c r="C42" s="244">
        <v>1590000</v>
      </c>
      <c r="D42" s="235">
        <v>1601000</v>
      </c>
      <c r="E42" s="235">
        <v>1596000</v>
      </c>
      <c r="F42" s="235">
        <v>1476000</v>
      </c>
      <c r="G42" s="235">
        <v>1331000</v>
      </c>
      <c r="H42" s="235">
        <v>1346000</v>
      </c>
      <c r="I42" s="235">
        <v>1348000</v>
      </c>
      <c r="J42" s="235">
        <v>1342000</v>
      </c>
      <c r="K42" s="235">
        <v>1211000</v>
      </c>
      <c r="L42" s="235">
        <v>1188000</v>
      </c>
      <c r="M42" s="235">
        <v>1232000</v>
      </c>
      <c r="N42" s="235">
        <v>1078000</v>
      </c>
      <c r="O42" s="178"/>
      <c r="P42" s="115"/>
      <c r="Q42" s="112"/>
      <c r="R42" s="112"/>
    </row>
    <row r="43" spans="1:18">
      <c r="A43" s="233" t="s">
        <v>119</v>
      </c>
      <c r="B43" s="247">
        <v>5.7309939369981002</v>
      </c>
      <c r="C43" s="248">
        <v>7.2506079862786796</v>
      </c>
      <c r="D43" s="247">
        <v>7.1340459775174798</v>
      </c>
      <c r="E43" s="247">
        <v>7.1513523550807401</v>
      </c>
      <c r="F43" s="247">
        <v>6.5956001533663002</v>
      </c>
      <c r="G43" s="247">
        <v>5.9614764591404503</v>
      </c>
      <c r="H43" s="247">
        <v>5.8882531323657696</v>
      </c>
      <c r="I43" s="247">
        <v>5.9251940629265496</v>
      </c>
      <c r="J43" s="247">
        <v>5.7813646128150697</v>
      </c>
      <c r="K43" s="247">
        <v>5.2302358660210997</v>
      </c>
      <c r="L43" s="247">
        <v>5.1298035195314897</v>
      </c>
      <c r="M43" s="247">
        <v>5.1892974153622102</v>
      </c>
      <c r="N43" s="185">
        <v>4.5117255065726303</v>
      </c>
      <c r="O43" s="247">
        <v>2.5</v>
      </c>
    </row>
    <row r="44" spans="1:18">
      <c r="B44" s="83"/>
      <c r="C44" s="126"/>
      <c r="D44" s="83"/>
      <c r="E44" s="83"/>
      <c r="F44" s="83"/>
      <c r="G44" s="83"/>
      <c r="H44" s="83"/>
      <c r="I44" s="83"/>
      <c r="J44" s="83"/>
      <c r="K44" s="83"/>
      <c r="L44" s="83"/>
      <c r="M44" s="83"/>
    </row>
    <row r="46" spans="1:18">
      <c r="B46" s="81"/>
      <c r="C46" s="125"/>
      <c r="D46" s="81"/>
      <c r="E46" s="81"/>
      <c r="F46" s="81"/>
      <c r="G46" s="81"/>
      <c r="H46" s="81"/>
      <c r="I46" s="81"/>
      <c r="J46" s="81"/>
      <c r="K46" s="81"/>
      <c r="L46" s="81"/>
      <c r="M46" s="81"/>
      <c r="N46" s="81"/>
      <c r="O46" s="112"/>
    </row>
    <row r="47" spans="1:18">
      <c r="B47" s="81"/>
      <c r="C47" s="125"/>
      <c r="D47" s="81"/>
      <c r="E47" s="81"/>
      <c r="F47" s="81"/>
      <c r="G47" s="81"/>
      <c r="H47" s="81"/>
      <c r="I47" s="81"/>
      <c r="J47" s="81"/>
      <c r="K47" s="81"/>
      <c r="L47" s="81"/>
      <c r="M47" s="81"/>
      <c r="N47" s="81"/>
    </row>
  </sheetData>
  <mergeCells count="7">
    <mergeCell ref="A1:I1"/>
    <mergeCell ref="A33:G33"/>
    <mergeCell ref="A35:G36"/>
    <mergeCell ref="A10:G10"/>
    <mergeCell ref="A12:G12"/>
    <mergeCell ref="A14:G14"/>
    <mergeCell ref="A13:I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workbookViewId="0">
      <selection activeCell="M20" sqref="M20"/>
    </sheetView>
  </sheetViews>
  <sheetFormatPr baseColWidth="10" defaultRowHeight="15"/>
  <cols>
    <col min="1" max="1" width="49.28515625" style="1" customWidth="1"/>
    <col min="2" max="2" width="9.7109375" style="1" customWidth="1"/>
    <col min="3" max="3" width="9.7109375" style="74" customWidth="1"/>
    <col min="4" max="9" width="9.7109375" style="1" customWidth="1"/>
    <col min="10" max="16384" width="11.42578125" style="1"/>
  </cols>
  <sheetData>
    <row r="1" spans="1:11" ht="27.95" customHeight="1">
      <c r="A1" s="298" t="s">
        <v>120</v>
      </c>
      <c r="B1" s="298"/>
      <c r="C1" s="298"/>
      <c r="D1" s="298"/>
      <c r="E1" s="298"/>
      <c r="F1" s="298"/>
      <c r="G1" s="298"/>
    </row>
    <row r="2" spans="1:11" ht="15" customHeight="1">
      <c r="A2" s="153"/>
      <c r="B2" s="128">
        <v>2006</v>
      </c>
      <c r="C2" s="160" t="s">
        <v>61</v>
      </c>
      <c r="D2" s="128">
        <v>2014</v>
      </c>
      <c r="E2" s="128">
        <v>2015</v>
      </c>
      <c r="F2" s="128">
        <v>2016</v>
      </c>
      <c r="G2" s="128">
        <v>2017</v>
      </c>
      <c r="H2" s="128">
        <v>2018</v>
      </c>
      <c r="I2" s="129" t="s">
        <v>62</v>
      </c>
    </row>
    <row r="3" spans="1:11" ht="15" customHeight="1">
      <c r="A3" s="130" t="s">
        <v>121</v>
      </c>
      <c r="B3" s="131">
        <v>260533.4</v>
      </c>
      <c r="C3" s="159" t="s">
        <v>61</v>
      </c>
      <c r="D3" s="131">
        <v>300653.7</v>
      </c>
      <c r="E3" s="131">
        <v>293694.40000000002</v>
      </c>
      <c r="F3" s="131">
        <v>307653.3</v>
      </c>
      <c r="G3" s="131">
        <v>307816.59999999998</v>
      </c>
      <c r="H3" s="131">
        <v>287251.09999999998</v>
      </c>
      <c r="I3" s="132">
        <v>180000</v>
      </c>
    </row>
    <row r="4" spans="1:11" ht="15" customHeight="1">
      <c r="A4" s="133" t="s">
        <v>64</v>
      </c>
      <c r="B4" s="134">
        <v>0.98591614853418397</v>
      </c>
      <c r="C4" s="157"/>
      <c r="D4" s="134">
        <v>1.0633678441733401</v>
      </c>
      <c r="E4" s="134">
        <v>1.0303077268975001</v>
      </c>
      <c r="F4" s="134">
        <v>1.0765649014352701</v>
      </c>
      <c r="G4" s="134">
        <v>1.06203304807887</v>
      </c>
      <c r="H4" s="134">
        <v>0.985521754490299</v>
      </c>
      <c r="I4" s="155">
        <v>0.61</v>
      </c>
    </row>
    <row r="5" spans="1:11" ht="15" customHeight="1">
      <c r="A5" s="133" t="s">
        <v>94</v>
      </c>
      <c r="B5" s="134">
        <v>1.7989716035075001</v>
      </c>
      <c r="C5" s="157"/>
      <c r="D5" s="134">
        <v>1.9830036942182001</v>
      </c>
      <c r="E5" s="134">
        <v>1.9505545903694199</v>
      </c>
      <c r="F5" s="134">
        <v>2.0148979689273498</v>
      </c>
      <c r="G5" s="135">
        <v>2.0006205618905799</v>
      </c>
      <c r="H5" s="135">
        <v>1.8276621411656</v>
      </c>
      <c r="I5" s="155">
        <v>1.1499999999999999</v>
      </c>
    </row>
    <row r="6" spans="1:11" ht="15" customHeight="1">
      <c r="A6" s="130" t="s">
        <v>122</v>
      </c>
      <c r="B6" s="131">
        <v>272865.3</v>
      </c>
      <c r="C6" s="159" t="s">
        <v>61</v>
      </c>
      <c r="D6" s="131">
        <v>315616.5</v>
      </c>
      <c r="E6" s="131">
        <v>303381.7</v>
      </c>
      <c r="F6" s="131">
        <v>321141.59999999998</v>
      </c>
      <c r="G6" s="131">
        <v>329871.90000000002</v>
      </c>
      <c r="H6" s="131">
        <v>317880.90000000002</v>
      </c>
      <c r="I6" s="132">
        <v>194000</v>
      </c>
    </row>
    <row r="7" spans="1:11" ht="15" customHeight="1">
      <c r="A7" s="133" t="s">
        <v>71</v>
      </c>
      <c r="B7" s="137">
        <v>10.325827922432399</v>
      </c>
      <c r="C7" s="158"/>
      <c r="D7" s="137">
        <v>11.1628906343257</v>
      </c>
      <c r="E7" s="137">
        <v>10.642916913271099</v>
      </c>
      <c r="F7" s="137">
        <v>11.2376423380072</v>
      </c>
      <c r="G7" s="137">
        <v>11.381285461296301</v>
      </c>
      <c r="H7" s="137">
        <v>10.9060867751927</v>
      </c>
      <c r="I7" s="138">
        <v>7</v>
      </c>
    </row>
    <row r="8" spans="1:11" ht="15" customHeight="1">
      <c r="A8" s="133" t="s">
        <v>96</v>
      </c>
      <c r="B8" s="137">
        <v>18.8412282756282</v>
      </c>
      <c r="C8" s="158"/>
      <c r="D8" s="137">
        <v>20.816929425988</v>
      </c>
      <c r="E8" s="137">
        <v>20.148922402642899</v>
      </c>
      <c r="F8" s="137">
        <v>21.032361998980001</v>
      </c>
      <c r="G8" s="137">
        <v>21.439665889686101</v>
      </c>
      <c r="H8" s="137">
        <v>20.225471245528698</v>
      </c>
      <c r="I8" s="138">
        <v>12</v>
      </c>
    </row>
    <row r="9" spans="1:11" ht="15" customHeight="1">
      <c r="A9" s="141" t="s">
        <v>123</v>
      </c>
      <c r="B9" s="139">
        <v>311518.09999999998</v>
      </c>
      <c r="C9" s="163" t="s">
        <v>61</v>
      </c>
      <c r="D9" s="139">
        <v>351601.3</v>
      </c>
      <c r="E9" s="139">
        <v>328104.5</v>
      </c>
      <c r="F9" s="139">
        <v>353837.9</v>
      </c>
      <c r="G9" s="139">
        <v>346482.2</v>
      </c>
      <c r="H9" s="139">
        <v>317974.09999999998</v>
      </c>
      <c r="I9" s="142">
        <v>226000</v>
      </c>
      <c r="J9" s="162"/>
      <c r="K9" s="105"/>
    </row>
    <row r="10" spans="1:11" ht="15" customHeight="1">
      <c r="A10" s="133" t="s">
        <v>64</v>
      </c>
      <c r="B10" s="135">
        <v>1.17885355716652</v>
      </c>
      <c r="C10" s="164"/>
      <c r="D10" s="135">
        <v>1.24356199970114</v>
      </c>
      <c r="E10" s="135">
        <v>1.1510216115112899</v>
      </c>
      <c r="F10" s="135">
        <v>1.23817772777852</v>
      </c>
      <c r="G10" s="135">
        <v>1.19543763062509</v>
      </c>
      <c r="H10" s="135">
        <v>1.0909284347891901</v>
      </c>
      <c r="I10" s="136">
        <v>0.76</v>
      </c>
      <c r="K10" s="105"/>
    </row>
    <row r="11" spans="1:11" ht="15" customHeight="1">
      <c r="A11" s="133" t="s">
        <v>94</v>
      </c>
      <c r="B11" s="135">
        <v>2.1510187019345999</v>
      </c>
      <c r="C11" s="164"/>
      <c r="D11" s="135">
        <v>2.3190357437540898</v>
      </c>
      <c r="E11" s="135">
        <v>2.17908730502135</v>
      </c>
      <c r="F11" s="135">
        <v>2.3173723995143898</v>
      </c>
      <c r="G11" s="135">
        <v>2.2519234298900299</v>
      </c>
      <c r="H11" s="135">
        <v>2.0231401183187998</v>
      </c>
      <c r="I11" s="136">
        <v>1.44</v>
      </c>
    </row>
    <row r="12" spans="1:11" ht="15" customHeight="1">
      <c r="A12" s="133" t="s">
        <v>124</v>
      </c>
      <c r="B12" s="137">
        <f>B3/B9*100</f>
        <v>83.63347105673796</v>
      </c>
      <c r="C12" s="158"/>
      <c r="D12" s="137">
        <f>D3/D9*100</f>
        <v>85.509837420965169</v>
      </c>
      <c r="E12" s="137">
        <f>E3/E9*100</f>
        <v>89.512457159228248</v>
      </c>
      <c r="F12" s="137">
        <f>F3/F9*100</f>
        <v>86.947525971638413</v>
      </c>
      <c r="G12" s="137">
        <f>G3/G9*100</f>
        <v>88.84052340928335</v>
      </c>
      <c r="H12" s="137">
        <v>90.337892300033204</v>
      </c>
      <c r="I12" s="138">
        <v>80</v>
      </c>
    </row>
    <row r="13" spans="1:11" ht="15" customHeight="1">
      <c r="A13" s="130" t="s">
        <v>125</v>
      </c>
      <c r="B13" s="139">
        <v>334230.2</v>
      </c>
      <c r="C13" s="163" t="s">
        <v>61</v>
      </c>
      <c r="D13" s="139">
        <v>404603.9</v>
      </c>
      <c r="E13" s="139">
        <v>349450.8</v>
      </c>
      <c r="F13" s="139">
        <v>386771.5</v>
      </c>
      <c r="G13" s="139">
        <v>402711.4</v>
      </c>
      <c r="H13" s="139">
        <v>360691.1</v>
      </c>
      <c r="I13" s="165">
        <v>241000</v>
      </c>
      <c r="K13" s="113"/>
    </row>
    <row r="14" spans="1:11" ht="15" customHeight="1">
      <c r="A14" s="133" t="s">
        <v>71</v>
      </c>
      <c r="B14" s="137">
        <v>12.648011790726599</v>
      </c>
      <c r="C14" s="158"/>
      <c r="D14" s="137">
        <v>14.310243874834301</v>
      </c>
      <c r="E14" s="137">
        <v>12.259064504141501</v>
      </c>
      <c r="F14" s="137">
        <v>13.5342160079372</v>
      </c>
      <c r="G14" s="137">
        <v>13.894403863797701</v>
      </c>
      <c r="H14" s="137">
        <v>12.3748499379475</v>
      </c>
      <c r="I14" s="138">
        <v>8</v>
      </c>
    </row>
    <row r="15" spans="1:11" ht="15" customHeight="1">
      <c r="A15" s="133" t="s">
        <v>96</v>
      </c>
      <c r="B15" s="137">
        <v>23.078447478696798</v>
      </c>
      <c r="C15" s="158"/>
      <c r="D15" s="137">
        <v>26.6862183433994</v>
      </c>
      <c r="E15" s="137">
        <v>23.208575377952901</v>
      </c>
      <c r="F15" s="137">
        <v>25.330627358425399</v>
      </c>
      <c r="G15" s="137">
        <v>26.1737900862963</v>
      </c>
      <c r="H15" s="137">
        <v>22.9493104856823</v>
      </c>
      <c r="I15" s="138">
        <v>15</v>
      </c>
      <c r="K15" s="162"/>
    </row>
    <row r="16" spans="1:11" ht="27" customHeight="1">
      <c r="A16" s="281" t="s">
        <v>126</v>
      </c>
      <c r="B16" s="281"/>
      <c r="C16" s="281"/>
      <c r="D16" s="281"/>
      <c r="E16" s="281"/>
      <c r="F16" s="281"/>
      <c r="G16" s="281"/>
    </row>
    <row r="17" spans="1:10" ht="13.5" customHeight="1">
      <c r="A17" s="10" t="s">
        <v>289</v>
      </c>
      <c r="B17" s="106"/>
      <c r="C17" s="75"/>
      <c r="D17" s="106"/>
      <c r="E17" s="106"/>
      <c r="F17" s="106"/>
      <c r="G17" s="106"/>
    </row>
    <row r="18" spans="1:10" ht="15" customHeight="1">
      <c r="A18" s="290" t="s">
        <v>127</v>
      </c>
      <c r="B18" s="290"/>
      <c r="C18" s="290"/>
      <c r="D18" s="290"/>
      <c r="E18" s="290"/>
      <c r="F18" s="290"/>
      <c r="G18" s="290"/>
    </row>
    <row r="19" spans="1:10" ht="15" customHeight="1">
      <c r="A19" s="10" t="s">
        <v>128</v>
      </c>
      <c r="B19" s="24"/>
      <c r="C19" s="78"/>
      <c r="D19" s="24"/>
      <c r="E19" s="24"/>
      <c r="F19" s="24"/>
      <c r="G19" s="24"/>
    </row>
    <row r="20" spans="1:10" ht="48" customHeight="1">
      <c r="A20" s="299" t="s">
        <v>248</v>
      </c>
      <c r="B20" s="299"/>
      <c r="C20" s="299"/>
      <c r="D20" s="299"/>
      <c r="E20" s="299"/>
      <c r="F20" s="299"/>
      <c r="G20" s="299"/>
    </row>
    <row r="21" spans="1:10" ht="48" customHeight="1">
      <c r="A21" s="108"/>
      <c r="B21" s="108"/>
      <c r="C21" s="108"/>
      <c r="D21" s="108"/>
      <c r="E21" s="108"/>
      <c r="F21" s="108"/>
      <c r="G21" s="108"/>
    </row>
    <row r="22" spans="1:10" ht="48" customHeight="1">
      <c r="A22" s="108"/>
      <c r="B22" s="108"/>
      <c r="C22" s="108"/>
      <c r="D22" s="108"/>
      <c r="E22" s="108"/>
      <c r="F22" s="108"/>
      <c r="G22" s="108"/>
    </row>
    <row r="23" spans="1:10" ht="34.5" customHeight="1">
      <c r="A23" s="18"/>
      <c r="B23" s="25"/>
      <c r="C23" s="76"/>
      <c r="D23" s="25"/>
      <c r="E23" s="25"/>
      <c r="F23" s="25"/>
      <c r="G23" s="25"/>
    </row>
    <row r="24" spans="1:10" ht="15" customHeight="1">
      <c r="J24" s="37"/>
    </row>
    <row r="25" spans="1:10" ht="15" customHeight="1"/>
    <row r="26" spans="1:10" ht="15" customHeight="1"/>
    <row r="27" spans="1:10" ht="15" customHeight="1"/>
    <row r="28" spans="1:10" ht="15" customHeight="1"/>
    <row r="29" spans="1:10" ht="15" customHeight="1"/>
    <row r="30" spans="1:10" ht="15" customHeight="1"/>
    <row r="31" spans="1:10" ht="15" customHeight="1"/>
    <row r="32" spans="1:10" ht="15" customHeight="1"/>
    <row r="33" spans="1:18" ht="15" customHeight="1"/>
    <row r="34" spans="1:18" ht="15" customHeight="1"/>
    <row r="35" spans="1:18" ht="15" customHeight="1">
      <c r="A35" s="20"/>
    </row>
    <row r="36" spans="1:18" ht="15" customHeight="1">
      <c r="A36" s="20"/>
    </row>
    <row r="37" spans="1:18" ht="15" customHeight="1">
      <c r="A37" s="20"/>
    </row>
    <row r="38" spans="1:18" ht="15" customHeight="1">
      <c r="A38" s="20"/>
    </row>
    <row r="39" spans="1:18" ht="15" customHeight="1">
      <c r="A39" s="20"/>
    </row>
    <row r="40" spans="1:18" ht="15" customHeight="1">
      <c r="A40" s="10" t="s">
        <v>289</v>
      </c>
    </row>
    <row r="41" spans="1:18" ht="12" customHeight="1">
      <c r="A41" s="8" t="s">
        <v>74</v>
      </c>
      <c r="B41" s="29"/>
      <c r="C41" s="77"/>
      <c r="D41" s="29"/>
      <c r="E41" s="29"/>
      <c r="F41" s="29"/>
      <c r="G41" s="29"/>
    </row>
    <row r="42" spans="1:18" ht="12" customHeight="1">
      <c r="A42" s="292" t="s">
        <v>279</v>
      </c>
      <c r="B42" s="292"/>
      <c r="C42" s="292"/>
      <c r="D42" s="292"/>
      <c r="E42" s="292"/>
      <c r="F42" s="292"/>
      <c r="G42" s="292"/>
    </row>
    <row r="43" spans="1:18">
      <c r="A43" s="292"/>
      <c r="B43" s="292"/>
      <c r="C43" s="292"/>
      <c r="D43" s="292"/>
      <c r="E43" s="292"/>
      <c r="F43" s="292"/>
      <c r="G43" s="292"/>
    </row>
    <row r="46" spans="1:18">
      <c r="A46" s="178" t="s">
        <v>75</v>
      </c>
      <c r="B46" s="178"/>
      <c r="C46" s="241"/>
      <c r="D46" s="178"/>
      <c r="E46" s="178"/>
      <c r="F46" s="178"/>
      <c r="G46" s="178"/>
      <c r="H46" s="178"/>
      <c r="I46" s="178"/>
      <c r="J46" s="178"/>
      <c r="K46" s="178"/>
      <c r="L46" s="178"/>
      <c r="M46" s="178"/>
      <c r="N46" s="178"/>
      <c r="O46" s="178"/>
      <c r="P46" s="115"/>
      <c r="Q46" s="112"/>
      <c r="R46" s="112"/>
    </row>
    <row r="47" spans="1:18">
      <c r="A47" s="179"/>
      <c r="B47" s="180">
        <v>2006</v>
      </c>
      <c r="C47" s="242">
        <v>2007</v>
      </c>
      <c r="D47" s="180">
        <v>2008</v>
      </c>
      <c r="E47" s="180">
        <v>2009</v>
      </c>
      <c r="F47" s="180">
        <v>2010</v>
      </c>
      <c r="G47" s="180">
        <v>2011</v>
      </c>
      <c r="H47" s="180">
        <v>2012</v>
      </c>
      <c r="I47" s="180">
        <v>2013</v>
      </c>
      <c r="J47" s="180">
        <v>2014</v>
      </c>
      <c r="K47" s="180">
        <v>2015</v>
      </c>
      <c r="L47" s="180">
        <v>2016</v>
      </c>
      <c r="M47" s="180">
        <v>2017</v>
      </c>
      <c r="N47" s="180">
        <v>2018</v>
      </c>
      <c r="O47" s="180" t="s">
        <v>62</v>
      </c>
      <c r="P47" s="115"/>
      <c r="Q47" s="112"/>
      <c r="R47" s="112"/>
    </row>
    <row r="48" spans="1:18" ht="15" customHeight="1">
      <c r="A48" s="234" t="s">
        <v>122</v>
      </c>
      <c r="B48" s="243">
        <v>273000</v>
      </c>
      <c r="C48" s="244">
        <v>290000</v>
      </c>
      <c r="D48" s="243">
        <v>275000</v>
      </c>
      <c r="E48" s="243">
        <v>304000</v>
      </c>
      <c r="F48" s="243">
        <v>272000</v>
      </c>
      <c r="G48" s="243">
        <v>267000</v>
      </c>
      <c r="H48" s="243">
        <v>280000</v>
      </c>
      <c r="I48" s="243">
        <v>331000</v>
      </c>
      <c r="J48" s="243">
        <v>316000</v>
      </c>
      <c r="K48" s="243">
        <v>303000</v>
      </c>
      <c r="L48" s="243">
        <v>321000</v>
      </c>
      <c r="M48" s="243">
        <v>330000</v>
      </c>
      <c r="N48" s="243">
        <v>318000</v>
      </c>
      <c r="O48" s="178"/>
      <c r="P48" s="115"/>
      <c r="Q48" s="112"/>
      <c r="R48" s="112"/>
    </row>
    <row r="49" spans="1:18" ht="15" customHeight="1">
      <c r="A49" s="234" t="s">
        <v>101</v>
      </c>
      <c r="B49" s="243">
        <v>61000</v>
      </c>
      <c r="C49" s="244">
        <v>49000</v>
      </c>
      <c r="D49" s="243">
        <v>58000</v>
      </c>
      <c r="E49" s="243">
        <v>43000</v>
      </c>
      <c r="F49" s="243">
        <v>46000</v>
      </c>
      <c r="G49" s="243">
        <v>47000</v>
      </c>
      <c r="H49" s="243">
        <v>34000</v>
      </c>
      <c r="I49" s="243">
        <v>70000</v>
      </c>
      <c r="J49" s="243">
        <v>89000</v>
      </c>
      <c r="K49" s="243">
        <v>46000</v>
      </c>
      <c r="L49" s="243">
        <v>66000</v>
      </c>
      <c r="M49" s="243">
        <v>73000</v>
      </c>
      <c r="N49" s="243">
        <v>43000</v>
      </c>
      <c r="O49" s="178"/>
      <c r="P49" s="115"/>
      <c r="Q49" s="112"/>
      <c r="R49" s="112"/>
    </row>
    <row r="50" spans="1:18">
      <c r="A50" s="237" t="s">
        <v>129</v>
      </c>
      <c r="B50" s="243">
        <v>261000</v>
      </c>
      <c r="C50" s="244">
        <v>278000</v>
      </c>
      <c r="D50" s="243">
        <v>248000</v>
      </c>
      <c r="E50" s="243">
        <v>294000</v>
      </c>
      <c r="F50" s="243">
        <v>254000</v>
      </c>
      <c r="G50" s="243">
        <v>263000</v>
      </c>
      <c r="H50" s="243">
        <v>251000</v>
      </c>
      <c r="I50" s="243">
        <v>297000</v>
      </c>
      <c r="J50" s="243">
        <v>301000</v>
      </c>
      <c r="K50" s="243">
        <v>294000</v>
      </c>
      <c r="L50" s="243">
        <v>308000</v>
      </c>
      <c r="M50" s="243">
        <v>308000</v>
      </c>
      <c r="N50" s="243">
        <v>287000</v>
      </c>
      <c r="O50" s="178"/>
      <c r="P50" s="115"/>
      <c r="Q50" s="112"/>
      <c r="R50" s="112"/>
    </row>
    <row r="51" spans="1:18">
      <c r="A51" s="237" t="s">
        <v>130</v>
      </c>
      <c r="B51" s="243">
        <v>334000</v>
      </c>
      <c r="C51" s="244">
        <v>339000</v>
      </c>
      <c r="D51" s="243">
        <v>333000</v>
      </c>
      <c r="E51" s="243">
        <v>348000</v>
      </c>
      <c r="F51" s="243">
        <v>318000</v>
      </c>
      <c r="G51" s="243">
        <v>314000</v>
      </c>
      <c r="H51" s="243">
        <v>314000</v>
      </c>
      <c r="I51" s="243">
        <v>401000</v>
      </c>
      <c r="J51" s="243">
        <v>405000</v>
      </c>
      <c r="K51" s="243">
        <v>349000</v>
      </c>
      <c r="L51" s="243">
        <v>387000</v>
      </c>
      <c r="M51" s="243">
        <v>403000</v>
      </c>
      <c r="N51" s="243">
        <v>361000</v>
      </c>
      <c r="O51" s="230">
        <v>241000</v>
      </c>
      <c r="P51" s="115"/>
      <c r="Q51" s="112"/>
      <c r="R51" s="112"/>
    </row>
    <row r="52" spans="1:18">
      <c r="A52" s="233" t="s">
        <v>131</v>
      </c>
      <c r="B52" s="245">
        <v>2.1510187019345999</v>
      </c>
      <c r="C52" s="246">
        <v>2.1523656879637998</v>
      </c>
      <c r="D52" s="245">
        <v>1.83688099676857</v>
      </c>
      <c r="E52" s="245">
        <v>2.1559044444564899</v>
      </c>
      <c r="F52" s="245">
        <v>1.9048901533752201</v>
      </c>
      <c r="G52" s="245">
        <v>2.0403028246224899</v>
      </c>
      <c r="H52" s="245">
        <v>1.86138049836801</v>
      </c>
      <c r="I52" s="245">
        <v>2.2324628408628202</v>
      </c>
      <c r="J52" s="245">
        <v>2.3190357437540898</v>
      </c>
      <c r="K52" s="245">
        <v>2.17908730502135</v>
      </c>
      <c r="L52" s="245">
        <v>2.3173723995143898</v>
      </c>
      <c r="M52" s="245">
        <v>2.2519234298900299</v>
      </c>
      <c r="N52" s="232">
        <v>2.0231401183187998</v>
      </c>
      <c r="O52" s="232">
        <v>1.4</v>
      </c>
    </row>
  </sheetData>
  <mergeCells count="5">
    <mergeCell ref="A1:G1"/>
    <mergeCell ref="A16:G16"/>
    <mergeCell ref="A18:G18"/>
    <mergeCell ref="A20:G20"/>
    <mergeCell ref="A42:G4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J19" sqref="J19"/>
    </sheetView>
  </sheetViews>
  <sheetFormatPr baseColWidth="10" defaultRowHeight="15"/>
  <cols>
    <col min="1" max="1" width="44.7109375" style="1" customWidth="1"/>
    <col min="2" max="2" width="9.140625" style="1" customWidth="1"/>
    <col min="3" max="3" width="7.42578125" style="1" bestFit="1" customWidth="1"/>
    <col min="4" max="6" width="8.7109375" style="1" customWidth="1"/>
    <col min="7" max="7" width="9.42578125" style="1" customWidth="1"/>
    <col min="8" max="8" width="10.5703125" style="1" customWidth="1"/>
    <col min="9" max="16384" width="11.42578125" style="1"/>
  </cols>
  <sheetData>
    <row r="1" spans="1:10" ht="11.1" customHeight="1"/>
    <row r="2" spans="1:10" ht="19.5" customHeight="1">
      <c r="A2" s="300" t="s">
        <v>142</v>
      </c>
      <c r="B2" s="300"/>
      <c r="C2" s="300"/>
      <c r="D2" s="300"/>
      <c r="E2" s="300"/>
      <c r="F2" s="300"/>
      <c r="G2" s="300"/>
    </row>
    <row r="3" spans="1:10" ht="15" customHeight="1">
      <c r="A3" s="301" t="s">
        <v>132</v>
      </c>
      <c r="B3" s="302"/>
      <c r="C3" s="302"/>
      <c r="D3" s="302"/>
      <c r="E3" s="302"/>
      <c r="F3" s="302"/>
      <c r="G3" s="302"/>
    </row>
    <row r="4" spans="1:10" ht="18.75" customHeight="1">
      <c r="A4" s="127"/>
      <c r="B4" s="166">
        <v>2006</v>
      </c>
      <c r="C4" s="166" t="s">
        <v>61</v>
      </c>
      <c r="D4" s="166">
        <v>2014</v>
      </c>
      <c r="E4" s="166">
        <v>2015</v>
      </c>
      <c r="F4" s="166">
        <v>2016</v>
      </c>
      <c r="G4" s="166">
        <v>2017</v>
      </c>
      <c r="H4" s="166">
        <v>2018</v>
      </c>
      <c r="I4" s="129" t="s">
        <v>62</v>
      </c>
    </row>
    <row r="5" spans="1:10" ht="25.5" customHeight="1">
      <c r="A5" s="154" t="s">
        <v>143</v>
      </c>
      <c r="B5" s="167">
        <v>1105151</v>
      </c>
      <c r="C5" s="167" t="s">
        <v>61</v>
      </c>
      <c r="D5" s="167">
        <v>969214.7</v>
      </c>
      <c r="E5" s="167">
        <v>798274.4</v>
      </c>
      <c r="F5" s="167">
        <v>752940.4</v>
      </c>
      <c r="G5" s="167">
        <v>1096378</v>
      </c>
      <c r="H5" s="167">
        <v>966809.59999999998</v>
      </c>
      <c r="I5" s="277">
        <v>554000</v>
      </c>
    </row>
    <row r="6" spans="1:10" ht="15" customHeight="1">
      <c r="A6" s="133" t="s">
        <v>133</v>
      </c>
      <c r="B6" s="274">
        <v>2.1955455190121702</v>
      </c>
      <c r="C6" s="274"/>
      <c r="D6" s="274">
        <v>1.8717394723396901</v>
      </c>
      <c r="E6" s="274">
        <v>1.5416210873182301</v>
      </c>
      <c r="F6" s="274">
        <v>1.4530036435454801</v>
      </c>
      <c r="G6" s="274">
        <v>2.1015061645865001</v>
      </c>
      <c r="H6" s="274">
        <v>1.84579706178296</v>
      </c>
      <c r="I6" s="155">
        <v>1.05</v>
      </c>
    </row>
    <row r="7" spans="1:10" ht="15" customHeight="1">
      <c r="A7" s="133" t="s">
        <v>135</v>
      </c>
      <c r="B7" s="275">
        <v>85.969075719064605</v>
      </c>
      <c r="C7" s="275"/>
      <c r="D7" s="275">
        <v>83.2614383582915</v>
      </c>
      <c r="E7" s="275">
        <v>78.083250571482694</v>
      </c>
      <c r="F7" s="275">
        <v>81.164485263375397</v>
      </c>
      <c r="G7" s="275">
        <v>81.049619747933605</v>
      </c>
      <c r="H7" s="275">
        <v>70.454627260631298</v>
      </c>
      <c r="I7" s="138">
        <v>73</v>
      </c>
    </row>
    <row r="8" spans="1:10" ht="15" customHeight="1">
      <c r="A8" s="133" t="s">
        <v>134</v>
      </c>
      <c r="B8" s="275">
        <v>51.214422282565899</v>
      </c>
      <c r="C8" s="275"/>
      <c r="D8" s="275">
        <v>47.348559612230403</v>
      </c>
      <c r="E8" s="275">
        <v>45.972575345019202</v>
      </c>
      <c r="F8" s="275">
        <v>51.997196590858998</v>
      </c>
      <c r="G8" s="275">
        <v>55.661268285208202</v>
      </c>
      <c r="H8" s="275">
        <v>47.907405967007399</v>
      </c>
      <c r="I8" s="138">
        <v>67.73</v>
      </c>
    </row>
    <row r="9" spans="1:10" ht="15" customHeight="1">
      <c r="A9" s="133" t="s">
        <v>144</v>
      </c>
      <c r="B9" s="275">
        <v>53.158735774568399</v>
      </c>
      <c r="C9" s="275"/>
      <c r="D9" s="275">
        <v>41.441922001389401</v>
      </c>
      <c r="E9" s="275">
        <v>46.807664131531702</v>
      </c>
      <c r="F9" s="275">
        <v>39.900382553519499</v>
      </c>
      <c r="G9" s="275">
        <v>44.279956365414101</v>
      </c>
      <c r="H9" s="275">
        <v>39.6862525982365</v>
      </c>
      <c r="I9" s="138">
        <v>47.9</v>
      </c>
    </row>
    <row r="10" spans="1:10" ht="15" customHeight="1">
      <c r="A10" s="10" t="s">
        <v>309</v>
      </c>
      <c r="B10" s="15"/>
      <c r="C10" s="15"/>
      <c r="D10" s="14"/>
      <c r="E10" s="14"/>
      <c r="F10" s="14"/>
      <c r="G10" s="14"/>
      <c r="H10" s="14"/>
      <c r="I10" s="14"/>
    </row>
    <row r="11" spans="1:10" ht="25.5" customHeight="1">
      <c r="A11" s="303" t="s">
        <v>145</v>
      </c>
      <c r="B11" s="304"/>
      <c r="C11" s="304"/>
      <c r="D11" s="304"/>
      <c r="E11" s="304"/>
      <c r="F11" s="304"/>
      <c r="G11" s="304"/>
    </row>
    <row r="12" spans="1:10">
      <c r="A12" s="109"/>
      <c r="B12" s="33"/>
      <c r="C12" s="33"/>
      <c r="D12" s="33"/>
      <c r="E12" s="33"/>
      <c r="F12" s="33"/>
      <c r="G12" s="33"/>
    </row>
    <row r="13" spans="1:10" ht="62.1" customHeight="1">
      <c r="A13" s="302" t="s">
        <v>310</v>
      </c>
      <c r="B13" s="302"/>
      <c r="C13" s="302"/>
      <c r="D13" s="302"/>
      <c r="E13" s="302"/>
      <c r="F13" s="302"/>
      <c r="G13" s="302"/>
    </row>
    <row r="14" spans="1:10" ht="28.5" customHeight="1">
      <c r="A14" s="18"/>
      <c r="B14" s="25"/>
      <c r="C14" s="25"/>
      <c r="D14" s="25"/>
      <c r="E14" s="25"/>
      <c r="F14" s="25"/>
      <c r="G14" s="25"/>
    </row>
    <row r="15" spans="1:10" ht="15" customHeight="1">
      <c r="J15" s="37"/>
    </row>
    <row r="16" spans="1:10" ht="15" customHeight="1"/>
    <row r="17" spans="1:7" ht="15" customHeight="1"/>
    <row r="18" spans="1:7" ht="15" customHeight="1"/>
    <row r="19" spans="1:7" ht="15" customHeight="1"/>
    <row r="20" spans="1:7" ht="15" customHeight="1"/>
    <row r="21" spans="1:7" ht="15" customHeight="1"/>
    <row r="22" spans="1:7" ht="15" customHeight="1"/>
    <row r="23" spans="1:7" ht="15" customHeight="1"/>
    <row r="24" spans="1:7" ht="15" customHeight="1"/>
    <row r="25" spans="1:7" ht="15" customHeight="1"/>
    <row r="26" spans="1:7" ht="15" customHeight="1">
      <c r="A26" s="20"/>
    </row>
    <row r="27" spans="1:7" ht="15" customHeight="1">
      <c r="A27" s="20"/>
    </row>
    <row r="28" spans="1:7" ht="15" customHeight="1">
      <c r="A28" s="20"/>
    </row>
    <row r="29" spans="1:7" ht="15" customHeight="1">
      <c r="B29" s="29"/>
      <c r="C29" s="29"/>
      <c r="D29" s="29"/>
      <c r="E29" s="29"/>
      <c r="F29" s="29"/>
      <c r="G29" s="29"/>
    </row>
    <row r="30" spans="1:7" ht="15" customHeight="1">
      <c r="A30" s="10" t="s">
        <v>309</v>
      </c>
      <c r="B30" s="29"/>
      <c r="C30" s="29"/>
      <c r="D30" s="29"/>
      <c r="E30" s="29"/>
      <c r="F30" s="29"/>
      <c r="G30" s="29"/>
    </row>
    <row r="31" spans="1:7" ht="12" customHeight="1">
      <c r="A31" s="8" t="s">
        <v>54</v>
      </c>
      <c r="B31" s="29"/>
      <c r="C31" s="29"/>
      <c r="D31" s="29"/>
      <c r="E31" s="29"/>
      <c r="F31" s="29"/>
      <c r="G31" s="29"/>
    </row>
    <row r="32" spans="1:7" ht="12" customHeight="1">
      <c r="A32" s="9" t="s">
        <v>56</v>
      </c>
      <c r="B32" s="30"/>
      <c r="C32" s="30"/>
      <c r="D32" s="30"/>
      <c r="E32" s="30"/>
      <c r="F32" s="30"/>
      <c r="G32" s="30"/>
    </row>
    <row r="36" spans="1:18">
      <c r="A36" s="84" t="s">
        <v>75</v>
      </c>
      <c r="B36" s="84"/>
      <c r="C36" s="84"/>
      <c r="D36" s="84"/>
      <c r="E36" s="84"/>
      <c r="F36" s="84"/>
      <c r="G36" s="84"/>
      <c r="H36" s="84"/>
      <c r="I36" s="84"/>
      <c r="J36" s="84"/>
      <c r="K36" s="84"/>
      <c r="L36" s="84"/>
      <c r="M36" s="84"/>
      <c r="N36" s="84"/>
      <c r="O36" s="84"/>
      <c r="P36" s="115"/>
      <c r="Q36" s="112"/>
      <c r="R36" s="112"/>
    </row>
    <row r="37" spans="1:18">
      <c r="A37" s="186"/>
      <c r="B37" s="85">
        <v>2006</v>
      </c>
      <c r="C37" s="85">
        <v>2007</v>
      </c>
      <c r="D37" s="85">
        <v>2008</v>
      </c>
      <c r="E37" s="85">
        <v>2009</v>
      </c>
      <c r="F37" s="85">
        <v>2010</v>
      </c>
      <c r="G37" s="85">
        <v>2011</v>
      </c>
      <c r="H37" s="85">
        <v>2012</v>
      </c>
      <c r="I37" s="85">
        <v>2013</v>
      </c>
      <c r="J37" s="85">
        <v>2014</v>
      </c>
      <c r="K37" s="85">
        <v>2015</v>
      </c>
      <c r="L37" s="85">
        <v>2016</v>
      </c>
      <c r="M37" s="85">
        <v>2017</v>
      </c>
      <c r="N37" s="85">
        <v>2018</v>
      </c>
      <c r="O37" s="85" t="s">
        <v>62</v>
      </c>
      <c r="P37" s="115"/>
      <c r="Q37" s="112"/>
      <c r="R37" s="112"/>
    </row>
    <row r="38" spans="1:18" ht="15" customHeight="1">
      <c r="A38" s="191" t="s">
        <v>143</v>
      </c>
      <c r="B38" s="86">
        <v>1105000</v>
      </c>
      <c r="C38" s="86">
        <v>960000</v>
      </c>
      <c r="D38" s="86">
        <v>993000</v>
      </c>
      <c r="E38" s="86">
        <v>1089000</v>
      </c>
      <c r="F38" s="86">
        <v>940000</v>
      </c>
      <c r="G38" s="86">
        <v>847000</v>
      </c>
      <c r="H38" s="86">
        <v>858000</v>
      </c>
      <c r="I38" s="86">
        <v>937000</v>
      </c>
      <c r="J38" s="86">
        <v>969000</v>
      </c>
      <c r="K38" s="86">
        <v>798000</v>
      </c>
      <c r="L38" s="86">
        <v>753000</v>
      </c>
      <c r="M38" s="86">
        <v>1096000</v>
      </c>
      <c r="N38" s="86">
        <v>967000</v>
      </c>
      <c r="O38" s="269">
        <v>554000</v>
      </c>
      <c r="P38" s="115"/>
      <c r="Q38" s="112"/>
      <c r="R38" s="112"/>
    </row>
    <row r="39" spans="1:18" ht="15" customHeight="1">
      <c r="A39" s="84" t="s">
        <v>146</v>
      </c>
      <c r="B39" s="86">
        <v>566000</v>
      </c>
      <c r="C39" s="86">
        <v>485000</v>
      </c>
      <c r="D39" s="86">
        <v>498000</v>
      </c>
      <c r="E39" s="86">
        <v>632000</v>
      </c>
      <c r="F39" s="86">
        <v>435000</v>
      </c>
      <c r="G39" s="86">
        <v>477000</v>
      </c>
      <c r="H39" s="86">
        <v>416000</v>
      </c>
      <c r="I39" s="86">
        <v>479000</v>
      </c>
      <c r="J39" s="86">
        <v>459000</v>
      </c>
      <c r="K39" s="86">
        <v>367000</v>
      </c>
      <c r="L39" s="86">
        <v>392000</v>
      </c>
      <c r="M39" s="191"/>
      <c r="N39" s="84"/>
      <c r="O39" s="84"/>
      <c r="P39" s="115"/>
      <c r="Q39" s="112"/>
      <c r="R39" s="112"/>
    </row>
    <row r="40" spans="1:18">
      <c r="A40" s="191" t="s">
        <v>147</v>
      </c>
      <c r="B40" s="86">
        <v>950000</v>
      </c>
      <c r="C40" s="86">
        <v>801000</v>
      </c>
      <c r="D40" s="86">
        <v>840000</v>
      </c>
      <c r="E40" s="86">
        <v>919000</v>
      </c>
      <c r="F40" s="86">
        <v>758000</v>
      </c>
      <c r="G40" s="86">
        <v>722000</v>
      </c>
      <c r="H40" s="86">
        <v>680000</v>
      </c>
      <c r="I40" s="86">
        <v>769000</v>
      </c>
      <c r="J40" s="86">
        <v>807000</v>
      </c>
      <c r="K40" s="86">
        <v>623000</v>
      </c>
      <c r="L40" s="86">
        <v>611000</v>
      </c>
      <c r="M40" s="84"/>
      <c r="N40" s="84"/>
      <c r="O40" s="84"/>
    </row>
    <row r="41" spans="1:18">
      <c r="A41" s="84" t="s">
        <v>148</v>
      </c>
      <c r="B41" s="276">
        <v>2.1955455190121702</v>
      </c>
      <c r="C41" s="276">
        <v>1.90641579918934</v>
      </c>
      <c r="D41" s="276">
        <v>1.9566818249970399</v>
      </c>
      <c r="E41" s="276">
        <v>2.1537699748272101</v>
      </c>
      <c r="F41" s="276">
        <v>1.84838497422453</v>
      </c>
      <c r="G41" s="276">
        <v>1.65770672365728</v>
      </c>
      <c r="H41" s="276">
        <v>1.6712185445535701</v>
      </c>
      <c r="I41" s="276">
        <v>1.81564800707618</v>
      </c>
      <c r="J41" s="276">
        <v>1.8717394723396901</v>
      </c>
      <c r="K41" s="276">
        <v>1.5416210873182301</v>
      </c>
      <c r="L41" s="276">
        <v>1.4530036435454801</v>
      </c>
      <c r="M41" s="276">
        <v>2.1015061645865001</v>
      </c>
      <c r="N41" s="276">
        <v>1.84579706178296</v>
      </c>
      <c r="O41" s="191">
        <v>1.1000000000000001</v>
      </c>
    </row>
  </sheetData>
  <mergeCells count="4">
    <mergeCell ref="A2:G2"/>
    <mergeCell ref="A3:G3"/>
    <mergeCell ref="A11:G11"/>
    <mergeCell ref="A13:G1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O27" sqref="O27"/>
    </sheetView>
  </sheetViews>
  <sheetFormatPr baseColWidth="10" defaultRowHeight="15"/>
  <cols>
    <col min="1" max="1" width="44.42578125" style="1" customWidth="1"/>
    <col min="2" max="2" width="8.7109375" style="1" customWidth="1"/>
    <col min="3" max="3" width="7.140625" style="11" customWidth="1"/>
    <col min="4" max="7" width="8.7109375" style="1" customWidth="1"/>
    <col min="8" max="8" width="8.140625" style="1" customWidth="1"/>
    <col min="9" max="16384" width="11.42578125" style="1"/>
  </cols>
  <sheetData>
    <row r="1" spans="1:10" ht="31.5" customHeight="1">
      <c r="A1" s="305" t="s">
        <v>137</v>
      </c>
      <c r="B1" s="305"/>
      <c r="C1" s="305"/>
      <c r="D1" s="305"/>
      <c r="E1" s="305"/>
      <c r="F1" s="305"/>
      <c r="G1" s="305"/>
      <c r="H1" s="305"/>
    </row>
    <row r="2" spans="1:10" ht="13.5" customHeight="1">
      <c r="A2" s="31"/>
      <c r="B2" s="31"/>
      <c r="C2" s="32"/>
      <c r="D2" s="31"/>
      <c r="E2" s="31"/>
      <c r="F2" s="31"/>
      <c r="G2" s="31"/>
    </row>
    <row r="3" spans="1:10" ht="15" customHeight="1">
      <c r="J3" s="37"/>
    </row>
    <row r="4" spans="1:10" ht="15" customHeight="1"/>
    <row r="5" spans="1:10" ht="15" customHeight="1"/>
    <row r="6" spans="1:10" ht="15" customHeight="1"/>
    <row r="7" spans="1:10" ht="15" customHeight="1"/>
    <row r="8" spans="1:10" ht="15" customHeight="1"/>
    <row r="9" spans="1:10" ht="15" customHeight="1"/>
    <row r="10" spans="1:10" ht="15" customHeight="1"/>
    <row r="11" spans="1:10" ht="15" customHeight="1"/>
    <row r="12" spans="1:10" ht="15" customHeight="1"/>
    <row r="13" spans="1:10" ht="15" customHeight="1"/>
    <row r="14" spans="1:10" ht="15" customHeight="1">
      <c r="A14" s="20"/>
    </row>
    <row r="15" spans="1:10" ht="15" customHeight="1">
      <c r="A15" s="20"/>
    </row>
    <row r="16" spans="1:10" ht="15" customHeight="1">
      <c r="A16" s="20"/>
    </row>
    <row r="17" spans="1:18" ht="38.25" customHeight="1">
      <c r="B17" s="29"/>
      <c r="C17" s="21"/>
      <c r="D17" s="29"/>
      <c r="E17" s="29"/>
      <c r="F17" s="29"/>
      <c r="G17" s="29"/>
    </row>
    <row r="18" spans="1:18" ht="24.75" customHeight="1">
      <c r="A18" s="285" t="s">
        <v>289</v>
      </c>
      <c r="B18" s="285"/>
      <c r="C18" s="285"/>
      <c r="D18" s="285"/>
      <c r="E18" s="285"/>
      <c r="F18" s="285"/>
      <c r="G18" s="285"/>
      <c r="H18" s="285"/>
    </row>
    <row r="19" spans="1:18" ht="12" customHeight="1">
      <c r="A19" s="8" t="s">
        <v>54</v>
      </c>
      <c r="B19" s="29"/>
      <c r="C19" s="21"/>
      <c r="D19" s="29"/>
      <c r="E19" s="29"/>
      <c r="F19" s="29"/>
      <c r="G19" s="29"/>
    </row>
    <row r="20" spans="1:18" ht="12" customHeight="1">
      <c r="A20" s="292" t="s">
        <v>280</v>
      </c>
      <c r="B20" s="292"/>
      <c r="C20" s="292"/>
      <c r="D20" s="292"/>
      <c r="E20" s="292"/>
      <c r="F20" s="292"/>
      <c r="G20" s="292"/>
      <c r="H20" s="292"/>
    </row>
    <row r="21" spans="1:18">
      <c r="A21" s="292"/>
      <c r="B21" s="292"/>
      <c r="C21" s="292"/>
      <c r="D21" s="292"/>
      <c r="E21" s="292"/>
      <c r="F21" s="292"/>
      <c r="G21" s="292"/>
      <c r="H21" s="292"/>
    </row>
    <row r="24" spans="1:18">
      <c r="A24" s="178" t="s">
        <v>75</v>
      </c>
      <c r="B24" s="178"/>
      <c r="C24" s="179"/>
      <c r="D24" s="178"/>
      <c r="E24" s="178"/>
      <c r="F24" s="178"/>
      <c r="G24" s="178"/>
      <c r="H24" s="178"/>
      <c r="I24" s="178"/>
      <c r="J24" s="178"/>
      <c r="K24" s="178"/>
      <c r="L24" s="178"/>
      <c r="M24" s="178"/>
      <c r="N24" s="178"/>
      <c r="O24" s="178"/>
      <c r="P24" s="115"/>
      <c r="Q24" s="112"/>
      <c r="R24" s="112"/>
    </row>
    <row r="25" spans="1:18">
      <c r="A25" s="179"/>
      <c r="B25" s="180">
        <v>2006</v>
      </c>
      <c r="C25" s="180">
        <v>2007</v>
      </c>
      <c r="D25" s="180">
        <v>2008</v>
      </c>
      <c r="E25" s="180">
        <v>2009</v>
      </c>
      <c r="F25" s="180">
        <v>2010</v>
      </c>
      <c r="G25" s="180">
        <v>2011</v>
      </c>
      <c r="H25" s="180">
        <v>2012</v>
      </c>
      <c r="I25" s="180">
        <v>2013</v>
      </c>
      <c r="J25" s="180">
        <v>2014</v>
      </c>
      <c r="K25" s="180">
        <v>2015</v>
      </c>
      <c r="L25" s="180">
        <v>2016</v>
      </c>
      <c r="M25" s="180">
        <v>2017</v>
      </c>
      <c r="N25" s="180">
        <v>2018</v>
      </c>
      <c r="O25" s="180" t="s">
        <v>62</v>
      </c>
      <c r="P25" s="115"/>
      <c r="Q25" s="112"/>
      <c r="R25" s="112"/>
    </row>
    <row r="26" spans="1:18" ht="15" customHeight="1">
      <c r="A26" s="193" t="s">
        <v>138</v>
      </c>
      <c r="B26" s="182">
        <v>361000</v>
      </c>
      <c r="C26" s="183">
        <v>323000</v>
      </c>
      <c r="D26" s="182">
        <v>241000</v>
      </c>
      <c r="E26" s="182">
        <v>291000</v>
      </c>
      <c r="F26" s="182">
        <v>300000</v>
      </c>
      <c r="G26" s="182">
        <v>274000</v>
      </c>
      <c r="H26" s="182">
        <v>306000</v>
      </c>
      <c r="I26" s="182">
        <v>372000</v>
      </c>
      <c r="J26" s="182">
        <v>195000</v>
      </c>
      <c r="K26" s="182">
        <v>245000</v>
      </c>
      <c r="L26" s="182">
        <v>186000</v>
      </c>
      <c r="M26" s="182">
        <v>210000</v>
      </c>
      <c r="N26" s="182">
        <v>166000</v>
      </c>
      <c r="O26" s="230">
        <v>122000</v>
      </c>
      <c r="P26" s="115"/>
      <c r="Q26" s="112"/>
      <c r="R26" s="112"/>
    </row>
    <row r="27" spans="1:18" ht="15" customHeight="1">
      <c r="A27" s="178" t="s">
        <v>139</v>
      </c>
      <c r="B27" s="182">
        <v>122000</v>
      </c>
      <c r="C27" s="183">
        <v>88000</v>
      </c>
      <c r="D27" s="182">
        <v>79000</v>
      </c>
      <c r="E27" s="182">
        <v>128000</v>
      </c>
      <c r="F27" s="182">
        <v>150000</v>
      </c>
      <c r="G27" s="182">
        <v>112000</v>
      </c>
      <c r="H27" s="182">
        <v>150000</v>
      </c>
      <c r="I27" s="182">
        <v>211000</v>
      </c>
      <c r="J27" s="182">
        <v>125000</v>
      </c>
      <c r="K27" s="182">
        <v>118000</v>
      </c>
      <c r="L27" s="182">
        <v>52000</v>
      </c>
      <c r="M27" s="182">
        <v>81000</v>
      </c>
      <c r="N27" s="182">
        <v>55000</v>
      </c>
      <c r="O27" s="178"/>
      <c r="P27" s="115"/>
      <c r="Q27" s="112"/>
      <c r="R27" s="112"/>
    </row>
    <row r="28" spans="1:18" ht="24.75">
      <c r="A28" s="193" t="s">
        <v>140</v>
      </c>
      <c r="B28" s="182">
        <v>235000</v>
      </c>
      <c r="C28" s="183">
        <v>241000</v>
      </c>
      <c r="D28" s="182">
        <v>134000</v>
      </c>
      <c r="E28" s="182">
        <v>148000</v>
      </c>
      <c r="F28" s="182">
        <v>162000</v>
      </c>
      <c r="G28" s="182">
        <v>169000</v>
      </c>
      <c r="H28" s="182">
        <v>158000</v>
      </c>
      <c r="I28" s="182">
        <v>235000</v>
      </c>
      <c r="J28" s="182">
        <v>117000</v>
      </c>
      <c r="K28" s="182">
        <v>157000</v>
      </c>
      <c r="L28" s="182">
        <v>102000</v>
      </c>
      <c r="M28" s="182">
        <v>113000</v>
      </c>
      <c r="N28" s="182">
        <v>89000</v>
      </c>
      <c r="O28" s="178"/>
    </row>
    <row r="29" spans="1:18" ht="24.75">
      <c r="A29" s="193" t="s">
        <v>141</v>
      </c>
      <c r="B29" s="239">
        <v>0.71664118294530599</v>
      </c>
      <c r="C29" s="240">
        <v>0.64121364624442601</v>
      </c>
      <c r="D29" s="239">
        <v>0.47386315970113102</v>
      </c>
      <c r="E29" s="239">
        <v>0.57527201820756402</v>
      </c>
      <c r="F29" s="239">
        <v>0.590143750207066</v>
      </c>
      <c r="G29" s="239">
        <v>0.53623537093529905</v>
      </c>
      <c r="H29" s="239">
        <v>0.59662765237830095</v>
      </c>
      <c r="I29" s="239">
        <v>0.72042485614298002</v>
      </c>
      <c r="J29" s="239">
        <v>0.37689081057063301</v>
      </c>
      <c r="K29" s="239">
        <v>0.47370438843284002</v>
      </c>
      <c r="L29" s="239">
        <v>0.35878657529091201</v>
      </c>
      <c r="M29" s="239">
        <v>0.40285535324968902</v>
      </c>
      <c r="N29" s="239">
        <v>0.31678129790089798</v>
      </c>
      <c r="O29" s="239">
        <v>0.2</v>
      </c>
    </row>
  </sheetData>
  <mergeCells count="3">
    <mergeCell ref="A1:H1"/>
    <mergeCell ref="A20:H21"/>
    <mergeCell ref="A18:H1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10" workbookViewId="0">
      <selection activeCell="G42" sqref="G42"/>
    </sheetView>
  </sheetViews>
  <sheetFormatPr baseColWidth="10" defaultRowHeight="15"/>
  <cols>
    <col min="1" max="1" width="39.85546875" style="1" customWidth="1"/>
    <col min="2" max="2" width="9.7109375" style="1" customWidth="1"/>
    <col min="3" max="3" width="7.42578125" style="11" bestFit="1" customWidth="1"/>
    <col min="4" max="7" width="9.7109375" style="1" customWidth="1"/>
    <col min="8" max="16384" width="11.42578125" style="1"/>
  </cols>
  <sheetData>
    <row r="1" spans="1:10" ht="27.95" customHeight="1">
      <c r="A1" s="306" t="s">
        <v>149</v>
      </c>
      <c r="B1" s="306"/>
      <c r="C1" s="306"/>
      <c r="D1" s="306"/>
      <c r="E1" s="306"/>
      <c r="F1" s="306"/>
      <c r="G1" s="306"/>
    </row>
    <row r="2" spans="1:10" ht="15" customHeight="1">
      <c r="A2" s="127"/>
      <c r="B2" s="166">
        <v>2010</v>
      </c>
      <c r="C2" s="166" t="s">
        <v>61</v>
      </c>
      <c r="D2" s="166">
        <v>2014</v>
      </c>
      <c r="E2" s="166">
        <v>2015</v>
      </c>
      <c r="F2" s="166">
        <v>2016</v>
      </c>
      <c r="G2" s="166">
        <v>2017</v>
      </c>
      <c r="H2" s="166">
        <v>2018</v>
      </c>
      <c r="I2" s="166" t="s">
        <v>62</v>
      </c>
    </row>
    <row r="3" spans="1:10" ht="24" customHeight="1">
      <c r="A3" s="154" t="s">
        <v>150</v>
      </c>
      <c r="B3" s="167">
        <v>500245.8</v>
      </c>
      <c r="C3" s="167" t="s">
        <v>61</v>
      </c>
      <c r="D3" s="167">
        <v>883300</v>
      </c>
      <c r="E3" s="167">
        <v>1102063</v>
      </c>
      <c r="F3" s="167">
        <v>1209989</v>
      </c>
      <c r="G3" s="167">
        <v>1218570</v>
      </c>
      <c r="H3" s="167">
        <v>1259625</v>
      </c>
      <c r="I3" s="167">
        <v>1305000</v>
      </c>
    </row>
    <row r="4" spans="1:10" ht="15" customHeight="1">
      <c r="A4" s="133" t="s">
        <v>64</v>
      </c>
      <c r="B4" s="168">
        <v>1.8158908938977201</v>
      </c>
      <c r="C4" s="168"/>
      <c r="D4" s="168">
        <v>3.1241019709995799</v>
      </c>
      <c r="E4" s="168">
        <v>3.8661412149085699</v>
      </c>
      <c r="F4" s="169">
        <v>4.23408976442885</v>
      </c>
      <c r="G4" s="169">
        <v>4.2043268991908302</v>
      </c>
      <c r="H4" s="170">
        <v>4.3216121365587199</v>
      </c>
      <c r="I4" s="117">
        <v>4.4000000000000004</v>
      </c>
    </row>
    <row r="5" spans="1:10" ht="25.5">
      <c r="A5" s="171" t="s">
        <v>151</v>
      </c>
      <c r="B5" s="168">
        <v>1.84436516915616</v>
      </c>
      <c r="C5" s="168"/>
      <c r="D5" s="168">
        <v>3.1580901381064699</v>
      </c>
      <c r="E5" s="168">
        <v>3.9095942059010902</v>
      </c>
      <c r="F5" s="169">
        <v>4.2775834700228099</v>
      </c>
      <c r="G5" s="169">
        <v>4.2640471023291502</v>
      </c>
      <c r="H5" s="169">
        <v>4.3704493677217098</v>
      </c>
      <c r="I5" s="169">
        <v>4.5</v>
      </c>
    </row>
    <row r="6" spans="1:10" ht="20.25" customHeight="1">
      <c r="A6" s="10" t="s">
        <v>304</v>
      </c>
      <c r="B6" s="172"/>
      <c r="C6" s="172"/>
      <c r="D6" s="12"/>
      <c r="E6" s="12"/>
      <c r="F6" s="173"/>
      <c r="G6" s="173"/>
      <c r="H6" s="34"/>
      <c r="I6" s="34"/>
    </row>
    <row r="7" spans="1:10" ht="29.25" customHeight="1">
      <c r="A7" s="292" t="s">
        <v>152</v>
      </c>
      <c r="B7" s="292"/>
      <c r="C7" s="292"/>
      <c r="D7" s="292"/>
      <c r="E7" s="292"/>
      <c r="F7" s="292"/>
      <c r="G7" s="292"/>
    </row>
    <row r="8" spans="1:10" ht="49.5" customHeight="1">
      <c r="A8" s="307" t="s">
        <v>305</v>
      </c>
      <c r="B8" s="307"/>
      <c r="C8" s="307"/>
      <c r="D8" s="307"/>
      <c r="E8" s="307"/>
      <c r="F8" s="307"/>
      <c r="G8" s="307"/>
    </row>
    <row r="9" spans="1:10" ht="15" customHeight="1">
      <c r="A9" s="18"/>
      <c r="B9" s="25"/>
      <c r="C9" s="19"/>
      <c r="D9" s="25"/>
      <c r="E9" s="25"/>
      <c r="F9" s="25"/>
      <c r="G9" s="25"/>
    </row>
    <row r="10" spans="1:10" ht="15" customHeight="1">
      <c r="J10" s="37"/>
    </row>
    <row r="11" spans="1:10" ht="15" customHeight="1"/>
    <row r="12" spans="1:10" ht="15" customHeight="1"/>
    <row r="13" spans="1:10" ht="15" customHeight="1"/>
    <row r="14" spans="1:10" ht="15" customHeight="1"/>
    <row r="15" spans="1:10" ht="15" customHeight="1"/>
    <row r="16" spans="1:10" ht="15" customHeight="1"/>
    <row r="17" spans="1:7" ht="15" customHeight="1"/>
    <row r="18" spans="1:7" ht="15" customHeight="1"/>
    <row r="19" spans="1:7" ht="15" customHeight="1"/>
    <row r="20" spans="1:7" ht="15" customHeight="1"/>
    <row r="21" spans="1:7" ht="15" customHeight="1">
      <c r="A21" s="20"/>
    </row>
    <row r="22" spans="1:7" ht="15" customHeight="1">
      <c r="A22" s="20"/>
    </row>
    <row r="23" spans="1:7" ht="15" customHeight="1">
      <c r="A23" s="20"/>
    </row>
    <row r="24" spans="1:7" ht="15" customHeight="1">
      <c r="B24" s="29"/>
      <c r="C24" s="21"/>
      <c r="D24" s="29"/>
      <c r="E24" s="29"/>
      <c r="F24" s="29"/>
      <c r="G24" s="29"/>
    </row>
    <row r="25" spans="1:7" ht="15" customHeight="1">
      <c r="B25" s="29"/>
      <c r="C25" s="21"/>
      <c r="D25" s="29"/>
      <c r="E25" s="29"/>
      <c r="F25" s="29"/>
      <c r="G25" s="29"/>
    </row>
    <row r="26" spans="1:7" ht="15" customHeight="1">
      <c r="B26" s="29"/>
      <c r="C26" s="21"/>
      <c r="D26" s="29"/>
      <c r="E26" s="29"/>
      <c r="F26" s="29"/>
      <c r="G26" s="29"/>
    </row>
    <row r="27" spans="1:7" ht="27" customHeight="1">
      <c r="A27" s="285" t="s">
        <v>289</v>
      </c>
      <c r="B27" s="285"/>
      <c r="C27" s="285"/>
      <c r="D27" s="285"/>
      <c r="E27" s="285"/>
      <c r="F27" s="285"/>
      <c r="G27" s="285"/>
    </row>
    <row r="28" spans="1:7" ht="12" customHeight="1">
      <c r="A28" s="8" t="s">
        <v>153</v>
      </c>
      <c r="B28" s="29"/>
      <c r="C28" s="21"/>
      <c r="D28" s="29"/>
      <c r="E28" s="29"/>
      <c r="F28" s="29"/>
      <c r="G28" s="29"/>
    </row>
    <row r="29" spans="1:7" ht="26.25" customHeight="1">
      <c r="A29" s="292" t="s">
        <v>306</v>
      </c>
      <c r="B29" s="292"/>
      <c r="C29" s="292"/>
      <c r="D29" s="292"/>
      <c r="E29" s="292"/>
      <c r="F29" s="292"/>
      <c r="G29" s="292"/>
    </row>
    <row r="33" spans="1:18">
      <c r="A33" s="233" t="s">
        <v>75</v>
      </c>
      <c r="B33" s="178"/>
      <c r="C33" s="179"/>
      <c r="D33" s="178"/>
      <c r="E33" s="178"/>
      <c r="F33" s="178"/>
      <c r="G33" s="178"/>
      <c r="H33" s="178"/>
      <c r="I33" s="178"/>
      <c r="J33" s="178"/>
      <c r="K33" s="178"/>
      <c r="P33" s="115"/>
      <c r="Q33" s="112"/>
      <c r="R33" s="112"/>
    </row>
    <row r="34" spans="1:18">
      <c r="A34" s="233"/>
      <c r="B34" s="180">
        <v>2010</v>
      </c>
      <c r="C34" s="180">
        <v>2011</v>
      </c>
      <c r="D34" s="180">
        <v>2012</v>
      </c>
      <c r="E34" s="180">
        <v>2013</v>
      </c>
      <c r="F34" s="180">
        <v>2014</v>
      </c>
      <c r="G34" s="180">
        <v>2015</v>
      </c>
      <c r="H34" s="180">
        <v>2016</v>
      </c>
      <c r="I34" s="180">
        <v>2017</v>
      </c>
      <c r="J34" s="180">
        <v>2018</v>
      </c>
      <c r="K34" s="180" t="s">
        <v>62</v>
      </c>
      <c r="P34" s="115"/>
      <c r="Q34" s="112"/>
      <c r="R34" s="112"/>
    </row>
    <row r="35" spans="1:18" ht="15" customHeight="1">
      <c r="A35" s="234"/>
      <c r="B35" s="235"/>
      <c r="C35" s="235"/>
      <c r="D35" s="235"/>
      <c r="E35" s="235"/>
      <c r="F35" s="235"/>
      <c r="G35" s="235"/>
      <c r="H35" s="235"/>
      <c r="I35" s="236"/>
      <c r="J35" s="178"/>
      <c r="K35" s="178"/>
      <c r="P35" s="115"/>
      <c r="Q35" s="112"/>
      <c r="R35" s="112"/>
    </row>
    <row r="36" spans="1:18">
      <c r="A36" s="237" t="s">
        <v>154</v>
      </c>
      <c r="B36" s="235">
        <v>500000</v>
      </c>
      <c r="C36" s="235">
        <v>632000</v>
      </c>
      <c r="D36" s="235">
        <v>743000</v>
      </c>
      <c r="E36" s="235">
        <v>851000</v>
      </c>
      <c r="F36" s="235">
        <v>883000</v>
      </c>
      <c r="G36" s="235">
        <v>1102000</v>
      </c>
      <c r="H36" s="235">
        <v>1210000</v>
      </c>
      <c r="I36" s="235">
        <v>1219000</v>
      </c>
      <c r="J36" s="235">
        <v>1260000</v>
      </c>
      <c r="K36" s="235">
        <v>1305000</v>
      </c>
      <c r="P36" s="115"/>
      <c r="Q36" s="112"/>
      <c r="R36" s="112"/>
    </row>
    <row r="37" spans="1:18">
      <c r="A37" s="237" t="s">
        <v>155</v>
      </c>
      <c r="B37" s="238">
        <v>1.84436516915616</v>
      </c>
      <c r="C37" s="238">
        <v>2.3277500433940199</v>
      </c>
      <c r="D37" s="238">
        <v>2.7067799151248502</v>
      </c>
      <c r="E37" s="238">
        <v>3.0763031550378499</v>
      </c>
      <c r="F37" s="238">
        <v>3.1580901381064699</v>
      </c>
      <c r="G37" s="238">
        <v>3.9095942059010902</v>
      </c>
      <c r="H37" s="238">
        <v>4.2775834700228099</v>
      </c>
      <c r="I37" s="238">
        <v>4.2640471023291502</v>
      </c>
      <c r="J37" s="238">
        <v>4.3704493677217098</v>
      </c>
      <c r="K37" s="238">
        <v>4.5</v>
      </c>
      <c r="P37" s="115"/>
      <c r="Q37" s="112"/>
      <c r="R37" s="112"/>
    </row>
    <row r="38" spans="1:18" ht="17.25">
      <c r="B38" s="120"/>
      <c r="C38" s="121"/>
      <c r="D38" s="120"/>
      <c r="E38" s="82"/>
      <c r="F38" s="82"/>
      <c r="G38" s="82"/>
      <c r="H38" s="82"/>
      <c r="I38" s="82"/>
      <c r="J38" s="82"/>
      <c r="K38" s="82"/>
      <c r="L38" s="82"/>
      <c r="M38" s="82"/>
      <c r="P38" s="115"/>
      <c r="Q38" s="112"/>
      <c r="R38" s="112"/>
    </row>
  </sheetData>
  <mergeCells count="5">
    <mergeCell ref="A1:G1"/>
    <mergeCell ref="A7:G7"/>
    <mergeCell ref="A8:G8"/>
    <mergeCell ref="A27:G27"/>
    <mergeCell ref="A29:G2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Q25"/>
  <sheetViews>
    <sheetView workbookViewId="0">
      <selection activeCell="H24" sqref="H24"/>
    </sheetView>
  </sheetViews>
  <sheetFormatPr baseColWidth="10" defaultRowHeight="15"/>
  <cols>
    <col min="1" max="16384" width="11.42578125" style="1"/>
  </cols>
  <sheetData>
    <row r="8" spans="1:17">
      <c r="I8" s="306"/>
      <c r="J8" s="306"/>
      <c r="K8" s="306"/>
      <c r="L8" s="306"/>
      <c r="M8" s="306"/>
      <c r="N8" s="306"/>
      <c r="O8" s="306"/>
      <c r="P8" s="306"/>
      <c r="Q8" s="306"/>
    </row>
    <row r="15" spans="1:17" ht="30.75" customHeight="1">
      <c r="A15" s="285" t="s">
        <v>257</v>
      </c>
      <c r="B15" s="285"/>
      <c r="C15" s="285"/>
      <c r="D15" s="285"/>
      <c r="E15" s="285"/>
      <c r="F15" s="285"/>
      <c r="G15" s="285"/>
      <c r="H15" s="109"/>
    </row>
    <row r="16" spans="1:17">
      <c r="A16" s="8" t="s">
        <v>54</v>
      </c>
    </row>
    <row r="17" spans="1:2">
      <c r="A17" s="9" t="s">
        <v>298</v>
      </c>
    </row>
    <row r="20" spans="1:2" ht="25.5">
      <c r="A20" s="175" t="s">
        <v>187</v>
      </c>
      <c r="B20" s="176">
        <v>2.7E-2</v>
      </c>
    </row>
    <row r="21" spans="1:2">
      <c r="A21" s="175" t="s">
        <v>186</v>
      </c>
      <c r="B21" s="176">
        <v>5.2999999999999999E-2</v>
      </c>
    </row>
    <row r="22" spans="1:2">
      <c r="A22" s="175" t="s">
        <v>185</v>
      </c>
      <c r="B22" s="176">
        <v>5.7000000000000002E-2</v>
      </c>
    </row>
    <row r="23" spans="1:2">
      <c r="A23" s="175" t="s">
        <v>184</v>
      </c>
      <c r="B23" s="176">
        <v>5.7000000000000002E-2</v>
      </c>
    </row>
    <row r="24" spans="1:2" ht="25.5">
      <c r="A24" s="175" t="s">
        <v>183</v>
      </c>
      <c r="B24" s="176">
        <v>0.06</v>
      </c>
    </row>
    <row r="25" spans="1:2">
      <c r="A25" s="174"/>
      <c r="B25" s="174"/>
    </row>
  </sheetData>
  <mergeCells count="2">
    <mergeCell ref="I8:Q8"/>
    <mergeCell ref="A15:G1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L10" sqref="L10"/>
    </sheetView>
  </sheetViews>
  <sheetFormatPr baseColWidth="10" defaultRowHeight="15"/>
  <cols>
    <col min="1" max="1" width="45.7109375" style="1" customWidth="1"/>
    <col min="2" max="2" width="8.7109375" style="1" customWidth="1"/>
    <col min="3" max="3" width="7" style="11" customWidth="1"/>
    <col min="4" max="8" width="8.7109375" style="1" customWidth="1"/>
    <col min="9" max="13" width="11.42578125" style="1"/>
    <col min="14" max="14" width="12.140625" style="1" bestFit="1" customWidth="1"/>
    <col min="15" max="16384" width="11.42578125" style="1"/>
  </cols>
  <sheetData>
    <row r="1" spans="1:11" ht="41.25" customHeight="1">
      <c r="A1" s="308" t="s">
        <v>157</v>
      </c>
      <c r="B1" s="308"/>
      <c r="C1" s="308"/>
      <c r="D1" s="308"/>
      <c r="E1" s="308"/>
      <c r="F1" s="308"/>
      <c r="G1" s="308"/>
      <c r="H1" s="308"/>
    </row>
    <row r="2" spans="1:11" ht="15" customHeight="1">
      <c r="A2" s="18"/>
      <c r="B2" s="25"/>
      <c r="C2" s="19"/>
      <c r="D2" s="25"/>
      <c r="E2" s="25"/>
      <c r="F2" s="25"/>
      <c r="G2" s="25"/>
      <c r="H2" s="25"/>
    </row>
    <row r="3" spans="1:11" ht="15" customHeight="1">
      <c r="K3" s="37"/>
    </row>
    <row r="4" spans="1:11" ht="15" customHeight="1"/>
    <row r="5" spans="1:11" ht="15" customHeight="1"/>
    <row r="6" spans="1:11" ht="15" customHeight="1"/>
    <row r="7" spans="1:11" ht="15" customHeight="1"/>
    <row r="8" spans="1:11" ht="15" customHeight="1"/>
    <row r="9" spans="1:11" ht="15" customHeight="1"/>
    <row r="10" spans="1:11" ht="15" customHeight="1"/>
    <row r="11" spans="1:11" ht="15" customHeight="1"/>
    <row r="12" spans="1:11" ht="15" customHeight="1"/>
    <row r="13" spans="1:11" ht="15" customHeight="1"/>
    <row r="14" spans="1:11" ht="15" customHeight="1">
      <c r="A14" s="20"/>
    </row>
    <row r="15" spans="1:11" ht="15" customHeight="1">
      <c r="A15" s="20"/>
    </row>
    <row r="16" spans="1:11" ht="15" customHeight="1">
      <c r="A16" s="20"/>
    </row>
    <row r="17" spans="1:19" ht="15" customHeight="1">
      <c r="B17" s="29"/>
      <c r="C17" s="21"/>
      <c r="D17" s="29"/>
      <c r="E17" s="29"/>
      <c r="F17" s="29"/>
      <c r="G17" s="29"/>
      <c r="H17" s="29"/>
    </row>
    <row r="18" spans="1:19" ht="24.75" customHeight="1">
      <c r="A18" s="285" t="s">
        <v>289</v>
      </c>
      <c r="B18" s="285"/>
      <c r="C18" s="285"/>
      <c r="D18" s="285"/>
      <c r="E18" s="285"/>
      <c r="F18" s="285"/>
      <c r="G18" s="285"/>
      <c r="H18" s="285"/>
    </row>
    <row r="19" spans="1:19" ht="12" customHeight="1">
      <c r="A19" s="8" t="s">
        <v>54</v>
      </c>
      <c r="B19" s="29"/>
      <c r="C19" s="21"/>
      <c r="D19" s="29"/>
      <c r="E19" s="29"/>
      <c r="F19" s="29"/>
      <c r="G19" s="29"/>
      <c r="H19" s="29"/>
    </row>
    <row r="20" spans="1:19" ht="12" customHeight="1">
      <c r="A20" s="292" t="s">
        <v>281</v>
      </c>
      <c r="B20" s="292"/>
      <c r="C20" s="292"/>
      <c r="D20" s="292"/>
      <c r="E20" s="292"/>
      <c r="F20" s="292"/>
      <c r="G20" s="292"/>
      <c r="H20" s="30"/>
    </row>
    <row r="21" spans="1:19">
      <c r="A21" s="292"/>
      <c r="B21" s="292"/>
      <c r="C21" s="292"/>
      <c r="D21" s="292"/>
      <c r="E21" s="292"/>
      <c r="F21" s="292"/>
      <c r="G21" s="292"/>
    </row>
    <row r="23" spans="1:19">
      <c r="A23" s="177" t="s">
        <v>158</v>
      </c>
      <c r="B23" s="178"/>
      <c r="C23" s="179"/>
      <c r="D23" s="178"/>
      <c r="E23" s="178"/>
      <c r="F23" s="178"/>
      <c r="G23" s="178"/>
      <c r="H23" s="178"/>
      <c r="I23" s="178"/>
      <c r="J23" s="178"/>
      <c r="K23" s="178"/>
      <c r="L23" s="178"/>
      <c r="M23" s="178"/>
      <c r="N23" s="178"/>
      <c r="O23" s="13"/>
      <c r="Q23" s="115"/>
      <c r="R23" s="112"/>
      <c r="S23" s="112"/>
    </row>
    <row r="24" spans="1:19">
      <c r="A24" s="179"/>
      <c r="B24" s="180">
        <v>2006</v>
      </c>
      <c r="C24" s="180">
        <v>2007</v>
      </c>
      <c r="D24" s="180">
        <v>2008</v>
      </c>
      <c r="E24" s="180">
        <v>2009</v>
      </c>
      <c r="F24" s="180">
        <v>2010</v>
      </c>
      <c r="G24" s="180">
        <v>2011</v>
      </c>
      <c r="H24" s="180">
        <v>2012</v>
      </c>
      <c r="I24" s="180">
        <v>2013</v>
      </c>
      <c r="J24" s="180">
        <v>2014</v>
      </c>
      <c r="K24" s="180">
        <v>2015</v>
      </c>
      <c r="L24" s="180">
        <v>2016</v>
      </c>
      <c r="M24" s="180">
        <v>2017</v>
      </c>
      <c r="N24" s="180">
        <v>2018</v>
      </c>
      <c r="O24" s="180" t="s">
        <v>62</v>
      </c>
      <c r="Q24" s="115"/>
      <c r="R24" s="112"/>
      <c r="S24" s="112"/>
    </row>
    <row r="25" spans="1:19" ht="15" customHeight="1">
      <c r="A25" s="181" t="s">
        <v>156</v>
      </c>
      <c r="B25" s="182">
        <v>776000</v>
      </c>
      <c r="C25" s="183">
        <v>842000</v>
      </c>
      <c r="D25" s="182">
        <v>887000</v>
      </c>
      <c r="E25" s="182">
        <v>874000</v>
      </c>
      <c r="F25" s="182">
        <v>695000</v>
      </c>
      <c r="G25" s="182">
        <v>695000</v>
      </c>
      <c r="H25" s="182">
        <v>754000</v>
      </c>
      <c r="I25" s="182">
        <v>702000</v>
      </c>
      <c r="J25" s="182">
        <v>720000</v>
      </c>
      <c r="K25" s="182">
        <v>775000</v>
      </c>
      <c r="L25" s="182">
        <v>610000</v>
      </c>
      <c r="M25" s="182">
        <v>672000</v>
      </c>
      <c r="N25" s="184">
        <v>710000</v>
      </c>
      <c r="O25" s="116">
        <v>441000</v>
      </c>
      <c r="Q25" s="115"/>
      <c r="R25" s="112"/>
      <c r="S25" s="112"/>
    </row>
    <row r="26" spans="1:19" ht="24.75">
      <c r="A26" s="181" t="s">
        <v>159</v>
      </c>
      <c r="B26" s="185">
        <v>1.5420129765830899</v>
      </c>
      <c r="C26" s="185">
        <v>1.6708611672453499</v>
      </c>
      <c r="D26" s="185">
        <v>1.7478312147069399</v>
      </c>
      <c r="E26" s="185">
        <v>1.7280546117786899</v>
      </c>
      <c r="F26" s="185">
        <v>1.3666962875401301</v>
      </c>
      <c r="G26" s="185">
        <v>1.3611413227015801</v>
      </c>
      <c r="H26" s="185">
        <v>1.4688942356410799</v>
      </c>
      <c r="I26" s="185">
        <v>1.36106323477219</v>
      </c>
      <c r="J26" s="185">
        <v>1.3912798116145599</v>
      </c>
      <c r="K26" s="185">
        <v>1.4967842178050801</v>
      </c>
      <c r="L26" s="185">
        <v>1.17748096033428</v>
      </c>
      <c r="M26" s="185">
        <v>1.28776514365494</v>
      </c>
      <c r="N26" s="185">
        <v>1.35571054310035</v>
      </c>
      <c r="O26" s="185">
        <v>0.8</v>
      </c>
    </row>
    <row r="27" spans="1:19">
      <c r="B27" s="187"/>
      <c r="C27" s="188"/>
    </row>
  </sheetData>
  <mergeCells count="3">
    <mergeCell ref="A1:H1"/>
    <mergeCell ref="A20:G21"/>
    <mergeCell ref="A18:H18"/>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B49" sqref="B49"/>
    </sheetView>
  </sheetViews>
  <sheetFormatPr baseColWidth="10" defaultRowHeight="15"/>
  <cols>
    <col min="1" max="7" width="11.42578125" style="1"/>
    <col min="8" max="8" width="11.42578125" style="1" customWidth="1"/>
    <col min="9" max="16384" width="11.42578125" style="1"/>
  </cols>
  <sheetData>
    <row r="1" spans="1:8">
      <c r="A1" s="309" t="s">
        <v>41</v>
      </c>
      <c r="B1" s="309"/>
      <c r="C1" s="309"/>
      <c r="D1" s="309"/>
      <c r="E1" s="309"/>
      <c r="F1" s="309"/>
      <c r="G1" s="309"/>
      <c r="H1" s="309"/>
    </row>
    <row r="13" spans="1:8">
      <c r="A13" s="2" t="s">
        <v>43</v>
      </c>
    </row>
    <row r="15" spans="1:8">
      <c r="A15" s="310" t="s">
        <v>42</v>
      </c>
      <c r="B15" s="310"/>
      <c r="C15" s="310"/>
      <c r="D15" s="310"/>
      <c r="E15" s="310"/>
      <c r="F15" s="310"/>
      <c r="G15" s="310"/>
      <c r="H15" s="310"/>
    </row>
    <row r="26" spans="1:8">
      <c r="A26" s="2" t="s">
        <v>44</v>
      </c>
    </row>
    <row r="27" spans="1:8">
      <c r="A27" s="2"/>
    </row>
    <row r="28" spans="1:8">
      <c r="A28" s="310" t="s">
        <v>45</v>
      </c>
      <c r="B28" s="310"/>
      <c r="C28" s="310"/>
      <c r="D28" s="310"/>
      <c r="E28" s="310"/>
      <c r="F28" s="310"/>
      <c r="G28" s="310"/>
      <c r="H28" s="310"/>
    </row>
    <row r="41" spans="1:2">
      <c r="A41" s="4" t="s">
        <v>29</v>
      </c>
    </row>
    <row r="42" spans="1:2">
      <c r="A42" s="5" t="s">
        <v>296</v>
      </c>
    </row>
    <row r="47" spans="1:2">
      <c r="A47" s="1" t="s">
        <v>307</v>
      </c>
    </row>
    <row r="48" spans="1:2">
      <c r="A48" s="189" t="s">
        <v>26</v>
      </c>
      <c r="B48" s="190">
        <v>0.4</v>
      </c>
    </row>
    <row r="49" spans="1:2">
      <c r="A49" s="189" t="s">
        <v>27</v>
      </c>
      <c r="B49" s="190">
        <v>0.52</v>
      </c>
    </row>
    <row r="50" spans="1:2" ht="36">
      <c r="A50" s="189" t="s">
        <v>28</v>
      </c>
      <c r="B50" s="190">
        <v>0.08</v>
      </c>
    </row>
    <row r="51" spans="1:2">
      <c r="A51" s="13"/>
      <c r="B51" s="13"/>
    </row>
    <row r="52" spans="1:2" ht="36">
      <c r="A52" s="189" t="s">
        <v>17</v>
      </c>
      <c r="B52" s="190">
        <v>0.38</v>
      </c>
    </row>
    <row r="53" spans="1:2" ht="36">
      <c r="A53" s="189" t="s">
        <v>18</v>
      </c>
      <c r="B53" s="190">
        <v>0.62</v>
      </c>
    </row>
    <row r="54" spans="1:2" ht="24">
      <c r="A54" s="189" t="s">
        <v>19</v>
      </c>
      <c r="B54" s="190">
        <v>0</v>
      </c>
    </row>
    <row r="55" spans="1:2">
      <c r="A55" s="13"/>
      <c r="B55" s="13"/>
    </row>
    <row r="56" spans="1:2">
      <c r="A56" s="189" t="s">
        <v>23</v>
      </c>
      <c r="B56" s="190">
        <v>0.62</v>
      </c>
    </row>
    <row r="57" spans="1:2">
      <c r="A57" s="189" t="s">
        <v>24</v>
      </c>
      <c r="B57" s="190">
        <v>0.38</v>
      </c>
    </row>
    <row r="58" spans="1:2" ht="24">
      <c r="A58" s="189" t="s">
        <v>19</v>
      </c>
      <c r="B58" s="190">
        <v>0</v>
      </c>
    </row>
    <row r="59" spans="1:2">
      <c r="A59" s="189"/>
      <c r="B59" s="13"/>
    </row>
    <row r="60" spans="1:2" ht="24">
      <c r="A60" s="189" t="s">
        <v>21</v>
      </c>
      <c r="B60" s="190">
        <v>0.68</v>
      </c>
    </row>
    <row r="61" spans="1:2" ht="36">
      <c r="A61" s="189" t="s">
        <v>22</v>
      </c>
      <c r="B61" s="190">
        <v>0.24</v>
      </c>
    </row>
    <row r="62" spans="1:2" ht="24">
      <c r="A62" s="189" t="s">
        <v>19</v>
      </c>
      <c r="B62" s="190">
        <v>0.08</v>
      </c>
    </row>
  </sheetData>
  <mergeCells count="3">
    <mergeCell ref="A1:H1"/>
    <mergeCell ref="A15:H15"/>
    <mergeCell ref="A28:H2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selection activeCell="C42" sqref="C42"/>
    </sheetView>
  </sheetViews>
  <sheetFormatPr baseColWidth="10" defaultRowHeight="15"/>
  <cols>
    <col min="1" max="1" width="43.28515625" style="1" customWidth="1"/>
    <col min="2" max="2" width="10.85546875" style="11" customWidth="1"/>
    <col min="3" max="3" width="8.5703125" style="11" customWidth="1"/>
    <col min="4" max="4" width="11" style="11" customWidth="1"/>
    <col min="5" max="5" width="10.5703125" style="11" customWidth="1"/>
    <col min="6" max="7" width="10.7109375" style="11" customWidth="1"/>
    <col min="8" max="8" width="10.140625" style="1" customWidth="1"/>
    <col min="9" max="9" width="9.7109375" style="1" customWidth="1"/>
    <col min="10" max="10" width="11.42578125" style="1"/>
    <col min="11" max="11" width="14.28515625" style="1" bestFit="1" customWidth="1"/>
    <col min="12" max="16384" width="11.42578125" style="1"/>
  </cols>
  <sheetData>
    <row r="1" spans="1:11" ht="11.1" customHeight="1"/>
    <row r="2" spans="1:11">
      <c r="A2" s="313" t="s">
        <v>160</v>
      </c>
      <c r="B2" s="313"/>
      <c r="C2" s="313"/>
      <c r="D2" s="313"/>
      <c r="E2" s="313"/>
      <c r="F2" s="313"/>
      <c r="G2" s="313"/>
      <c r="H2" s="313"/>
      <c r="I2" s="313"/>
    </row>
    <row r="3" spans="1:11" ht="15" customHeight="1">
      <c r="A3" s="314" t="s">
        <v>161</v>
      </c>
      <c r="B3" s="314"/>
      <c r="C3" s="314"/>
      <c r="D3" s="314"/>
      <c r="E3" s="314"/>
      <c r="F3" s="314"/>
      <c r="G3" s="314"/>
      <c r="H3" s="314"/>
      <c r="I3" s="314"/>
    </row>
    <row r="4" spans="1:11" ht="18.75" customHeight="1">
      <c r="A4" s="127"/>
      <c r="B4" s="128">
        <v>2006</v>
      </c>
      <c r="C4" s="128" t="s">
        <v>61</v>
      </c>
      <c r="D4" s="128">
        <v>2014</v>
      </c>
      <c r="E4" s="128">
        <v>2015</v>
      </c>
      <c r="F4" s="128">
        <v>2016</v>
      </c>
      <c r="G4" s="128">
        <v>2017</v>
      </c>
      <c r="H4" s="128">
        <v>2018</v>
      </c>
      <c r="I4" s="129" t="s">
        <v>62</v>
      </c>
    </row>
    <row r="5" spans="1:11" ht="15" customHeight="1">
      <c r="A5" s="130" t="s">
        <v>162</v>
      </c>
      <c r="B5" s="131">
        <v>1898237</v>
      </c>
      <c r="C5" s="131" t="s">
        <v>61</v>
      </c>
      <c r="D5" s="131">
        <v>1937597</v>
      </c>
      <c r="E5" s="131">
        <v>1694320</v>
      </c>
      <c r="F5" s="131">
        <v>1810810</v>
      </c>
      <c r="G5" s="131">
        <v>1959658</v>
      </c>
      <c r="H5" s="131">
        <v>1805445</v>
      </c>
      <c r="I5" s="132">
        <v>1516000</v>
      </c>
    </row>
    <row r="6" spans="1:11" ht="15" customHeight="1">
      <c r="A6" s="133" t="s">
        <v>133</v>
      </c>
      <c r="B6" s="134">
        <v>3.7711278724564301</v>
      </c>
      <c r="C6" s="134"/>
      <c r="D6" s="134">
        <v>3.7418714206325698</v>
      </c>
      <c r="E6" s="134">
        <v>3.2720571280564901</v>
      </c>
      <c r="F6" s="134">
        <v>3.49445125772051</v>
      </c>
      <c r="G6" s="134">
        <v>3.7562167131055699</v>
      </c>
      <c r="H6" s="134">
        <v>3.4468886906074698</v>
      </c>
      <c r="I6" s="155">
        <v>2.9</v>
      </c>
    </row>
    <row r="7" spans="1:11" ht="15" customHeight="1">
      <c r="A7" s="133" t="s">
        <v>134</v>
      </c>
      <c r="B7" s="137">
        <v>45.943941667979303</v>
      </c>
      <c r="C7" s="137"/>
      <c r="D7" s="137">
        <v>48.4896859357235</v>
      </c>
      <c r="E7" s="137">
        <v>52.257590065631099</v>
      </c>
      <c r="F7" s="137">
        <v>49.377466437671501</v>
      </c>
      <c r="G7" s="137">
        <v>48.706044626154203</v>
      </c>
      <c r="H7" s="137">
        <v>52.345687628257899</v>
      </c>
      <c r="I7" s="138">
        <v>47.78</v>
      </c>
      <c r="K7" s="38"/>
    </row>
    <row r="8" spans="1:11" ht="15" customHeight="1">
      <c r="A8" s="133" t="s">
        <v>144</v>
      </c>
      <c r="B8" s="137">
        <v>37.020287772285499</v>
      </c>
      <c r="C8" s="137"/>
      <c r="D8" s="137">
        <v>31.059167618446999</v>
      </c>
      <c r="E8" s="137">
        <v>35.115639312526604</v>
      </c>
      <c r="F8" s="137">
        <v>35.607954451322897</v>
      </c>
      <c r="G8" s="137">
        <v>33.653759992815097</v>
      </c>
      <c r="H8" s="137">
        <v>30.7266408004675</v>
      </c>
      <c r="I8" s="138">
        <v>31.69</v>
      </c>
    </row>
    <row r="9" spans="1:11" ht="15" customHeight="1">
      <c r="A9" s="133" t="s">
        <v>308</v>
      </c>
      <c r="B9" s="137">
        <v>49.390034015773601</v>
      </c>
      <c r="C9" s="137"/>
      <c r="D9" s="137">
        <v>51.571895497360899</v>
      </c>
      <c r="E9" s="137">
        <v>46.938760092544499</v>
      </c>
      <c r="F9" s="137">
        <v>44.528365758969699</v>
      </c>
      <c r="G9" s="137">
        <v>43.116339687843499</v>
      </c>
      <c r="H9" s="137">
        <v>41.691965138788497</v>
      </c>
      <c r="I9" s="138">
        <v>53</v>
      </c>
    </row>
    <row r="10" spans="1:11" ht="23.25" customHeight="1">
      <c r="A10" s="10" t="s">
        <v>289</v>
      </c>
      <c r="B10" s="102"/>
      <c r="C10" s="102"/>
      <c r="D10" s="102"/>
      <c r="E10" s="102"/>
      <c r="F10" s="102"/>
      <c r="G10" s="102"/>
      <c r="H10" s="102"/>
      <c r="I10" s="102"/>
    </row>
    <row r="11" spans="1:11" ht="12.75" customHeight="1">
      <c r="A11" s="36" t="s">
        <v>163</v>
      </c>
      <c r="B11" s="103"/>
      <c r="C11" s="103"/>
      <c r="D11" s="103"/>
      <c r="E11" s="103"/>
      <c r="F11" s="103"/>
      <c r="G11" s="103"/>
      <c r="H11" s="90"/>
      <c r="I11" s="90"/>
    </row>
    <row r="12" spans="1:11" ht="35.25" customHeight="1">
      <c r="A12" s="285" t="s">
        <v>297</v>
      </c>
      <c r="B12" s="285"/>
      <c r="C12" s="285"/>
      <c r="D12" s="285"/>
      <c r="E12" s="285"/>
      <c r="F12" s="285"/>
      <c r="G12" s="285"/>
      <c r="H12" s="285"/>
      <c r="I12" s="285"/>
    </row>
    <row r="13" spans="1:11" ht="62.1" customHeight="1">
      <c r="A13" s="312" t="s">
        <v>258</v>
      </c>
      <c r="B13" s="312"/>
      <c r="C13" s="312"/>
      <c r="D13" s="312"/>
      <c r="E13" s="312"/>
      <c r="F13" s="312"/>
      <c r="G13" s="312"/>
      <c r="H13" s="312"/>
      <c r="I13" s="312"/>
    </row>
    <row r="14" spans="1:11">
      <c r="A14" s="311"/>
      <c r="B14" s="311"/>
      <c r="C14" s="311"/>
      <c r="D14" s="311"/>
      <c r="E14" s="311"/>
      <c r="F14" s="311"/>
      <c r="G14" s="311"/>
    </row>
    <row r="15" spans="1:11" ht="46.5" customHeight="1">
      <c r="A15" s="18"/>
      <c r="B15" s="19"/>
      <c r="C15" s="19"/>
      <c r="D15" s="19"/>
      <c r="E15" s="19"/>
      <c r="F15" s="19"/>
      <c r="G15" s="19"/>
    </row>
    <row r="16" spans="1:11" ht="15" customHeight="1">
      <c r="J16" s="37"/>
    </row>
    <row r="17" spans="1:7" ht="15" customHeight="1"/>
    <row r="18" spans="1:7" ht="15" customHeight="1"/>
    <row r="19" spans="1:7" ht="15" customHeight="1"/>
    <row r="20" spans="1:7" ht="15" customHeight="1"/>
    <row r="21" spans="1:7" ht="15" customHeight="1"/>
    <row r="22" spans="1:7" ht="15" customHeight="1"/>
    <row r="23" spans="1:7" ht="15" customHeight="1"/>
    <row r="24" spans="1:7" ht="15" customHeight="1"/>
    <row r="25" spans="1:7" ht="15" customHeight="1"/>
    <row r="26" spans="1:7" ht="15" customHeight="1"/>
    <row r="27" spans="1:7" ht="15" customHeight="1">
      <c r="A27" s="20"/>
    </row>
    <row r="28" spans="1:7" ht="15" customHeight="1">
      <c r="A28" s="20"/>
    </row>
    <row r="29" spans="1:7" ht="15" customHeight="1">
      <c r="A29" s="20"/>
    </row>
    <row r="30" spans="1:7" ht="15" customHeight="1">
      <c r="A30" s="20"/>
    </row>
    <row r="31" spans="1:7" ht="15" customHeight="1">
      <c r="A31" s="10" t="s">
        <v>289</v>
      </c>
    </row>
    <row r="32" spans="1:7" ht="12" customHeight="1">
      <c r="A32" s="8" t="s">
        <v>54</v>
      </c>
      <c r="B32" s="21"/>
      <c r="C32" s="21"/>
      <c r="D32" s="21"/>
      <c r="E32" s="21"/>
      <c r="F32" s="21"/>
      <c r="G32" s="21"/>
    </row>
    <row r="33" spans="1:18" ht="12" customHeight="1">
      <c r="A33" s="292" t="s">
        <v>294</v>
      </c>
      <c r="B33" s="292"/>
      <c r="C33" s="292"/>
      <c r="D33" s="292"/>
      <c r="E33" s="292"/>
      <c r="F33" s="292"/>
      <c r="G33" s="292"/>
      <c r="H33" s="292"/>
    </row>
    <row r="34" spans="1:18">
      <c r="A34" s="292"/>
      <c r="B34" s="292"/>
      <c r="C34" s="292"/>
      <c r="D34" s="292"/>
      <c r="E34" s="292"/>
      <c r="F34" s="292"/>
      <c r="G34" s="292"/>
      <c r="H34" s="292"/>
    </row>
    <row r="37" spans="1:18">
      <c r="A37" s="178" t="s">
        <v>75</v>
      </c>
      <c r="B37" s="179"/>
      <c r="C37" s="179"/>
      <c r="D37" s="179"/>
      <c r="E37" s="179"/>
      <c r="F37" s="179"/>
      <c r="G37" s="179"/>
      <c r="H37" s="178"/>
      <c r="I37" s="178"/>
      <c r="J37" s="178"/>
      <c r="K37" s="178"/>
      <c r="L37" s="178"/>
      <c r="M37" s="178"/>
      <c r="N37" s="178"/>
      <c r="O37" s="178"/>
      <c r="P37" s="115"/>
      <c r="Q37" s="112"/>
      <c r="R37" s="112"/>
    </row>
    <row r="38" spans="1:18">
      <c r="A38" s="179"/>
      <c r="B38" s="180">
        <v>2006</v>
      </c>
      <c r="C38" s="180">
        <v>2007</v>
      </c>
      <c r="D38" s="180">
        <v>2008</v>
      </c>
      <c r="E38" s="180">
        <v>2009</v>
      </c>
      <c r="F38" s="180">
        <v>2010</v>
      </c>
      <c r="G38" s="180">
        <v>2011</v>
      </c>
      <c r="H38" s="180">
        <v>2012</v>
      </c>
      <c r="I38" s="180">
        <v>2013</v>
      </c>
      <c r="J38" s="180">
        <v>2014</v>
      </c>
      <c r="K38" s="180">
        <v>2015</v>
      </c>
      <c r="L38" s="180">
        <v>2016</v>
      </c>
      <c r="M38" s="180">
        <v>2017</v>
      </c>
      <c r="N38" s="180">
        <v>2018</v>
      </c>
      <c r="O38" s="180" t="s">
        <v>62</v>
      </c>
      <c r="P38" s="115"/>
      <c r="Q38" s="112"/>
      <c r="R38" s="112"/>
    </row>
    <row r="39" spans="1:18" ht="15" customHeight="1">
      <c r="A39" s="193" t="s">
        <v>164</v>
      </c>
      <c r="B39" s="270">
        <v>1898000</v>
      </c>
      <c r="C39" s="270">
        <v>1849000</v>
      </c>
      <c r="D39" s="270">
        <v>2061000</v>
      </c>
      <c r="E39" s="270">
        <v>1715000</v>
      </c>
      <c r="F39" s="270">
        <v>1704000</v>
      </c>
      <c r="G39" s="270">
        <v>1611000</v>
      </c>
      <c r="H39" s="270">
        <v>1637000</v>
      </c>
      <c r="I39" s="270">
        <v>1774000</v>
      </c>
      <c r="J39" s="270">
        <v>1938000</v>
      </c>
      <c r="K39" s="270">
        <v>1694000</v>
      </c>
      <c r="L39" s="270">
        <v>1811000</v>
      </c>
      <c r="M39" s="270">
        <v>1960000</v>
      </c>
      <c r="N39" s="270">
        <v>1805000</v>
      </c>
      <c r="O39" s="230">
        <v>1516000</v>
      </c>
      <c r="P39" s="115"/>
      <c r="Q39" s="112"/>
      <c r="R39" s="112"/>
    </row>
    <row r="40" spans="1:18" ht="24">
      <c r="A40" s="271" t="s">
        <v>165</v>
      </c>
      <c r="B40" s="272">
        <v>3.7711278724564301</v>
      </c>
      <c r="C40" s="272">
        <v>3.6703203542041498</v>
      </c>
      <c r="D40" s="272">
        <v>4.0602186527258102</v>
      </c>
      <c r="E40" s="272">
        <v>3.39071021715487</v>
      </c>
      <c r="F40" s="272">
        <v>3.3506408500060099</v>
      </c>
      <c r="G40" s="272">
        <v>3.1527435145798499</v>
      </c>
      <c r="H40" s="272">
        <v>3.1875371547847799</v>
      </c>
      <c r="I40" s="272">
        <v>3.4381035218684901</v>
      </c>
      <c r="J40" s="272">
        <v>3.7418714206325698</v>
      </c>
      <c r="K40" s="272">
        <v>3.2720571280564901</v>
      </c>
      <c r="L40" s="272">
        <v>3.49445125772051</v>
      </c>
      <c r="M40" s="272">
        <v>3.7562167131055699</v>
      </c>
      <c r="N40" s="272">
        <v>3.4468886906074698</v>
      </c>
      <c r="O40" s="273">
        <v>2.9</v>
      </c>
    </row>
  </sheetData>
  <mergeCells count="6">
    <mergeCell ref="A33:H34"/>
    <mergeCell ref="A14:G14"/>
    <mergeCell ref="A13:I13"/>
    <mergeCell ref="A2:I2"/>
    <mergeCell ref="A3:I3"/>
    <mergeCell ref="A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20" sqref="A20"/>
    </sheetView>
  </sheetViews>
  <sheetFormatPr baseColWidth="10" defaultRowHeight="15"/>
  <cols>
    <col min="1" max="1" width="90.7109375" customWidth="1"/>
    <col min="2" max="5" width="14.7109375" customWidth="1"/>
    <col min="6" max="6" width="11.42578125" style="13"/>
  </cols>
  <sheetData>
    <row r="1" spans="1:5" ht="18.75">
      <c r="A1" s="44" t="s">
        <v>242</v>
      </c>
      <c r="B1" s="1"/>
      <c r="C1" s="1"/>
      <c r="D1" s="1"/>
      <c r="E1" s="1"/>
    </row>
    <row r="2" spans="1:5" ht="7.5" customHeight="1">
      <c r="A2" s="1"/>
      <c r="B2" s="1"/>
      <c r="C2" s="1"/>
      <c r="D2" s="45"/>
      <c r="E2" s="1"/>
    </row>
    <row r="3" spans="1:5" ht="51">
      <c r="A3" s="46"/>
      <c r="B3" s="47" t="s">
        <v>210</v>
      </c>
      <c r="C3" s="47" t="s">
        <v>211</v>
      </c>
      <c r="D3" s="48" t="s">
        <v>212</v>
      </c>
      <c r="E3" s="47" t="s">
        <v>213</v>
      </c>
    </row>
    <row r="4" spans="1:5">
      <c r="A4" s="35" t="s">
        <v>234</v>
      </c>
      <c r="B4" s="49">
        <v>354000</v>
      </c>
      <c r="C4" s="50">
        <v>0.7</v>
      </c>
      <c r="D4" s="51">
        <v>2020</v>
      </c>
      <c r="E4" s="52" t="s">
        <v>235</v>
      </c>
    </row>
    <row r="5" spans="1:5">
      <c r="A5" s="23" t="s">
        <v>224</v>
      </c>
      <c r="B5" s="54">
        <v>1305000</v>
      </c>
      <c r="C5" s="55" t="s">
        <v>225</v>
      </c>
      <c r="D5" s="56">
        <v>2020</v>
      </c>
      <c r="E5" s="57">
        <v>17</v>
      </c>
    </row>
    <row r="6" spans="1:5" ht="6.75" customHeight="1">
      <c r="A6" s="9"/>
      <c r="B6" s="58"/>
      <c r="C6" s="59"/>
      <c r="D6" s="60"/>
      <c r="E6" s="59"/>
    </row>
    <row r="7" spans="1:5">
      <c r="A7" s="280" t="s">
        <v>300</v>
      </c>
      <c r="B7" s="280"/>
      <c r="C7" s="280"/>
      <c r="D7" s="280"/>
      <c r="E7" s="280"/>
    </row>
    <row r="8" spans="1:5">
      <c r="A8" s="70" t="s">
        <v>265</v>
      </c>
      <c r="B8" s="71"/>
      <c r="C8" s="72"/>
      <c r="D8" s="73"/>
      <c r="E8" s="72"/>
    </row>
    <row r="9" spans="1:5">
      <c r="A9" s="10" t="s">
        <v>264</v>
      </c>
      <c r="B9" s="71"/>
      <c r="C9" s="72"/>
      <c r="D9" s="69"/>
      <c r="E9" s="72"/>
    </row>
    <row r="10" spans="1:5">
      <c r="A10" s="70" t="s">
        <v>271</v>
      </c>
      <c r="B10" s="71"/>
      <c r="C10" s="72"/>
      <c r="D10" s="69"/>
      <c r="E10" s="72"/>
    </row>
  </sheetData>
  <mergeCells count="1">
    <mergeCell ref="A7:E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8"/>
  <sheetViews>
    <sheetView workbookViewId="0">
      <selection activeCell="L24" sqref="L24"/>
    </sheetView>
  </sheetViews>
  <sheetFormatPr baseColWidth="10" defaultRowHeight="15"/>
  <cols>
    <col min="1" max="16384" width="11.42578125" style="1"/>
  </cols>
  <sheetData>
    <row r="2" spans="1:8">
      <c r="A2" s="315" t="s">
        <v>30</v>
      </c>
      <c r="B2" s="315"/>
      <c r="C2" s="315"/>
      <c r="D2" s="315"/>
      <c r="E2" s="315"/>
      <c r="F2" s="315"/>
      <c r="G2" s="315"/>
      <c r="H2" s="315"/>
    </row>
    <row r="15" spans="1:8">
      <c r="A15" s="317" t="s">
        <v>40</v>
      </c>
      <c r="B15" s="318"/>
      <c r="C15" s="318"/>
    </row>
    <row r="16" spans="1:8">
      <c r="A16" s="318"/>
      <c r="B16" s="318"/>
      <c r="C16" s="318"/>
    </row>
    <row r="17" spans="1:8" ht="24.75" customHeight="1">
      <c r="A17" s="316" t="s">
        <v>35</v>
      </c>
      <c r="B17" s="316"/>
      <c r="C17" s="316"/>
      <c r="D17" s="316"/>
      <c r="E17" s="316"/>
      <c r="F17" s="316"/>
      <c r="G17" s="316"/>
      <c r="H17" s="316"/>
    </row>
    <row r="29" spans="1:8">
      <c r="A29" s="197" t="s">
        <v>38</v>
      </c>
    </row>
    <row r="31" spans="1:8" ht="15" customHeight="1">
      <c r="A31" s="316" t="s">
        <v>39</v>
      </c>
      <c r="B31" s="316"/>
      <c r="C31" s="316"/>
      <c r="D31" s="316"/>
      <c r="E31" s="316"/>
      <c r="F31" s="316"/>
      <c r="G31" s="316"/>
      <c r="H31" s="316"/>
    </row>
    <row r="44" spans="1:18">
      <c r="A44" s="4" t="s">
        <v>29</v>
      </c>
    </row>
    <row r="45" spans="1:18">
      <c r="A45" s="5" t="s">
        <v>296</v>
      </c>
    </row>
    <row r="48" spans="1:18">
      <c r="A48" s="201" t="s">
        <v>307</v>
      </c>
      <c r="B48" s="198"/>
      <c r="C48" s="198"/>
      <c r="D48" s="198"/>
      <c r="E48" s="198"/>
      <c r="F48" s="198"/>
      <c r="G48" s="198"/>
      <c r="H48" s="198"/>
      <c r="I48" s="198"/>
      <c r="J48" s="198"/>
      <c r="K48" s="198"/>
      <c r="L48" s="198"/>
      <c r="M48" s="198"/>
      <c r="N48" s="198"/>
      <c r="O48" s="198"/>
      <c r="P48" s="198"/>
      <c r="Q48" s="198"/>
      <c r="R48" s="199"/>
    </row>
    <row r="49" spans="1:18" ht="10.5" customHeight="1">
      <c r="A49" s="198"/>
      <c r="B49" s="198"/>
      <c r="C49" s="198"/>
      <c r="D49" s="198"/>
      <c r="E49" s="198"/>
      <c r="F49" s="198"/>
      <c r="G49" s="198"/>
      <c r="H49" s="198"/>
      <c r="I49" s="198"/>
      <c r="J49" s="198"/>
      <c r="K49" s="198"/>
      <c r="L49" s="198"/>
      <c r="M49" s="198"/>
      <c r="N49" s="198"/>
      <c r="O49" s="198"/>
      <c r="P49" s="198"/>
      <c r="Q49" s="198"/>
      <c r="R49" s="199"/>
    </row>
    <row r="50" spans="1:18" ht="60">
      <c r="A50" s="189" t="s">
        <v>31</v>
      </c>
      <c r="B50" s="196">
        <v>0.14000000000000001</v>
      </c>
      <c r="C50" s="195"/>
      <c r="D50" s="189" t="s">
        <v>26</v>
      </c>
      <c r="E50" s="196">
        <v>0.42</v>
      </c>
      <c r="F50" s="195"/>
      <c r="G50" s="189" t="s">
        <v>12</v>
      </c>
      <c r="H50" s="196">
        <v>0.31</v>
      </c>
      <c r="I50" s="195"/>
      <c r="J50" s="195"/>
      <c r="K50" s="189" t="s">
        <v>17</v>
      </c>
      <c r="L50" s="196">
        <v>0.38</v>
      </c>
      <c r="M50" s="195"/>
      <c r="N50" s="195"/>
      <c r="O50" s="195"/>
      <c r="P50" s="195"/>
      <c r="Q50" s="195"/>
      <c r="R50" s="199"/>
    </row>
    <row r="51" spans="1:18" ht="84">
      <c r="A51" s="189" t="s">
        <v>32</v>
      </c>
      <c r="B51" s="196">
        <v>0.18</v>
      </c>
      <c r="C51" s="195"/>
      <c r="D51" s="189" t="s">
        <v>27</v>
      </c>
      <c r="E51" s="196">
        <v>0.5</v>
      </c>
      <c r="F51" s="195"/>
      <c r="G51" s="195" t="s">
        <v>9</v>
      </c>
      <c r="H51" s="196">
        <v>0.27</v>
      </c>
      <c r="I51" s="195"/>
      <c r="J51" s="195"/>
      <c r="K51" s="189" t="s">
        <v>18</v>
      </c>
      <c r="L51" s="196">
        <v>0.46</v>
      </c>
      <c r="M51" s="195"/>
      <c r="N51" s="189" t="s">
        <v>23</v>
      </c>
      <c r="O51" s="196">
        <v>0.76</v>
      </c>
      <c r="P51" s="189" t="s">
        <v>21</v>
      </c>
      <c r="Q51" s="196">
        <v>0.72</v>
      </c>
      <c r="R51" s="199"/>
    </row>
    <row r="52" spans="1:18" ht="84">
      <c r="A52" s="189" t="s">
        <v>33</v>
      </c>
      <c r="B52" s="196">
        <v>0.36</v>
      </c>
      <c r="C52" s="195"/>
      <c r="D52" s="189" t="s">
        <v>28</v>
      </c>
      <c r="E52" s="196">
        <v>0.08</v>
      </c>
      <c r="F52" s="195"/>
      <c r="G52" s="194" t="s">
        <v>13</v>
      </c>
      <c r="H52" s="196">
        <v>7.0000000000000007E-2</v>
      </c>
      <c r="I52" s="195"/>
      <c r="J52" s="195"/>
      <c r="K52" s="195" t="s">
        <v>36</v>
      </c>
      <c r="L52" s="196">
        <v>0.16</v>
      </c>
      <c r="M52" s="195"/>
      <c r="N52" s="189" t="s">
        <v>24</v>
      </c>
      <c r="O52" s="196">
        <v>0.16</v>
      </c>
      <c r="P52" s="189" t="s">
        <v>22</v>
      </c>
      <c r="Q52" s="196">
        <v>0.16</v>
      </c>
      <c r="R52" s="199"/>
    </row>
    <row r="53" spans="1:18" ht="36">
      <c r="A53" s="189" t="s">
        <v>34</v>
      </c>
      <c r="B53" s="196">
        <v>0.61</v>
      </c>
      <c r="C53" s="195"/>
      <c r="D53" s="195"/>
      <c r="E53" s="195"/>
      <c r="F53" s="195"/>
      <c r="G53" s="194" t="s">
        <v>14</v>
      </c>
      <c r="H53" s="196">
        <v>7.0000000000000007E-2</v>
      </c>
      <c r="I53" s="195"/>
      <c r="J53" s="195"/>
      <c r="K53" s="195"/>
      <c r="L53" s="195"/>
      <c r="M53" s="195"/>
      <c r="N53" s="189" t="s">
        <v>36</v>
      </c>
      <c r="O53" s="196">
        <v>0.08</v>
      </c>
      <c r="P53" s="189" t="s">
        <v>36</v>
      </c>
      <c r="Q53" s="196">
        <v>0.12</v>
      </c>
      <c r="R53" s="199"/>
    </row>
    <row r="54" spans="1:18" ht="24">
      <c r="A54" s="195"/>
      <c r="B54" s="195"/>
      <c r="C54" s="195"/>
      <c r="D54" s="195"/>
      <c r="E54" s="195"/>
      <c r="F54" s="195"/>
      <c r="G54" s="194" t="s">
        <v>37</v>
      </c>
      <c r="H54" s="196">
        <v>0.13</v>
      </c>
      <c r="I54" s="195"/>
      <c r="J54" s="195"/>
      <c r="K54" s="195"/>
      <c r="L54" s="195"/>
      <c r="M54" s="195"/>
      <c r="N54" s="195"/>
      <c r="O54" s="195"/>
      <c r="P54" s="195"/>
      <c r="Q54" s="195"/>
      <c r="R54" s="199"/>
    </row>
    <row r="55" spans="1:18" ht="36">
      <c r="A55" s="198"/>
      <c r="B55" s="198"/>
      <c r="C55" s="198"/>
      <c r="D55" s="198"/>
      <c r="E55" s="198"/>
      <c r="F55" s="198"/>
      <c r="G55" s="194" t="s">
        <v>36</v>
      </c>
      <c r="H55" s="196">
        <v>0.15</v>
      </c>
      <c r="I55" s="195"/>
      <c r="J55" s="195"/>
      <c r="K55" s="195"/>
      <c r="L55" s="195"/>
      <c r="M55" s="195"/>
      <c r="N55" s="195"/>
      <c r="O55" s="195"/>
      <c r="P55" s="195"/>
      <c r="Q55" s="195"/>
      <c r="R55" s="199"/>
    </row>
    <row r="56" spans="1:18">
      <c r="A56" s="198"/>
      <c r="B56" s="198"/>
      <c r="C56" s="198"/>
      <c r="D56" s="198"/>
      <c r="E56" s="198"/>
      <c r="F56" s="198"/>
      <c r="G56" s="194"/>
      <c r="H56" s="195"/>
      <c r="I56" s="195"/>
      <c r="J56" s="195"/>
      <c r="K56" s="195"/>
      <c r="L56" s="195"/>
      <c r="M56" s="195"/>
      <c r="N56" s="195"/>
      <c r="O56" s="195"/>
      <c r="P56" s="195"/>
      <c r="Q56" s="195"/>
      <c r="R56" s="199"/>
    </row>
    <row r="57" spans="1:18">
      <c r="A57" s="198"/>
      <c r="B57" s="198"/>
      <c r="C57" s="198"/>
      <c r="D57" s="198"/>
      <c r="E57" s="198"/>
      <c r="F57" s="198"/>
      <c r="G57" s="195" t="s">
        <v>38</v>
      </c>
      <c r="H57" s="195"/>
      <c r="I57" s="195"/>
      <c r="J57" s="195"/>
      <c r="K57" s="195"/>
      <c r="L57" s="195"/>
      <c r="M57" s="195"/>
      <c r="N57" s="195"/>
      <c r="O57" s="195"/>
      <c r="P57" s="195"/>
      <c r="Q57" s="195"/>
      <c r="R57" s="199"/>
    </row>
    <row r="58" spans="1:18">
      <c r="A58" s="84"/>
      <c r="B58" s="84"/>
      <c r="C58" s="84"/>
      <c r="D58" s="84"/>
      <c r="E58" s="84"/>
      <c r="F58" s="84"/>
      <c r="G58" s="84"/>
      <c r="H58" s="84"/>
      <c r="I58" s="84"/>
      <c r="J58" s="84"/>
      <c r="K58" s="84"/>
      <c r="L58" s="84"/>
      <c r="M58" s="84"/>
      <c r="N58" s="84"/>
      <c r="O58" s="84"/>
      <c r="P58" s="84"/>
      <c r="Q58" s="84"/>
    </row>
  </sheetData>
  <mergeCells count="4">
    <mergeCell ref="A2:H2"/>
    <mergeCell ref="A17:H17"/>
    <mergeCell ref="A31:H31"/>
    <mergeCell ref="A15:C1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H23"/>
  <sheetViews>
    <sheetView workbookViewId="0">
      <selection activeCell="K21" sqref="K21"/>
    </sheetView>
  </sheetViews>
  <sheetFormatPr baseColWidth="10" defaultRowHeight="15"/>
  <cols>
    <col min="1" max="16384" width="11.42578125" style="1"/>
  </cols>
  <sheetData>
    <row r="14" spans="1:8" ht="25.5" customHeight="1">
      <c r="A14" s="285" t="s">
        <v>259</v>
      </c>
      <c r="B14" s="285"/>
      <c r="C14" s="285"/>
      <c r="D14" s="285"/>
      <c r="E14" s="285"/>
      <c r="F14" s="285"/>
      <c r="G14" s="285"/>
      <c r="H14" s="109"/>
    </row>
    <row r="15" spans="1:8">
      <c r="A15" s="8" t="s">
        <v>54</v>
      </c>
    </row>
    <row r="16" spans="1:8">
      <c r="A16" s="9" t="s">
        <v>295</v>
      </c>
    </row>
    <row r="19" spans="1:2">
      <c r="A19" s="202" t="s">
        <v>187</v>
      </c>
      <c r="B19" s="203">
        <v>0.01</v>
      </c>
    </row>
    <row r="20" spans="1:2">
      <c r="A20" s="202" t="s">
        <v>186</v>
      </c>
      <c r="B20" s="203">
        <v>0.03</v>
      </c>
    </row>
    <row r="21" spans="1:2">
      <c r="A21" s="202" t="s">
        <v>185</v>
      </c>
      <c r="B21" s="203">
        <v>3.9E-2</v>
      </c>
    </row>
    <row r="22" spans="1:2">
      <c r="A22" s="202" t="s">
        <v>184</v>
      </c>
      <c r="B22" s="203">
        <v>4.4999999999999998E-2</v>
      </c>
    </row>
    <row r="23" spans="1:2" ht="24">
      <c r="A23" s="202" t="s">
        <v>183</v>
      </c>
      <c r="B23" s="203">
        <v>4.8000000000000001E-2</v>
      </c>
    </row>
  </sheetData>
  <mergeCells count="1">
    <mergeCell ref="A14:G1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A45" sqref="A45"/>
    </sheetView>
  </sheetViews>
  <sheetFormatPr baseColWidth="10" defaultRowHeight="15"/>
  <cols>
    <col min="1" max="1" width="43.140625" style="1" customWidth="1"/>
    <col min="2" max="2" width="11" style="1" customWidth="1"/>
    <col min="3" max="3" width="9.7109375" style="1" customWidth="1"/>
    <col min="4" max="4" width="11.42578125" style="1" customWidth="1"/>
    <col min="5" max="5" width="10.85546875" style="1" customWidth="1"/>
    <col min="6" max="6" width="10.28515625" style="1" customWidth="1"/>
    <col min="7" max="8" width="10.140625" style="1" customWidth="1"/>
    <col min="9" max="9" width="9.7109375" style="1" customWidth="1"/>
    <col min="10" max="10" width="14.28515625" style="1" bestFit="1" customWidth="1"/>
    <col min="11" max="16384" width="11.42578125" style="1"/>
  </cols>
  <sheetData>
    <row r="1" spans="1:10" ht="11.1" customHeight="1"/>
    <row r="2" spans="1:10">
      <c r="A2" s="319" t="s">
        <v>166</v>
      </c>
      <c r="B2" s="319"/>
      <c r="C2" s="319"/>
      <c r="D2" s="319"/>
      <c r="E2" s="319"/>
      <c r="F2" s="319"/>
      <c r="G2" s="319"/>
      <c r="H2" s="319"/>
      <c r="I2" s="319"/>
    </row>
    <row r="3" spans="1:10" ht="15" customHeight="1">
      <c r="A3" s="320" t="s">
        <v>167</v>
      </c>
      <c r="B3" s="320"/>
      <c r="C3" s="320"/>
      <c r="D3" s="320"/>
      <c r="E3" s="320"/>
      <c r="F3" s="320"/>
      <c r="G3" s="320"/>
      <c r="H3" s="320"/>
      <c r="I3" s="320"/>
    </row>
    <row r="4" spans="1:10" ht="18.75" customHeight="1">
      <c r="A4" s="127"/>
      <c r="B4" s="128">
        <v>2006</v>
      </c>
      <c r="C4" s="128" t="s">
        <v>61</v>
      </c>
      <c r="D4" s="128">
        <v>2014</v>
      </c>
      <c r="E4" s="128">
        <v>2015</v>
      </c>
      <c r="F4" s="128">
        <v>2016</v>
      </c>
      <c r="G4" s="128">
        <v>2017</v>
      </c>
      <c r="H4" s="128">
        <v>2018</v>
      </c>
      <c r="I4" s="129" t="s">
        <v>62</v>
      </c>
    </row>
    <row r="5" spans="1:10" ht="15" customHeight="1">
      <c r="A5" s="130" t="s">
        <v>168</v>
      </c>
      <c r="B5" s="131">
        <v>5218063</v>
      </c>
      <c r="C5" s="131" t="s">
        <v>61</v>
      </c>
      <c r="D5" s="131">
        <v>4989509</v>
      </c>
      <c r="E5" s="131">
        <v>5240228</v>
      </c>
      <c r="F5" s="131">
        <v>4993723</v>
      </c>
      <c r="G5" s="131">
        <v>5333993</v>
      </c>
      <c r="H5" s="131">
        <v>4882494</v>
      </c>
      <c r="I5" s="132">
        <v>4193000</v>
      </c>
      <c r="J5" s="38"/>
    </row>
    <row r="6" spans="1:10" ht="15" customHeight="1">
      <c r="A6" s="133" t="s">
        <v>133</v>
      </c>
      <c r="B6" s="134">
        <v>10.3664520391993</v>
      </c>
      <c r="C6" s="134"/>
      <c r="D6" s="134">
        <v>9.6356988218339605</v>
      </c>
      <c r="E6" s="134">
        <v>10.119886078215</v>
      </c>
      <c r="F6" s="134">
        <v>9.6367490891136303</v>
      </c>
      <c r="G6" s="134">
        <v>10.2240460601738</v>
      </c>
      <c r="H6" s="134">
        <v>9.3214766168777299</v>
      </c>
      <c r="I6" s="155">
        <v>7.9</v>
      </c>
    </row>
    <row r="7" spans="1:10" ht="15" customHeight="1">
      <c r="A7" s="133" t="s">
        <v>134</v>
      </c>
      <c r="B7" s="137">
        <v>53.607037707287198</v>
      </c>
      <c r="C7" s="137"/>
      <c r="D7" s="137">
        <v>53.505004199811999</v>
      </c>
      <c r="E7" s="137">
        <v>55.65286472268</v>
      </c>
      <c r="F7" s="137">
        <v>53.314731313691198</v>
      </c>
      <c r="G7" s="137">
        <v>54.771519197719201</v>
      </c>
      <c r="H7" s="137">
        <v>55.331045977731897</v>
      </c>
      <c r="I7" s="138">
        <v>59.91</v>
      </c>
    </row>
    <row r="8" spans="1:10" ht="15" customHeight="1">
      <c r="A8" s="133" t="s">
        <v>144</v>
      </c>
      <c r="B8" s="137">
        <v>40.056166435706103</v>
      </c>
      <c r="C8" s="137"/>
      <c r="D8" s="137">
        <v>34.189075518252402</v>
      </c>
      <c r="E8" s="137">
        <v>34.972524096279798</v>
      </c>
      <c r="F8" s="137">
        <v>32.690739954939403</v>
      </c>
      <c r="G8" s="137">
        <v>34.322523482876697</v>
      </c>
      <c r="H8" s="137">
        <v>33.706769532128497</v>
      </c>
      <c r="I8" s="138">
        <v>35.520000000000003</v>
      </c>
    </row>
    <row r="9" spans="1:10" ht="15" customHeight="1">
      <c r="A9" s="133" t="s">
        <v>308</v>
      </c>
      <c r="B9" s="137">
        <v>64.455852679432994</v>
      </c>
      <c r="C9" s="137"/>
      <c r="D9" s="137">
        <v>61.0585129719177</v>
      </c>
      <c r="E9" s="137">
        <v>60.676272101137599</v>
      </c>
      <c r="F9" s="137">
        <v>57.583069785809101</v>
      </c>
      <c r="G9" s="137">
        <v>60.580469453184499</v>
      </c>
      <c r="H9" s="137">
        <v>58.563779085033197</v>
      </c>
      <c r="I9" s="138">
        <v>61</v>
      </c>
    </row>
    <row r="10" spans="1:10" ht="20.25" customHeight="1">
      <c r="A10" s="36" t="s">
        <v>169</v>
      </c>
      <c r="B10" s="99"/>
      <c r="C10" s="99"/>
      <c r="D10" s="100"/>
      <c r="E10" s="100"/>
      <c r="F10" s="100"/>
      <c r="G10" s="100"/>
      <c r="H10" s="69"/>
      <c r="I10" s="69"/>
    </row>
    <row r="11" spans="1:10" ht="13.5" customHeight="1">
      <c r="A11" s="10" t="s">
        <v>289</v>
      </c>
      <c r="B11" s="99"/>
      <c r="C11" s="99"/>
      <c r="D11" s="100"/>
      <c r="E11" s="100"/>
      <c r="F11" s="100"/>
      <c r="G11" s="100"/>
      <c r="H11" s="69"/>
      <c r="I11" s="69"/>
    </row>
    <row r="12" spans="1:10" ht="38.25" customHeight="1">
      <c r="A12" s="285" t="s">
        <v>170</v>
      </c>
      <c r="B12" s="285"/>
      <c r="C12" s="285"/>
      <c r="D12" s="285"/>
      <c r="E12" s="285"/>
      <c r="F12" s="285"/>
      <c r="G12" s="285"/>
      <c r="H12" s="285"/>
      <c r="I12" s="285"/>
    </row>
    <row r="13" spans="1:10" ht="73.5" customHeight="1">
      <c r="A13" s="319" t="s">
        <v>249</v>
      </c>
      <c r="B13" s="319"/>
      <c r="C13" s="319"/>
      <c r="D13" s="319"/>
      <c r="E13" s="319"/>
      <c r="F13" s="319"/>
      <c r="G13" s="319"/>
      <c r="H13" s="319"/>
      <c r="I13" s="319"/>
    </row>
    <row r="14" spans="1:10" ht="15" customHeight="1">
      <c r="A14" s="18"/>
      <c r="B14" s="25"/>
      <c r="C14" s="25"/>
      <c r="D14" s="25"/>
      <c r="E14" s="25"/>
      <c r="F14" s="25"/>
      <c r="G14" s="25"/>
    </row>
    <row r="15" spans="1:10" ht="15" customHeight="1">
      <c r="J15" s="37"/>
    </row>
    <row r="16" spans="1:10" ht="15" customHeight="1"/>
    <row r="17" spans="1:11" ht="15" customHeight="1"/>
    <row r="18" spans="1:11" ht="15" customHeight="1"/>
    <row r="19" spans="1:11" ht="15" customHeight="1">
      <c r="K19" s="204"/>
    </row>
    <row r="20" spans="1:11" ht="15" customHeight="1"/>
    <row r="21" spans="1:11" ht="15" customHeight="1"/>
    <row r="22" spans="1:11" ht="15" customHeight="1"/>
    <row r="23" spans="1:11" ht="15" customHeight="1"/>
    <row r="24" spans="1:11" ht="15" customHeight="1"/>
    <row r="25" spans="1:11" ht="15" customHeight="1"/>
    <row r="26" spans="1:11" ht="15" customHeight="1">
      <c r="A26" s="20"/>
    </row>
    <row r="27" spans="1:11" ht="15" customHeight="1">
      <c r="A27" s="20"/>
    </row>
    <row r="28" spans="1:11" ht="15" customHeight="1">
      <c r="A28" s="20"/>
    </row>
    <row r="29" spans="1:11" ht="15" customHeight="1">
      <c r="A29" s="39"/>
      <c r="B29" s="39"/>
      <c r="C29" s="39"/>
      <c r="D29" s="39"/>
      <c r="E29" s="39"/>
      <c r="F29" s="39"/>
      <c r="G29" s="39"/>
    </row>
    <row r="30" spans="1:11" ht="15" customHeight="1">
      <c r="A30" s="10" t="s">
        <v>289</v>
      </c>
      <c r="B30" s="39"/>
      <c r="C30" s="39"/>
      <c r="D30" s="39"/>
      <c r="E30" s="39"/>
      <c r="F30" s="39"/>
      <c r="G30" s="39"/>
    </row>
    <row r="31" spans="1:11" ht="12" customHeight="1">
      <c r="A31" s="8" t="s">
        <v>54</v>
      </c>
      <c r="B31" s="29"/>
      <c r="C31" s="29"/>
      <c r="D31" s="29"/>
      <c r="E31" s="29"/>
      <c r="F31" s="29"/>
      <c r="G31" s="29"/>
    </row>
    <row r="32" spans="1:11" ht="12" customHeight="1">
      <c r="A32" s="292" t="s">
        <v>282</v>
      </c>
      <c r="B32" s="292"/>
      <c r="C32" s="292"/>
      <c r="D32" s="292"/>
      <c r="E32" s="292"/>
      <c r="F32" s="292"/>
      <c r="G32" s="292"/>
      <c r="H32" s="292"/>
      <c r="I32" s="292"/>
    </row>
    <row r="33" spans="1:18">
      <c r="A33" s="292"/>
      <c r="B33" s="292"/>
      <c r="C33" s="292"/>
      <c r="D33" s="292"/>
      <c r="E33" s="292"/>
      <c r="F33" s="292"/>
      <c r="G33" s="292"/>
      <c r="H33" s="292"/>
      <c r="I33" s="292"/>
    </row>
    <row r="36" spans="1:18">
      <c r="A36" s="178" t="s">
        <v>75</v>
      </c>
      <c r="B36" s="178"/>
      <c r="C36" s="178"/>
      <c r="D36" s="178"/>
      <c r="E36" s="178"/>
      <c r="F36" s="178"/>
      <c r="G36" s="178"/>
      <c r="H36" s="178"/>
      <c r="I36" s="178"/>
      <c r="J36" s="178"/>
      <c r="K36" s="178"/>
      <c r="L36" s="178"/>
      <c r="M36" s="178"/>
      <c r="N36" s="178"/>
      <c r="O36" s="178"/>
      <c r="P36" s="115"/>
      <c r="Q36" s="112"/>
      <c r="R36" s="112"/>
    </row>
    <row r="37" spans="1:18">
      <c r="A37" s="179"/>
      <c r="B37" s="180">
        <v>2006</v>
      </c>
      <c r="C37" s="180">
        <v>2007</v>
      </c>
      <c r="D37" s="180">
        <v>2008</v>
      </c>
      <c r="E37" s="180">
        <v>2009</v>
      </c>
      <c r="F37" s="180">
        <v>2010</v>
      </c>
      <c r="G37" s="180">
        <v>2011</v>
      </c>
      <c r="H37" s="180">
        <v>2012</v>
      </c>
      <c r="I37" s="180">
        <v>2013</v>
      </c>
      <c r="J37" s="180">
        <v>2014</v>
      </c>
      <c r="K37" s="180">
        <v>2015</v>
      </c>
      <c r="L37" s="180">
        <v>2016</v>
      </c>
      <c r="M37" s="180">
        <v>2017</v>
      </c>
      <c r="N37" s="180">
        <v>2018</v>
      </c>
      <c r="O37" s="180" t="s">
        <v>62</v>
      </c>
      <c r="P37" s="115"/>
      <c r="Q37" s="112"/>
      <c r="R37" s="112"/>
    </row>
    <row r="38" spans="1:18" ht="15" customHeight="1">
      <c r="A38" s="193" t="s">
        <v>171</v>
      </c>
      <c r="B38" s="229">
        <v>5218000</v>
      </c>
      <c r="C38" s="229">
        <v>5397000</v>
      </c>
      <c r="D38" s="229">
        <v>5234000</v>
      </c>
      <c r="E38" s="229">
        <v>5001000</v>
      </c>
      <c r="F38" s="229">
        <v>5019000</v>
      </c>
      <c r="G38" s="229">
        <v>4565000</v>
      </c>
      <c r="H38" s="229">
        <v>5309000</v>
      </c>
      <c r="I38" s="229">
        <v>4782000</v>
      </c>
      <c r="J38" s="229">
        <v>4990000</v>
      </c>
      <c r="K38" s="229">
        <v>5240000</v>
      </c>
      <c r="L38" s="229">
        <v>4994000</v>
      </c>
      <c r="M38" s="229">
        <v>5334000</v>
      </c>
      <c r="N38" s="229">
        <v>4882000</v>
      </c>
      <c r="O38" s="230">
        <v>4193000</v>
      </c>
      <c r="P38" s="115"/>
      <c r="Q38" s="112"/>
      <c r="R38" s="112"/>
    </row>
    <row r="39" spans="1:18">
      <c r="A39" s="178" t="s">
        <v>165</v>
      </c>
      <c r="B39" s="231">
        <v>10.3664520391993</v>
      </c>
      <c r="C39" s="231">
        <v>10.713758071746801</v>
      </c>
      <c r="D39" s="231">
        <v>10.312682185156</v>
      </c>
      <c r="E39" s="231">
        <v>9.8875025181790797</v>
      </c>
      <c r="F39" s="231">
        <v>9.8690222585183598</v>
      </c>
      <c r="G39" s="231">
        <v>8.9338722405633799</v>
      </c>
      <c r="H39" s="231">
        <v>10.3354465626707</v>
      </c>
      <c r="I39" s="231">
        <v>9.2656430581823308</v>
      </c>
      <c r="J39" s="231">
        <v>9.6356988218339605</v>
      </c>
      <c r="K39" s="231">
        <v>10.119886078215</v>
      </c>
      <c r="L39" s="231">
        <v>9.6367490891136303</v>
      </c>
      <c r="M39" s="232">
        <v>10.2240460601738</v>
      </c>
      <c r="N39" s="185">
        <v>9.3214766168777299</v>
      </c>
      <c r="O39" s="189">
        <v>7.9</v>
      </c>
    </row>
  </sheetData>
  <mergeCells count="5">
    <mergeCell ref="A2:I2"/>
    <mergeCell ref="A3:I3"/>
    <mergeCell ref="A12:I12"/>
    <mergeCell ref="A13:I13"/>
    <mergeCell ref="A32:I3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H24"/>
  <sheetViews>
    <sheetView workbookViewId="0">
      <selection activeCell="B27" sqref="B27"/>
    </sheetView>
  </sheetViews>
  <sheetFormatPr baseColWidth="10" defaultRowHeight="15"/>
  <cols>
    <col min="1" max="16384" width="11.42578125" style="1"/>
  </cols>
  <sheetData>
    <row r="14" spans="1:8" ht="15" customHeight="1">
      <c r="A14" s="321" t="s">
        <v>260</v>
      </c>
      <c r="B14" s="321"/>
      <c r="C14" s="321"/>
      <c r="D14" s="321"/>
      <c r="E14" s="321"/>
      <c r="F14" s="321"/>
      <c r="G14" s="321"/>
      <c r="H14" s="109"/>
    </row>
    <row r="15" spans="1:8">
      <c r="A15" s="96" t="s">
        <v>54</v>
      </c>
      <c r="B15" s="94"/>
      <c r="C15" s="94"/>
      <c r="D15" s="94"/>
      <c r="E15" s="94"/>
      <c r="F15" s="94"/>
      <c r="G15" s="94"/>
    </row>
    <row r="16" spans="1:8">
      <c r="A16" s="101" t="s">
        <v>295</v>
      </c>
      <c r="B16" s="94"/>
      <c r="C16" s="94"/>
      <c r="D16" s="94"/>
      <c r="E16" s="94"/>
      <c r="F16" s="94"/>
      <c r="G16" s="94"/>
    </row>
    <row r="20" spans="1:2" ht="24">
      <c r="A20" s="205" t="s">
        <v>187</v>
      </c>
      <c r="B20" s="206">
        <v>3.8800000000000001E-2</v>
      </c>
    </row>
    <row r="21" spans="1:2">
      <c r="A21" s="205" t="s">
        <v>186</v>
      </c>
      <c r="B21" s="206">
        <v>8.2799999999999999E-2</v>
      </c>
    </row>
    <row r="22" spans="1:2">
      <c r="A22" s="205" t="s">
        <v>185</v>
      </c>
      <c r="B22" s="206">
        <v>9.2999999999999999E-2</v>
      </c>
    </row>
    <row r="23" spans="1:2">
      <c r="A23" s="205" t="s">
        <v>184</v>
      </c>
      <c r="B23" s="206">
        <v>0.1232</v>
      </c>
    </row>
    <row r="24" spans="1:2" ht="24">
      <c r="A24" s="205" t="s">
        <v>183</v>
      </c>
      <c r="B24" s="206">
        <v>0.1203</v>
      </c>
    </row>
  </sheetData>
  <mergeCells count="1">
    <mergeCell ref="A14:G1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workbookViewId="0">
      <selection activeCell="F54" sqref="F54"/>
    </sheetView>
  </sheetViews>
  <sheetFormatPr baseColWidth="10" defaultRowHeight="15"/>
  <cols>
    <col min="1" max="16384" width="11.42578125" style="1"/>
  </cols>
  <sheetData>
    <row r="1" spans="2:9">
      <c r="B1" s="323" t="s">
        <v>25</v>
      </c>
      <c r="C1" s="323"/>
      <c r="D1" s="323"/>
      <c r="E1" s="323"/>
      <c r="F1" s="323"/>
      <c r="G1" s="323"/>
      <c r="H1" s="323"/>
      <c r="I1" s="323"/>
    </row>
    <row r="17" spans="1:10" ht="15" customHeight="1">
      <c r="G17" s="324"/>
      <c r="H17" s="285"/>
      <c r="I17" s="285"/>
    </row>
    <row r="18" spans="1:10">
      <c r="G18" s="285"/>
      <c r="H18" s="285"/>
      <c r="I18" s="285"/>
    </row>
    <row r="19" spans="1:10" ht="15" customHeight="1">
      <c r="G19" s="285"/>
      <c r="H19" s="285"/>
      <c r="I19" s="285"/>
      <c r="J19" s="109"/>
    </row>
    <row r="20" spans="1:10">
      <c r="G20" s="109"/>
      <c r="H20" s="109"/>
      <c r="I20" s="109"/>
      <c r="J20" s="109"/>
    </row>
    <row r="21" spans="1:10">
      <c r="G21" s="109"/>
      <c r="H21" s="109"/>
      <c r="I21" s="109"/>
      <c r="J21" s="109"/>
    </row>
    <row r="22" spans="1:10" ht="15" customHeight="1">
      <c r="G22" s="109"/>
      <c r="H22" s="109"/>
      <c r="I22" s="109"/>
    </row>
    <row r="23" spans="1:10">
      <c r="G23" s="109"/>
      <c r="H23" s="109"/>
      <c r="I23" s="109"/>
    </row>
    <row r="26" spans="1:10">
      <c r="A26" s="322" t="s">
        <v>8</v>
      </c>
      <c r="B26" s="322"/>
      <c r="C26" s="322"/>
      <c r="D26" s="322"/>
      <c r="E26" s="322"/>
      <c r="F26" s="322"/>
      <c r="G26" s="322"/>
      <c r="H26" s="322"/>
    </row>
    <row r="37" spans="2:13">
      <c r="B37" s="3" t="s">
        <v>16</v>
      </c>
    </row>
    <row r="38" spans="2:13" ht="27" customHeight="1">
      <c r="E38" s="104"/>
      <c r="F38" s="104"/>
      <c r="G38" s="325" t="s">
        <v>299</v>
      </c>
      <c r="H38" s="325"/>
      <c r="I38" s="325"/>
      <c r="J38" s="325"/>
    </row>
    <row r="39" spans="2:13">
      <c r="B39" s="322" t="s">
        <v>20</v>
      </c>
      <c r="C39" s="322"/>
      <c r="D39" s="322"/>
      <c r="E39" s="322"/>
      <c r="F39" s="322"/>
      <c r="G39" s="322"/>
      <c r="H39" s="322"/>
      <c r="I39" s="322"/>
    </row>
    <row r="42" spans="2:13" ht="180.75" customHeight="1"/>
    <row r="43" spans="2:13" ht="30" customHeight="1">
      <c r="B43" s="87" t="s">
        <v>29</v>
      </c>
    </row>
    <row r="44" spans="2:13" ht="15" customHeight="1">
      <c r="B44" s="5" t="s">
        <v>296</v>
      </c>
    </row>
    <row r="47" spans="2:13">
      <c r="B47" s="200" t="s">
        <v>307</v>
      </c>
      <c r="C47" s="195"/>
      <c r="D47" s="195"/>
      <c r="E47" s="195"/>
      <c r="F47" s="195"/>
      <c r="G47" s="195"/>
      <c r="H47" s="195"/>
      <c r="I47" s="195"/>
      <c r="J47" s="195"/>
      <c r="K47" s="195"/>
      <c r="L47" s="195"/>
      <c r="M47" s="195"/>
    </row>
    <row r="48" spans="2:13" ht="24">
      <c r="B48" s="189" t="s">
        <v>0</v>
      </c>
      <c r="C48" s="196">
        <v>0.26</v>
      </c>
      <c r="D48" s="195"/>
      <c r="E48" s="195"/>
      <c r="F48" s="189" t="s">
        <v>9</v>
      </c>
      <c r="G48" s="196">
        <v>0.48</v>
      </c>
      <c r="H48" s="195"/>
      <c r="I48" s="195"/>
      <c r="J48" s="195"/>
      <c r="K48" s="195"/>
      <c r="L48" s="195"/>
      <c r="M48" s="195"/>
    </row>
    <row r="49" spans="2:13" ht="36">
      <c r="B49" s="189" t="s">
        <v>1</v>
      </c>
      <c r="C49" s="196">
        <v>0.11</v>
      </c>
      <c r="D49" s="195"/>
      <c r="E49" s="195"/>
      <c r="F49" s="189" t="s">
        <v>10</v>
      </c>
      <c r="G49" s="196">
        <v>0.04</v>
      </c>
      <c r="H49" s="195"/>
      <c r="I49" s="195"/>
      <c r="J49" s="195"/>
      <c r="K49" s="195"/>
      <c r="L49" s="195"/>
      <c r="M49" s="195"/>
    </row>
    <row r="50" spans="2:13" ht="48">
      <c r="B50" s="189" t="s">
        <v>2</v>
      </c>
      <c r="C50" s="196">
        <v>0.09</v>
      </c>
      <c r="D50" s="195"/>
      <c r="E50" s="195"/>
      <c r="F50" s="189" t="s">
        <v>11</v>
      </c>
      <c r="G50" s="196">
        <v>0.06</v>
      </c>
      <c r="H50" s="195"/>
      <c r="I50" s="189" t="s">
        <v>17</v>
      </c>
      <c r="J50" s="196">
        <v>0.45</v>
      </c>
      <c r="K50" s="195"/>
      <c r="L50" s="189" t="s">
        <v>21</v>
      </c>
      <c r="M50" s="196">
        <v>0.73</v>
      </c>
    </row>
    <row r="51" spans="2:13" ht="36">
      <c r="B51" s="189" t="s">
        <v>3</v>
      </c>
      <c r="C51" s="196">
        <v>0.59</v>
      </c>
      <c r="D51" s="195"/>
      <c r="E51" s="195"/>
      <c r="F51" s="189" t="s">
        <v>12</v>
      </c>
      <c r="G51" s="196">
        <v>0.17</v>
      </c>
      <c r="H51" s="195"/>
      <c r="I51" s="189" t="s">
        <v>18</v>
      </c>
      <c r="J51" s="196">
        <v>0.48</v>
      </c>
      <c r="K51" s="195"/>
      <c r="L51" s="189" t="s">
        <v>22</v>
      </c>
      <c r="M51" s="196">
        <v>0.14000000000000001</v>
      </c>
    </row>
    <row r="52" spans="2:13" ht="24">
      <c r="B52" s="195"/>
      <c r="C52" s="195"/>
      <c r="D52" s="195"/>
      <c r="E52" s="195"/>
      <c r="F52" s="194" t="s">
        <v>13</v>
      </c>
      <c r="G52" s="196">
        <v>0.06</v>
      </c>
      <c r="H52" s="195"/>
      <c r="I52" s="195" t="s">
        <v>19</v>
      </c>
      <c r="J52" s="196">
        <v>7.0000000000000007E-2</v>
      </c>
      <c r="K52" s="195"/>
      <c r="L52" s="189" t="s">
        <v>19</v>
      </c>
      <c r="M52" s="196">
        <v>0.13</v>
      </c>
    </row>
    <row r="53" spans="2:13" ht="24">
      <c r="B53" s="195"/>
      <c r="C53" s="195"/>
      <c r="D53" s="195"/>
      <c r="E53" s="195"/>
      <c r="F53" s="194" t="s">
        <v>15</v>
      </c>
      <c r="G53" s="196">
        <v>0.12</v>
      </c>
      <c r="H53" s="195"/>
      <c r="I53" s="195"/>
      <c r="J53" s="195"/>
      <c r="K53" s="195"/>
      <c r="L53" s="195"/>
      <c r="M53" s="195"/>
    </row>
    <row r="54" spans="2:13" ht="24">
      <c r="B54" s="189" t="s">
        <v>4</v>
      </c>
      <c r="C54" s="196">
        <v>0.63</v>
      </c>
      <c r="D54" s="195"/>
      <c r="E54" s="195"/>
      <c r="F54" s="194"/>
      <c r="G54" s="195"/>
      <c r="H54" s="195"/>
      <c r="I54" s="195"/>
      <c r="J54" s="195"/>
      <c r="K54" s="195"/>
      <c r="L54" s="189" t="s">
        <v>23</v>
      </c>
      <c r="M54" s="196">
        <v>0.84</v>
      </c>
    </row>
    <row r="55" spans="2:13">
      <c r="B55" s="189" t="s">
        <v>5</v>
      </c>
      <c r="C55" s="196">
        <v>0.04</v>
      </c>
      <c r="D55" s="195"/>
      <c r="E55" s="195"/>
      <c r="F55" s="195"/>
      <c r="G55" s="195"/>
      <c r="H55" s="195"/>
      <c r="I55" s="195"/>
      <c r="J55" s="195"/>
      <c r="K55" s="195"/>
      <c r="L55" s="189" t="s">
        <v>24</v>
      </c>
      <c r="M55" s="196">
        <v>0.1</v>
      </c>
    </row>
    <row r="56" spans="2:13" ht="48">
      <c r="B56" s="189" t="s">
        <v>6</v>
      </c>
      <c r="C56" s="196">
        <v>0.1</v>
      </c>
      <c r="D56" s="195"/>
      <c r="E56" s="195"/>
      <c r="F56" s="195"/>
      <c r="G56" s="195"/>
      <c r="H56" s="195"/>
      <c r="I56" s="195"/>
      <c r="J56" s="195"/>
      <c r="K56" s="195"/>
      <c r="L56" s="189" t="s">
        <v>19</v>
      </c>
      <c r="M56" s="196">
        <v>0.06</v>
      </c>
    </row>
    <row r="57" spans="2:13">
      <c r="B57" s="189" t="s">
        <v>7</v>
      </c>
      <c r="C57" s="196">
        <v>0.3</v>
      </c>
      <c r="D57" s="195"/>
      <c r="E57" s="195"/>
      <c r="F57" s="195"/>
      <c r="G57" s="195"/>
      <c r="H57" s="195"/>
      <c r="I57" s="195"/>
      <c r="J57" s="195"/>
      <c r="K57" s="195"/>
      <c r="L57" s="195"/>
      <c r="M57" s="195"/>
    </row>
    <row r="58" spans="2:13">
      <c r="B58" s="195"/>
      <c r="C58" s="195"/>
      <c r="D58" s="195"/>
      <c r="E58" s="195"/>
      <c r="F58" s="195"/>
      <c r="G58" s="195"/>
      <c r="H58" s="195"/>
      <c r="I58" s="195"/>
      <c r="J58" s="195"/>
      <c r="K58" s="195"/>
      <c r="L58" s="195"/>
      <c r="M58" s="195"/>
    </row>
    <row r="59" spans="2:13">
      <c r="B59" s="195"/>
      <c r="C59" s="195"/>
      <c r="D59" s="195"/>
      <c r="E59" s="195"/>
      <c r="F59" s="195"/>
      <c r="G59" s="195"/>
      <c r="H59" s="195"/>
      <c r="I59" s="195"/>
      <c r="J59" s="195"/>
      <c r="K59" s="195"/>
      <c r="L59" s="195"/>
      <c r="M59" s="195"/>
    </row>
    <row r="60" spans="2:13">
      <c r="B60" s="195"/>
      <c r="C60" s="195"/>
      <c r="D60" s="195"/>
      <c r="E60" s="195"/>
      <c r="F60" s="195"/>
      <c r="G60" s="195"/>
      <c r="H60" s="195"/>
      <c r="I60" s="195"/>
      <c r="J60" s="195"/>
      <c r="K60" s="195"/>
      <c r="L60" s="195"/>
      <c r="M60" s="195"/>
    </row>
    <row r="61" spans="2:13">
      <c r="B61" s="195"/>
      <c r="C61" s="195"/>
      <c r="D61" s="195"/>
      <c r="E61" s="195"/>
      <c r="F61" s="195"/>
      <c r="G61" s="195"/>
      <c r="H61" s="195"/>
      <c r="I61" s="195"/>
      <c r="J61" s="195"/>
      <c r="K61" s="195"/>
      <c r="L61" s="195"/>
      <c r="M61" s="195"/>
    </row>
    <row r="62" spans="2:13">
      <c r="B62" s="195"/>
      <c r="C62" s="195"/>
      <c r="D62" s="195"/>
      <c r="E62" s="195"/>
      <c r="F62" s="195"/>
      <c r="G62" s="195"/>
      <c r="H62" s="195"/>
      <c r="I62" s="195"/>
      <c r="J62" s="195"/>
      <c r="K62" s="189" t="s">
        <v>26</v>
      </c>
      <c r="L62" s="196">
        <v>0.23</v>
      </c>
      <c r="M62" s="195"/>
    </row>
    <row r="63" spans="2:13">
      <c r="B63" s="195"/>
      <c r="C63" s="195"/>
      <c r="D63" s="195"/>
      <c r="E63" s="195"/>
      <c r="F63" s="195"/>
      <c r="G63" s="195"/>
      <c r="H63" s="195"/>
      <c r="I63" s="195"/>
      <c r="J63" s="195"/>
      <c r="K63" s="189" t="s">
        <v>27</v>
      </c>
      <c r="L63" s="196">
        <v>0.62</v>
      </c>
      <c r="M63" s="195"/>
    </row>
    <row r="64" spans="2:13" ht="36">
      <c r="B64" s="195"/>
      <c r="C64" s="195"/>
      <c r="D64" s="195"/>
      <c r="E64" s="195"/>
      <c r="F64" s="195"/>
      <c r="G64" s="195"/>
      <c r="H64" s="195"/>
      <c r="I64" s="195"/>
      <c r="J64" s="195"/>
      <c r="K64" s="189" t="s">
        <v>28</v>
      </c>
      <c r="L64" s="196">
        <v>0.15</v>
      </c>
      <c r="M64" s="195"/>
    </row>
  </sheetData>
  <mergeCells count="5">
    <mergeCell ref="A26:H26"/>
    <mergeCell ref="B39:I39"/>
    <mergeCell ref="B1:I1"/>
    <mergeCell ref="G17:I19"/>
    <mergeCell ref="G38:J38"/>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J8" sqref="J8"/>
    </sheetView>
  </sheetViews>
  <sheetFormatPr baseColWidth="10" defaultRowHeight="15"/>
  <cols>
    <col min="1" max="6" width="11.42578125" style="1"/>
    <col min="7" max="7" width="18.42578125" style="1" customWidth="1"/>
    <col min="8" max="16384" width="11.42578125" style="1"/>
  </cols>
  <sheetData>
    <row r="1" spans="1:7" ht="11.25" customHeight="1"/>
    <row r="2" spans="1:7" ht="39" customHeight="1">
      <c r="A2" s="326" t="s">
        <v>200</v>
      </c>
      <c r="B2" s="326"/>
      <c r="C2" s="326"/>
      <c r="D2" s="326"/>
      <c r="E2" s="326"/>
      <c r="F2" s="326"/>
      <c r="G2" s="326"/>
    </row>
    <row r="10" spans="1:7" ht="24" customHeight="1"/>
    <row r="13" spans="1:7">
      <c r="A13" s="10" t="s">
        <v>288</v>
      </c>
    </row>
    <row r="14" spans="1:7" ht="15" customHeight="1">
      <c r="A14" s="88" t="s">
        <v>251</v>
      </c>
    </row>
    <row r="15" spans="1:7" ht="12.75" customHeight="1">
      <c r="A15" s="327" t="s">
        <v>283</v>
      </c>
      <c r="B15" s="327"/>
      <c r="C15" s="327"/>
      <c r="D15" s="327"/>
      <c r="E15" s="327"/>
      <c r="F15" s="327"/>
      <c r="G15" s="327"/>
    </row>
    <row r="16" spans="1:7" ht="11.25" customHeight="1">
      <c r="A16" s="327"/>
      <c r="B16" s="327"/>
      <c r="C16" s="327"/>
      <c r="D16" s="327"/>
      <c r="E16" s="327"/>
      <c r="F16" s="327"/>
      <c r="G16" s="327"/>
    </row>
    <row r="17" spans="1:16">
      <c r="P17" s="16"/>
    </row>
    <row r="19" spans="1:16">
      <c r="A19" s="207"/>
      <c r="B19" s="211">
        <v>2007</v>
      </c>
      <c r="C19" s="211">
        <v>2008</v>
      </c>
      <c r="D19" s="211">
        <v>2009</v>
      </c>
      <c r="E19" s="211">
        <v>2010</v>
      </c>
      <c r="F19" s="211">
        <v>2011</v>
      </c>
      <c r="G19" s="211">
        <v>2012</v>
      </c>
      <c r="H19" s="211">
        <v>2013</v>
      </c>
      <c r="I19" s="211">
        <v>2014</v>
      </c>
      <c r="J19" s="211">
        <v>2015</v>
      </c>
      <c r="K19" s="211">
        <v>2016</v>
      </c>
      <c r="L19" s="211">
        <v>2017</v>
      </c>
      <c r="M19" s="211">
        <v>2018</v>
      </c>
      <c r="N19" s="211">
        <v>2019</v>
      </c>
      <c r="O19" s="212" t="s">
        <v>55</v>
      </c>
    </row>
    <row r="20" spans="1:16">
      <c r="A20" s="208" t="s">
        <v>202</v>
      </c>
      <c r="B20" s="210">
        <v>5.4920770000000001</v>
      </c>
      <c r="C20" s="210">
        <v>4.8757299999999999</v>
      </c>
      <c r="D20" s="210">
        <v>5.3011020000000002</v>
      </c>
      <c r="E20" s="210">
        <v>5.5005540000000002</v>
      </c>
      <c r="F20" s="210">
        <v>5.5228440000000001</v>
      </c>
      <c r="G20" s="210">
        <v>5.801825</v>
      </c>
      <c r="H20" s="210">
        <v>6.0337769999999997</v>
      </c>
      <c r="I20" s="210">
        <v>5.8005389999999997</v>
      </c>
      <c r="J20" s="210">
        <v>5.6637630000000003</v>
      </c>
      <c r="K20" s="210">
        <v>5.4738189999999998</v>
      </c>
      <c r="L20" s="210">
        <v>5.7097870000000004</v>
      </c>
      <c r="M20" s="210">
        <v>6.2074559999999996</v>
      </c>
      <c r="N20" s="210">
        <v>5.9253999999999998</v>
      </c>
      <c r="O20" s="210">
        <v>5.8026999999999997</v>
      </c>
    </row>
    <row r="21" spans="1:16">
      <c r="A21" s="208" t="s">
        <v>203</v>
      </c>
      <c r="B21" s="209">
        <v>10.91</v>
      </c>
      <c r="C21" s="209">
        <v>9.68</v>
      </c>
      <c r="D21" s="209">
        <v>10.44</v>
      </c>
      <c r="E21" s="209">
        <v>10.88</v>
      </c>
      <c r="F21" s="209">
        <v>10.86</v>
      </c>
      <c r="G21" s="209">
        <v>11.36</v>
      </c>
      <c r="H21" s="209">
        <v>11.75</v>
      </c>
      <c r="I21" s="209">
        <v>11.24</v>
      </c>
      <c r="J21" s="209">
        <v>10.94</v>
      </c>
      <c r="K21" s="209">
        <v>10.57</v>
      </c>
      <c r="L21" s="209">
        <v>11.02</v>
      </c>
      <c r="M21" s="209">
        <v>11.9</v>
      </c>
      <c r="N21" s="209">
        <v>11.31233295150821</v>
      </c>
      <c r="O21" s="209">
        <v>10.99</v>
      </c>
    </row>
  </sheetData>
  <mergeCells count="2">
    <mergeCell ref="A2:G2"/>
    <mergeCell ref="A15:G16"/>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H24"/>
  <sheetViews>
    <sheetView workbookViewId="0">
      <selection activeCell="E24" sqref="E24"/>
    </sheetView>
  </sheetViews>
  <sheetFormatPr baseColWidth="10" defaultRowHeight="15"/>
  <cols>
    <col min="1" max="16384" width="11.42578125" style="1"/>
  </cols>
  <sheetData>
    <row r="15" spans="1:8" ht="24.75" customHeight="1">
      <c r="A15" s="285" t="s">
        <v>272</v>
      </c>
      <c r="B15" s="285"/>
      <c r="C15" s="285"/>
      <c r="D15" s="285"/>
      <c r="E15" s="285"/>
      <c r="F15" s="285"/>
      <c r="G15" s="285"/>
      <c r="H15" s="109"/>
    </row>
    <row r="16" spans="1:8">
      <c r="A16" s="8" t="s">
        <v>54</v>
      </c>
    </row>
    <row r="17" spans="1:2">
      <c r="A17" s="9" t="s">
        <v>295</v>
      </c>
    </row>
    <row r="18" spans="1:2">
      <c r="A18" s="9"/>
    </row>
    <row r="20" spans="1:2" ht="24">
      <c r="A20" s="213" t="s">
        <v>187</v>
      </c>
      <c r="B20" s="214">
        <v>8.6999999999999994E-2</v>
      </c>
    </row>
    <row r="21" spans="1:2">
      <c r="A21" s="213" t="s">
        <v>186</v>
      </c>
      <c r="B21" s="214">
        <v>0.111</v>
      </c>
    </row>
    <row r="22" spans="1:2">
      <c r="A22" s="213" t="s">
        <v>185</v>
      </c>
      <c r="B22" s="214">
        <v>0.112</v>
      </c>
    </row>
    <row r="23" spans="1:2">
      <c r="A23" s="213" t="s">
        <v>184</v>
      </c>
      <c r="B23" s="214">
        <v>0.13400000000000001</v>
      </c>
    </row>
    <row r="24" spans="1:2" ht="24">
      <c r="A24" s="213" t="s">
        <v>183</v>
      </c>
      <c r="B24" s="214">
        <v>0.152</v>
      </c>
    </row>
  </sheetData>
  <mergeCells count="1">
    <mergeCell ref="A15:G15"/>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B21" sqref="B21"/>
    </sheetView>
  </sheetViews>
  <sheetFormatPr baseColWidth="10" defaultRowHeight="15"/>
  <cols>
    <col min="1" max="6" width="11.42578125" style="1"/>
    <col min="7" max="7" width="18.42578125" style="1" customWidth="1"/>
    <col min="8" max="16384" width="11.42578125" style="1"/>
  </cols>
  <sheetData>
    <row r="1" spans="1:7" ht="11.25" customHeight="1"/>
    <row r="2" spans="1:7" ht="39" customHeight="1">
      <c r="A2" s="326" t="s">
        <v>204</v>
      </c>
      <c r="B2" s="326"/>
      <c r="C2" s="326"/>
      <c r="D2" s="326"/>
      <c r="E2" s="326"/>
      <c r="F2" s="326"/>
      <c r="G2" s="326"/>
    </row>
    <row r="10" spans="1:7" ht="24" customHeight="1"/>
    <row r="13" spans="1:7">
      <c r="A13" s="10" t="s">
        <v>288</v>
      </c>
    </row>
    <row r="14" spans="1:7" ht="15" customHeight="1">
      <c r="A14" s="8" t="s">
        <v>201</v>
      </c>
    </row>
    <row r="15" spans="1:7" ht="12.75" customHeight="1">
      <c r="A15" s="292" t="s">
        <v>284</v>
      </c>
      <c r="B15" s="292"/>
      <c r="C15" s="292"/>
      <c r="D15" s="292"/>
      <c r="E15" s="292"/>
      <c r="F15" s="292"/>
      <c r="G15" s="292"/>
    </row>
    <row r="16" spans="1:7">
      <c r="A16" s="292"/>
      <c r="B16" s="292"/>
      <c r="C16" s="292"/>
      <c r="D16" s="292"/>
      <c r="E16" s="292"/>
      <c r="F16" s="292"/>
      <c r="G16" s="292"/>
    </row>
    <row r="18" spans="1:15">
      <c r="A18" s="215"/>
      <c r="B18" s="225">
        <v>2007</v>
      </c>
      <c r="C18" s="225">
        <v>2008</v>
      </c>
      <c r="D18" s="225">
        <v>2009</v>
      </c>
      <c r="E18" s="225">
        <v>2010</v>
      </c>
      <c r="F18" s="225">
        <v>2011</v>
      </c>
      <c r="G18" s="225">
        <v>2012</v>
      </c>
      <c r="H18" s="225">
        <v>2013</v>
      </c>
      <c r="I18" s="225">
        <v>2014</v>
      </c>
      <c r="J18" s="225">
        <v>2015</v>
      </c>
      <c r="K18" s="225">
        <v>2016</v>
      </c>
      <c r="L18" s="225">
        <v>2017</v>
      </c>
      <c r="M18" s="225">
        <v>2018</v>
      </c>
      <c r="N18" s="225">
        <v>2019</v>
      </c>
      <c r="O18" s="226" t="s">
        <v>55</v>
      </c>
    </row>
    <row r="19" spans="1:15">
      <c r="A19" s="215" t="s">
        <v>205</v>
      </c>
      <c r="B19" s="217">
        <v>4.04</v>
      </c>
      <c r="C19" s="217">
        <v>3.33</v>
      </c>
      <c r="D19" s="217">
        <v>3.67</v>
      </c>
      <c r="E19" s="217">
        <v>4.16</v>
      </c>
      <c r="F19" s="217">
        <v>4.22</v>
      </c>
      <c r="G19" s="217">
        <v>4.46</v>
      </c>
      <c r="H19" s="217">
        <v>4.76</v>
      </c>
      <c r="I19" s="217">
        <v>4.62</v>
      </c>
      <c r="J19" s="217">
        <v>4.2699999999999996</v>
      </c>
      <c r="K19" s="217">
        <v>3.91</v>
      </c>
      <c r="L19" s="217">
        <v>4.2300000000000004</v>
      </c>
      <c r="M19" s="217">
        <v>4.46</v>
      </c>
      <c r="N19" s="217">
        <v>3.97</v>
      </c>
      <c r="O19" s="217">
        <v>3.69</v>
      </c>
    </row>
    <row r="20" spans="1:15">
      <c r="A20" s="215" t="s">
        <v>206</v>
      </c>
      <c r="B20" s="218">
        <v>8.0299999999999994</v>
      </c>
      <c r="C20" s="218">
        <v>6.62</v>
      </c>
      <c r="D20" s="218">
        <v>7.24</v>
      </c>
      <c r="E20" s="218">
        <v>8.2200000000000006</v>
      </c>
      <c r="F20" s="218">
        <v>8.2899999999999991</v>
      </c>
      <c r="G20" s="218">
        <v>8.7200000000000006</v>
      </c>
      <c r="H20" s="218">
        <v>9.2799999999999994</v>
      </c>
      <c r="I20" s="218">
        <v>8.9499999999999993</v>
      </c>
      <c r="J20" s="218">
        <v>8.25</v>
      </c>
      <c r="K20" s="218">
        <v>7.56</v>
      </c>
      <c r="L20" s="218">
        <v>8.16</v>
      </c>
      <c r="M20" s="218">
        <v>8.5500000000000007</v>
      </c>
      <c r="N20" s="218">
        <v>7.59</v>
      </c>
      <c r="O20" s="218">
        <v>7</v>
      </c>
    </row>
  </sheetData>
  <mergeCells count="2">
    <mergeCell ref="A2:G2"/>
    <mergeCell ref="A15:G1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H25"/>
  <sheetViews>
    <sheetView workbookViewId="0">
      <selection activeCell="G27" sqref="G27"/>
    </sheetView>
  </sheetViews>
  <sheetFormatPr baseColWidth="10" defaultRowHeight="15"/>
  <cols>
    <col min="1" max="16384" width="11.42578125" style="1"/>
  </cols>
  <sheetData>
    <row r="15" spans="1:8" ht="28.5" customHeight="1">
      <c r="A15" s="285" t="s">
        <v>273</v>
      </c>
      <c r="B15" s="285"/>
      <c r="C15" s="285"/>
      <c r="D15" s="285"/>
      <c r="E15" s="285"/>
      <c r="F15" s="285"/>
      <c r="G15" s="285"/>
      <c r="H15" s="285"/>
    </row>
    <row r="16" spans="1:8" ht="12.75" customHeight="1">
      <c r="A16" s="8" t="s">
        <v>54</v>
      </c>
    </row>
    <row r="17" spans="1:2" ht="12" customHeight="1">
      <c r="A17" s="9" t="s">
        <v>295</v>
      </c>
    </row>
    <row r="21" spans="1:2" ht="24">
      <c r="A21" s="219" t="s">
        <v>187</v>
      </c>
      <c r="B21" s="214">
        <v>7.0999999999999994E-2</v>
      </c>
    </row>
    <row r="22" spans="1:2">
      <c r="A22" s="219" t="s">
        <v>186</v>
      </c>
      <c r="B22" s="214">
        <v>6.9000000000000006E-2</v>
      </c>
    </row>
    <row r="23" spans="1:2">
      <c r="A23" s="219" t="s">
        <v>185</v>
      </c>
      <c r="B23" s="214">
        <v>6.5000000000000002E-2</v>
      </c>
    </row>
    <row r="24" spans="1:2">
      <c r="A24" s="219" t="s">
        <v>184</v>
      </c>
      <c r="B24" s="214">
        <v>8.4000000000000005E-2</v>
      </c>
    </row>
    <row r="25" spans="1:2" ht="24">
      <c r="A25" s="219" t="s">
        <v>183</v>
      </c>
      <c r="B25" s="214">
        <v>5.2999999999999999E-2</v>
      </c>
    </row>
  </sheetData>
  <mergeCells count="1">
    <mergeCell ref="A15: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L5" sqref="L5"/>
    </sheetView>
  </sheetViews>
  <sheetFormatPr baseColWidth="10" defaultRowHeight="15"/>
  <cols>
    <col min="1" max="6" width="11.42578125" style="1"/>
    <col min="7" max="7" width="18.42578125" style="1" customWidth="1"/>
    <col min="8" max="16384" width="11.42578125" style="1"/>
  </cols>
  <sheetData>
    <row r="1" spans="1:13" ht="11.25" customHeight="1"/>
    <row r="2" spans="1:13" ht="39" customHeight="1">
      <c r="A2" s="326" t="s">
        <v>207</v>
      </c>
      <c r="B2" s="326"/>
      <c r="C2" s="326"/>
      <c r="D2" s="326"/>
      <c r="E2" s="326"/>
      <c r="F2" s="326"/>
      <c r="G2" s="326"/>
    </row>
    <row r="10" spans="1:13" ht="24" customHeight="1">
      <c r="L10" s="43"/>
      <c r="M10" s="43"/>
    </row>
    <row r="13" spans="1:13" ht="29.25" customHeight="1">
      <c r="A13" s="10" t="s">
        <v>288</v>
      </c>
    </row>
    <row r="14" spans="1:13" ht="15" customHeight="1">
      <c r="A14" s="88" t="s">
        <v>250</v>
      </c>
    </row>
    <row r="15" spans="1:13" ht="12.75" customHeight="1">
      <c r="A15" s="327" t="s">
        <v>283</v>
      </c>
      <c r="B15" s="327"/>
      <c r="C15" s="327"/>
      <c r="D15" s="327"/>
      <c r="E15" s="327"/>
      <c r="F15" s="327"/>
      <c r="G15" s="327"/>
    </row>
    <row r="16" spans="1:13">
      <c r="A16" s="327"/>
      <c r="B16" s="327"/>
      <c r="C16" s="327"/>
      <c r="D16" s="327"/>
      <c r="E16" s="327"/>
      <c r="F16" s="327"/>
      <c r="G16" s="327"/>
    </row>
    <row r="17" spans="1:15">
      <c r="A17" s="110"/>
      <c r="B17" s="110"/>
      <c r="C17" s="110"/>
      <c r="D17" s="110"/>
      <c r="E17" s="110"/>
      <c r="F17" s="110"/>
      <c r="G17" s="110"/>
    </row>
    <row r="18" spans="1:15">
      <c r="A18" s="207"/>
      <c r="B18" s="211">
        <v>2007</v>
      </c>
      <c r="C18" s="211">
        <v>2008</v>
      </c>
      <c r="D18" s="211">
        <v>2009</v>
      </c>
      <c r="E18" s="211">
        <v>2010</v>
      </c>
      <c r="F18" s="211">
        <v>2011</v>
      </c>
      <c r="G18" s="211">
        <v>2012</v>
      </c>
      <c r="H18" s="211">
        <v>2013</v>
      </c>
      <c r="I18" s="211">
        <v>2014</v>
      </c>
      <c r="J18" s="211">
        <v>2015</v>
      </c>
      <c r="K18" s="211">
        <v>2016</v>
      </c>
      <c r="L18" s="211">
        <v>2017</v>
      </c>
      <c r="M18" s="211">
        <v>2018</v>
      </c>
      <c r="N18" s="211">
        <v>2019</v>
      </c>
      <c r="O18" s="212" t="s">
        <v>55</v>
      </c>
    </row>
    <row r="19" spans="1:15">
      <c r="A19" s="207" t="s">
        <v>208</v>
      </c>
      <c r="B19" s="210">
        <v>6.13</v>
      </c>
      <c r="C19" s="210">
        <v>5.7539999999999996</v>
      </c>
      <c r="D19" s="210">
        <v>5.718</v>
      </c>
      <c r="E19" s="210">
        <v>5.5119999999999996</v>
      </c>
      <c r="F19" s="210">
        <v>5.9749999999999996</v>
      </c>
      <c r="G19" s="210">
        <v>5.8259999999999996</v>
      </c>
      <c r="H19" s="210">
        <v>5.7910000000000004</v>
      </c>
      <c r="I19" s="210">
        <v>5.8890000000000002</v>
      </c>
      <c r="J19" s="210">
        <v>5.556</v>
      </c>
      <c r="K19" s="210">
        <v>5.2891000000000004</v>
      </c>
      <c r="L19" s="210">
        <v>5.3520000000000003</v>
      </c>
      <c r="M19" s="210">
        <v>5.8070000000000004</v>
      </c>
      <c r="N19" s="210">
        <v>5.7229999999999999</v>
      </c>
      <c r="O19" s="210">
        <v>5.524</v>
      </c>
    </row>
    <row r="20" spans="1:15">
      <c r="A20" s="207" t="s">
        <v>209</v>
      </c>
      <c r="B20" s="209">
        <v>12.18</v>
      </c>
      <c r="C20" s="209">
        <v>11.42</v>
      </c>
      <c r="D20" s="209">
        <v>11.27</v>
      </c>
      <c r="E20" s="209">
        <v>10.9</v>
      </c>
      <c r="F20" s="209">
        <v>11.75</v>
      </c>
      <c r="G20" s="209">
        <v>11.4</v>
      </c>
      <c r="H20" s="209">
        <v>11.27</v>
      </c>
      <c r="I20" s="209">
        <v>11.41</v>
      </c>
      <c r="J20" s="209">
        <v>10.72</v>
      </c>
      <c r="K20" s="209">
        <v>10.210000000000001</v>
      </c>
      <c r="L20" s="209">
        <v>10.33</v>
      </c>
      <c r="M20" s="209">
        <v>11.13</v>
      </c>
      <c r="N20" s="209">
        <v>10.92</v>
      </c>
      <c r="O20" s="209">
        <v>10.47</v>
      </c>
    </row>
  </sheetData>
  <mergeCells count="2">
    <mergeCell ref="A2:G2"/>
    <mergeCell ref="A15:G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23" sqref="A23"/>
    </sheetView>
  </sheetViews>
  <sheetFormatPr baseColWidth="10" defaultRowHeight="15"/>
  <cols>
    <col min="1" max="1" width="90.7109375" customWidth="1"/>
    <col min="2" max="5" width="14.7109375" customWidth="1"/>
    <col min="6" max="6" width="11.42578125" style="13"/>
  </cols>
  <sheetData>
    <row r="1" spans="1:5" ht="18.75">
      <c r="A1" s="44" t="s">
        <v>301</v>
      </c>
      <c r="B1" s="61"/>
      <c r="C1" s="12"/>
      <c r="D1" s="1"/>
      <c r="E1" s="1"/>
    </row>
    <row r="2" spans="1:5" ht="4.5" customHeight="1"/>
    <row r="3" spans="1:5" ht="63.75">
      <c r="A3" s="46"/>
      <c r="B3" s="47" t="s">
        <v>228</v>
      </c>
      <c r="C3" s="47" t="s">
        <v>229</v>
      </c>
      <c r="D3" s="48" t="s">
        <v>212</v>
      </c>
      <c r="E3" s="47" t="s">
        <v>213</v>
      </c>
    </row>
    <row r="4" spans="1:5">
      <c r="A4" s="35" t="s">
        <v>230</v>
      </c>
      <c r="B4" s="278">
        <v>441000</v>
      </c>
      <c r="C4" s="50">
        <v>0.8</v>
      </c>
      <c r="D4" s="51">
        <v>2020</v>
      </c>
      <c r="E4" s="52">
        <v>30</v>
      </c>
    </row>
    <row r="5" spans="1:5">
      <c r="A5" s="23" t="s">
        <v>231</v>
      </c>
      <c r="B5" s="279">
        <v>1500000</v>
      </c>
      <c r="C5" s="55">
        <v>2.9</v>
      </c>
      <c r="D5" s="57">
        <v>2020</v>
      </c>
      <c r="E5" s="57">
        <v>15</v>
      </c>
    </row>
    <row r="6" spans="1:5">
      <c r="A6" s="35" t="s">
        <v>232</v>
      </c>
      <c r="B6" s="278">
        <v>4200000</v>
      </c>
      <c r="C6" s="50">
        <v>8</v>
      </c>
      <c r="D6" s="51">
        <v>2020</v>
      </c>
      <c r="E6" s="52" t="s">
        <v>233</v>
      </c>
    </row>
    <row r="7" spans="1:5" ht="7.5" customHeight="1">
      <c r="B7" s="69"/>
      <c r="C7" s="69"/>
      <c r="D7" s="69"/>
      <c r="E7" s="1"/>
    </row>
    <row r="8" spans="1:5">
      <c r="A8" s="70" t="s">
        <v>315</v>
      </c>
      <c r="B8" s="69"/>
      <c r="C8" s="69"/>
      <c r="D8" s="69"/>
      <c r="E8" s="1"/>
    </row>
    <row r="9" spans="1:5" ht="27" customHeight="1">
      <c r="A9" s="281" t="s">
        <v>266</v>
      </c>
      <c r="B9" s="281"/>
      <c r="C9" s="281"/>
      <c r="D9" s="281"/>
      <c r="E9" s="281"/>
    </row>
    <row r="10" spans="1:5">
      <c r="A10" s="10" t="s">
        <v>54</v>
      </c>
      <c r="B10" s="69"/>
      <c r="C10" s="69"/>
      <c r="D10" s="69"/>
      <c r="E10" s="1"/>
    </row>
    <row r="11" spans="1:5">
      <c r="A11" s="70" t="s">
        <v>271</v>
      </c>
      <c r="B11" s="69"/>
      <c r="C11" s="69"/>
      <c r="D11" s="69"/>
      <c r="E11" s="1"/>
    </row>
  </sheetData>
  <mergeCells count="1">
    <mergeCell ref="A9:E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H25"/>
  <sheetViews>
    <sheetView workbookViewId="0">
      <selection activeCell="A33" sqref="A33"/>
    </sheetView>
  </sheetViews>
  <sheetFormatPr baseColWidth="10" defaultRowHeight="15"/>
  <cols>
    <col min="1" max="16384" width="11.42578125" style="1"/>
  </cols>
  <sheetData>
    <row r="15" spans="1:8" ht="27" customHeight="1">
      <c r="A15" s="285" t="s">
        <v>274</v>
      </c>
      <c r="B15" s="285"/>
      <c r="C15" s="285"/>
      <c r="D15" s="285"/>
      <c r="E15" s="285"/>
      <c r="F15" s="285"/>
      <c r="G15" s="285"/>
      <c r="H15" s="89"/>
    </row>
    <row r="16" spans="1:8" ht="15" customHeight="1">
      <c r="A16" s="8" t="s">
        <v>54</v>
      </c>
    </row>
    <row r="17" spans="1:2">
      <c r="A17" s="9" t="s">
        <v>295</v>
      </c>
    </row>
    <row r="21" spans="1:2" ht="24">
      <c r="A21" s="213" t="s">
        <v>187</v>
      </c>
      <c r="B21" s="214">
        <v>0.115</v>
      </c>
    </row>
    <row r="22" spans="1:2">
      <c r="A22" s="213" t="s">
        <v>186</v>
      </c>
      <c r="B22" s="214">
        <v>0.1</v>
      </c>
    </row>
    <row r="23" spans="1:2">
      <c r="A23" s="213" t="s">
        <v>185</v>
      </c>
      <c r="B23" s="214">
        <v>8.5999999999999993E-2</v>
      </c>
    </row>
    <row r="24" spans="1:2">
      <c r="A24" s="213" t="s">
        <v>184</v>
      </c>
      <c r="B24" s="214">
        <v>0.106</v>
      </c>
    </row>
    <row r="25" spans="1:2" ht="24">
      <c r="A25" s="213" t="s">
        <v>183</v>
      </c>
      <c r="B25" s="214">
        <v>0.121</v>
      </c>
    </row>
  </sheetData>
  <mergeCells count="1">
    <mergeCell ref="A15:G15"/>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opLeftCell="A5" zoomScale="90" zoomScaleNormal="90" workbookViewId="0">
      <selection activeCell="A37" sqref="A37:O45"/>
    </sheetView>
  </sheetViews>
  <sheetFormatPr baseColWidth="10" defaultRowHeight="15"/>
  <cols>
    <col min="1" max="16384" width="11.42578125" style="1"/>
  </cols>
  <sheetData>
    <row r="1" spans="1:14" ht="15" customHeight="1">
      <c r="A1" s="326" t="s">
        <v>285</v>
      </c>
      <c r="B1" s="326"/>
      <c r="C1" s="326"/>
      <c r="D1" s="326"/>
      <c r="E1" s="326"/>
      <c r="F1" s="326"/>
      <c r="G1" s="326"/>
      <c r="H1" s="326"/>
      <c r="I1" s="326"/>
      <c r="J1" s="326"/>
      <c r="K1" s="326"/>
      <c r="L1" s="7"/>
      <c r="M1" s="7"/>
      <c r="N1" s="6"/>
    </row>
    <row r="2" spans="1:14">
      <c r="A2" s="326"/>
      <c r="B2" s="326"/>
      <c r="C2" s="326"/>
      <c r="D2" s="326"/>
      <c r="E2" s="326"/>
      <c r="F2" s="326"/>
      <c r="G2" s="326"/>
      <c r="H2" s="326"/>
      <c r="I2" s="326"/>
      <c r="J2" s="326"/>
      <c r="K2" s="326"/>
      <c r="L2" s="7"/>
      <c r="M2" s="7"/>
      <c r="N2" s="6"/>
    </row>
    <row r="31" spans="1:10">
      <c r="A31" s="96" t="s">
        <v>288</v>
      </c>
      <c r="B31" s="94"/>
      <c r="C31" s="94"/>
      <c r="D31" s="94"/>
      <c r="E31" s="94"/>
      <c r="F31" s="94"/>
      <c r="G31" s="94"/>
      <c r="H31" s="94"/>
      <c r="I31" s="94"/>
      <c r="J31" s="94"/>
    </row>
    <row r="32" spans="1:10" ht="15" customHeight="1">
      <c r="A32" s="95" t="s">
        <v>275</v>
      </c>
      <c r="B32" s="96"/>
      <c r="C32" s="96"/>
      <c r="D32" s="96"/>
      <c r="E32" s="96"/>
      <c r="F32" s="96"/>
      <c r="G32" s="96"/>
      <c r="H32" s="96"/>
      <c r="I32" s="96"/>
      <c r="J32" s="96"/>
    </row>
    <row r="33" spans="1:15">
      <c r="A33" s="96" t="s">
        <v>54</v>
      </c>
      <c r="B33" s="94"/>
      <c r="C33" s="94"/>
      <c r="D33" s="94"/>
      <c r="E33" s="94"/>
      <c r="F33" s="94"/>
      <c r="G33" s="94"/>
      <c r="H33" s="94"/>
      <c r="I33" s="94"/>
      <c r="J33" s="94"/>
    </row>
    <row r="34" spans="1:15" ht="27" customHeight="1">
      <c r="A34" s="284" t="s">
        <v>294</v>
      </c>
      <c r="B34" s="284"/>
      <c r="C34" s="284"/>
      <c r="D34" s="284"/>
      <c r="E34" s="284"/>
      <c r="F34" s="284"/>
      <c r="G34" s="284"/>
      <c r="H34" s="284"/>
      <c r="I34" s="284"/>
      <c r="J34" s="284"/>
    </row>
    <row r="37" spans="1:15">
      <c r="A37" s="215"/>
      <c r="B37" s="223">
        <v>2007</v>
      </c>
      <c r="C37" s="223">
        <v>2008</v>
      </c>
      <c r="D37" s="223">
        <v>2009</v>
      </c>
      <c r="E37" s="223">
        <v>2010</v>
      </c>
      <c r="F37" s="223">
        <v>2011</v>
      </c>
      <c r="G37" s="223">
        <v>2012</v>
      </c>
      <c r="H37" s="223">
        <v>2013</v>
      </c>
      <c r="I37" s="223">
        <v>2014</v>
      </c>
      <c r="J37" s="223">
        <v>2015</v>
      </c>
      <c r="K37" s="223">
        <v>2016</v>
      </c>
      <c r="L37" s="223">
        <v>2017</v>
      </c>
      <c r="M37" s="223">
        <v>2018</v>
      </c>
      <c r="N37" s="223">
        <v>2019</v>
      </c>
      <c r="O37" s="227" t="s">
        <v>55</v>
      </c>
    </row>
    <row r="38" spans="1:15">
      <c r="A38" s="216" t="s">
        <v>46</v>
      </c>
      <c r="B38" s="222">
        <v>14.36</v>
      </c>
      <c r="C38" s="222">
        <v>16.93</v>
      </c>
      <c r="D38" s="222">
        <v>14.68</v>
      </c>
      <c r="E38" s="222">
        <v>12.85</v>
      </c>
      <c r="F38" s="222">
        <v>14.06</v>
      </c>
      <c r="G38" s="222">
        <v>13.74</v>
      </c>
      <c r="H38" s="222">
        <v>10.83</v>
      </c>
      <c r="I38" s="222">
        <v>11.71</v>
      </c>
      <c r="J38" s="222">
        <v>10.46</v>
      </c>
      <c r="K38" s="222">
        <v>9.6199999999999992</v>
      </c>
      <c r="L38" s="222">
        <v>10.94</v>
      </c>
      <c r="M38" s="222">
        <v>11.86</v>
      </c>
      <c r="N38" s="222">
        <v>12.770505497174284</v>
      </c>
      <c r="O38" s="222">
        <v>21.69</v>
      </c>
    </row>
    <row r="39" spans="1:15">
      <c r="A39" s="216" t="s">
        <v>47</v>
      </c>
      <c r="B39" s="222">
        <v>10.5</v>
      </c>
      <c r="C39" s="222">
        <v>9.9499999999999993</v>
      </c>
      <c r="D39" s="222">
        <v>6.73</v>
      </c>
      <c r="E39" s="222">
        <v>5.58</v>
      </c>
      <c r="F39" s="222">
        <v>4.46</v>
      </c>
      <c r="G39" s="222">
        <v>3.4</v>
      </c>
      <c r="H39" s="222">
        <v>3.18</v>
      </c>
      <c r="I39" s="222">
        <v>3.84</v>
      </c>
      <c r="J39" s="222">
        <v>3.97</v>
      </c>
      <c r="K39" s="222">
        <v>4.3</v>
      </c>
      <c r="L39" s="222">
        <v>5.38</v>
      </c>
      <c r="M39" s="222">
        <v>7.2</v>
      </c>
      <c r="N39" s="222">
        <v>13.643847992480836</v>
      </c>
      <c r="O39" s="222">
        <v>9.16</v>
      </c>
    </row>
    <row r="40" spans="1:15">
      <c r="A40" s="223" t="s">
        <v>48</v>
      </c>
      <c r="B40" s="228">
        <v>4.8499999999999996</v>
      </c>
      <c r="C40" s="228">
        <v>4.33</v>
      </c>
      <c r="D40" s="228">
        <v>3.17</v>
      </c>
      <c r="E40" s="228">
        <v>2.68</v>
      </c>
      <c r="F40" s="228">
        <v>4.03</v>
      </c>
      <c r="G40" s="228">
        <v>3.17</v>
      </c>
      <c r="H40" s="228">
        <v>4.0199999999999996</v>
      </c>
      <c r="I40" s="228">
        <v>2.52</v>
      </c>
      <c r="J40" s="228">
        <v>17.93</v>
      </c>
      <c r="K40" s="228">
        <v>30.4</v>
      </c>
      <c r="L40" s="228">
        <v>32.08</v>
      </c>
      <c r="M40" s="228">
        <v>29.25</v>
      </c>
      <c r="N40" s="228">
        <v>19.813878037612685</v>
      </c>
      <c r="O40" s="228">
        <v>13.31</v>
      </c>
    </row>
    <row r="41" spans="1:15">
      <c r="A41" s="216" t="s">
        <v>49</v>
      </c>
      <c r="B41" s="222">
        <v>30.1</v>
      </c>
      <c r="C41" s="222">
        <v>26.84</v>
      </c>
      <c r="D41" s="222">
        <v>40.409999999999997</v>
      </c>
      <c r="E41" s="222">
        <v>40.75</v>
      </c>
      <c r="F41" s="222">
        <v>36.26</v>
      </c>
      <c r="G41" s="222">
        <v>41.22</v>
      </c>
      <c r="H41" s="222">
        <v>49.43</v>
      </c>
      <c r="I41" s="222">
        <v>46.64</v>
      </c>
      <c r="J41" s="222">
        <v>38.14</v>
      </c>
      <c r="K41" s="222">
        <v>30.92</v>
      </c>
      <c r="L41" s="222">
        <v>23.11</v>
      </c>
      <c r="M41" s="222">
        <v>18.45</v>
      </c>
      <c r="N41" s="222">
        <v>16.037094357873787</v>
      </c>
      <c r="O41" s="222">
        <v>12.05</v>
      </c>
    </row>
    <row r="42" spans="1:15">
      <c r="A42" s="223" t="s">
        <v>50</v>
      </c>
      <c r="B42" s="228">
        <v>15.07</v>
      </c>
      <c r="C42" s="228">
        <v>13.62</v>
      </c>
      <c r="D42" s="228">
        <v>10.210000000000001</v>
      </c>
      <c r="E42" s="228">
        <v>13.4</v>
      </c>
      <c r="F42" s="228">
        <v>16.38</v>
      </c>
      <c r="G42" s="228">
        <v>13.15</v>
      </c>
      <c r="H42" s="228">
        <v>12.84</v>
      </c>
      <c r="I42" s="228">
        <v>13.77</v>
      </c>
      <c r="J42" s="228">
        <v>9.61</v>
      </c>
      <c r="K42" s="228">
        <v>7.3</v>
      </c>
      <c r="L42" s="228">
        <v>8.7100000000000009</v>
      </c>
      <c r="M42" s="228">
        <v>9.89</v>
      </c>
      <c r="N42" s="228">
        <v>10.047688936854637</v>
      </c>
      <c r="O42" s="228">
        <v>20.12</v>
      </c>
    </row>
    <row r="43" spans="1:15">
      <c r="A43" s="216" t="s">
        <v>51</v>
      </c>
      <c r="B43" s="222">
        <v>17.510000000000002</v>
      </c>
      <c r="C43" s="222">
        <v>21.52</v>
      </c>
      <c r="D43" s="222">
        <v>19.829999999999998</v>
      </c>
      <c r="E43" s="222">
        <v>18.920000000000002</v>
      </c>
      <c r="F43" s="222">
        <v>19.03</v>
      </c>
      <c r="G43" s="222">
        <v>19.57</v>
      </c>
      <c r="H43" s="222">
        <v>14.62</v>
      </c>
      <c r="I43" s="222">
        <v>15.07</v>
      </c>
      <c r="J43" s="222">
        <v>11.99</v>
      </c>
      <c r="K43" s="222">
        <v>10.55</v>
      </c>
      <c r="L43" s="222">
        <v>12.67</v>
      </c>
      <c r="M43" s="222">
        <v>15.34</v>
      </c>
      <c r="N43" s="222">
        <v>18.977811485593836</v>
      </c>
      <c r="O43" s="222">
        <v>14.12</v>
      </c>
    </row>
    <row r="44" spans="1:15">
      <c r="A44" s="223" t="s">
        <v>52</v>
      </c>
      <c r="B44" s="228">
        <v>2.16</v>
      </c>
      <c r="C44" s="228">
        <v>2.35</v>
      </c>
      <c r="D44" s="228">
        <v>1.52</v>
      </c>
      <c r="E44" s="228">
        <v>2.37</v>
      </c>
      <c r="F44" s="228">
        <v>1.79</v>
      </c>
      <c r="G44" s="228">
        <v>1.96</v>
      </c>
      <c r="H44" s="228">
        <v>1.24</v>
      </c>
      <c r="I44" s="228">
        <v>1.38</v>
      </c>
      <c r="J44" s="228">
        <v>1.3</v>
      </c>
      <c r="K44" s="228">
        <v>1.38</v>
      </c>
      <c r="L44" s="228">
        <v>1.72</v>
      </c>
      <c r="M44" s="228">
        <v>1.77</v>
      </c>
      <c r="N44" s="228">
        <v>1.9726673822685701</v>
      </c>
      <c r="O44" s="228">
        <v>1.4</v>
      </c>
    </row>
    <row r="45" spans="1:15">
      <c r="A45" s="216" t="s">
        <v>53</v>
      </c>
      <c r="B45" s="222">
        <v>5.45</v>
      </c>
      <c r="C45" s="222">
        <v>4.4800000000000004</v>
      </c>
      <c r="D45" s="222">
        <v>3.45</v>
      </c>
      <c r="E45" s="222">
        <v>3.44</v>
      </c>
      <c r="F45" s="222">
        <v>3.98</v>
      </c>
      <c r="G45" s="222">
        <v>3.77</v>
      </c>
      <c r="H45" s="222">
        <v>3.85</v>
      </c>
      <c r="I45" s="222">
        <v>5.0599999999999996</v>
      </c>
      <c r="J45" s="222">
        <v>6.6</v>
      </c>
      <c r="K45" s="222">
        <v>5.53</v>
      </c>
      <c r="L45" s="222">
        <v>5.39</v>
      </c>
      <c r="M45" s="222">
        <v>6.24</v>
      </c>
      <c r="N45" s="222">
        <v>6.7411327638447922</v>
      </c>
      <c r="O45" s="222">
        <v>8.1300000000000008</v>
      </c>
    </row>
  </sheetData>
  <mergeCells count="2">
    <mergeCell ref="A1:K2"/>
    <mergeCell ref="A34:J3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I56"/>
  <sheetViews>
    <sheetView workbookViewId="0">
      <selection activeCell="H18" sqref="H18"/>
    </sheetView>
  </sheetViews>
  <sheetFormatPr baseColWidth="10" defaultRowHeight="15"/>
  <cols>
    <col min="1" max="1" width="16.28515625" style="1" customWidth="1"/>
    <col min="2" max="16384" width="11.42578125" style="1"/>
  </cols>
  <sheetData>
    <row r="16" spans="1:8" ht="27.75" customHeight="1">
      <c r="A16" s="285" t="s">
        <v>199</v>
      </c>
      <c r="B16" s="285"/>
      <c r="C16" s="285"/>
      <c r="D16" s="285"/>
      <c r="E16" s="285"/>
      <c r="F16" s="285"/>
      <c r="G16" s="90"/>
      <c r="H16" s="90"/>
    </row>
    <row r="17" spans="1:6">
      <c r="A17" s="8" t="s">
        <v>54</v>
      </c>
    </row>
    <row r="18" spans="1:6" ht="22.5" customHeight="1">
      <c r="A18" s="284" t="s">
        <v>293</v>
      </c>
      <c r="B18" s="284"/>
      <c r="C18" s="284"/>
      <c r="D18" s="284"/>
      <c r="E18" s="284"/>
      <c r="F18" s="284"/>
    </row>
    <row r="20" spans="1:6">
      <c r="A20" s="178"/>
      <c r="B20" s="178" t="s">
        <v>181</v>
      </c>
      <c r="C20" s="178" t="s">
        <v>182</v>
      </c>
      <c r="D20" s="178" t="s">
        <v>191</v>
      </c>
    </row>
    <row r="21" spans="1:6">
      <c r="A21" s="178" t="s">
        <v>192</v>
      </c>
      <c r="B21" s="178">
        <v>20</v>
      </c>
      <c r="C21" s="178">
        <v>21</v>
      </c>
      <c r="D21" s="178">
        <v>22</v>
      </c>
    </row>
    <row r="22" spans="1:6">
      <c r="A22" s="178" t="s">
        <v>193</v>
      </c>
      <c r="B22" s="178">
        <v>9</v>
      </c>
      <c r="C22" s="178">
        <v>8</v>
      </c>
      <c r="D22" s="178">
        <v>9</v>
      </c>
    </row>
    <row r="23" spans="1:6">
      <c r="A23" s="178" t="s">
        <v>194</v>
      </c>
      <c r="B23" s="178">
        <v>12</v>
      </c>
      <c r="C23" s="178">
        <v>13</v>
      </c>
      <c r="D23" s="178">
        <v>13</v>
      </c>
    </row>
    <row r="24" spans="1:6">
      <c r="A24" s="178" t="s">
        <v>195</v>
      </c>
      <c r="B24" s="178">
        <v>12</v>
      </c>
      <c r="C24" s="178">
        <v>11</v>
      </c>
      <c r="D24" s="178">
        <v>12</v>
      </c>
    </row>
    <row r="25" spans="1:6">
      <c r="A25" s="178" t="s">
        <v>196</v>
      </c>
      <c r="B25" s="178">
        <v>20</v>
      </c>
      <c r="C25" s="178">
        <v>17</v>
      </c>
      <c r="D25" s="178">
        <v>20</v>
      </c>
    </row>
    <row r="26" spans="1:6">
      <c r="A26" s="178" t="s">
        <v>197</v>
      </c>
      <c r="B26" s="178">
        <v>12</v>
      </c>
      <c r="C26" s="178">
        <v>15</v>
      </c>
      <c r="D26" s="178">
        <v>14</v>
      </c>
    </row>
    <row r="27" spans="1:6">
      <c r="A27" s="178" t="s">
        <v>198</v>
      </c>
      <c r="B27" s="178">
        <v>8</v>
      </c>
      <c r="C27" s="178">
        <v>8</v>
      </c>
      <c r="D27" s="178">
        <v>8</v>
      </c>
    </row>
    <row r="50" spans="7:9">
      <c r="G50" s="113"/>
      <c r="H50" s="113"/>
      <c r="I50" s="113"/>
    </row>
    <row r="51" spans="7:9">
      <c r="G51" s="113"/>
      <c r="H51" s="113"/>
      <c r="I51" s="113"/>
    </row>
    <row r="52" spans="7:9">
      <c r="G52" s="113"/>
      <c r="H52" s="113"/>
      <c r="I52" s="113"/>
    </row>
    <row r="53" spans="7:9">
      <c r="G53" s="113"/>
      <c r="H53" s="113"/>
      <c r="I53" s="113"/>
    </row>
    <row r="54" spans="7:9">
      <c r="G54" s="113"/>
      <c r="H54" s="113"/>
      <c r="I54" s="113"/>
    </row>
    <row r="55" spans="7:9">
      <c r="G55" s="113"/>
      <c r="H55" s="113"/>
      <c r="I55" s="113"/>
    </row>
    <row r="56" spans="7:9">
      <c r="G56" s="113"/>
      <c r="H56" s="113"/>
      <c r="I56" s="113"/>
    </row>
  </sheetData>
  <mergeCells count="2">
    <mergeCell ref="A16:F16"/>
    <mergeCell ref="A18:F18"/>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H31"/>
  <sheetViews>
    <sheetView workbookViewId="0">
      <selection activeCell="J23" sqref="J23"/>
    </sheetView>
  </sheetViews>
  <sheetFormatPr baseColWidth="10" defaultRowHeight="15"/>
  <cols>
    <col min="1" max="16384" width="11.42578125" style="1"/>
  </cols>
  <sheetData>
    <row r="20" spans="1:8" ht="26.25" customHeight="1">
      <c r="A20" s="328" t="s">
        <v>252</v>
      </c>
      <c r="B20" s="304"/>
      <c r="C20" s="304"/>
      <c r="D20" s="304"/>
      <c r="E20" s="304"/>
      <c r="F20" s="304"/>
      <c r="G20" s="304"/>
      <c r="H20" s="304"/>
    </row>
    <row r="21" spans="1:8">
      <c r="A21" s="8" t="s">
        <v>54</v>
      </c>
    </row>
    <row r="22" spans="1:8">
      <c r="A22" s="9" t="s">
        <v>293</v>
      </c>
    </row>
    <row r="24" spans="1:8">
      <c r="A24" s="178"/>
      <c r="B24" s="178" t="s">
        <v>183</v>
      </c>
      <c r="C24" s="178" t="s">
        <v>188</v>
      </c>
      <c r="D24" s="178" t="s">
        <v>189</v>
      </c>
      <c r="E24" s="178" t="s">
        <v>190</v>
      </c>
      <c r="F24" s="178" t="s">
        <v>187</v>
      </c>
      <c r="G24" s="178" t="s">
        <v>191</v>
      </c>
    </row>
    <row r="25" spans="1:8">
      <c r="A25" s="178" t="s">
        <v>192</v>
      </c>
      <c r="B25" s="220">
        <v>17.309999999999999</v>
      </c>
      <c r="C25" s="220">
        <v>21.44</v>
      </c>
      <c r="D25" s="220">
        <v>17.2</v>
      </c>
      <c r="E25" s="220">
        <v>18.34</v>
      </c>
      <c r="F25" s="220">
        <v>24.87</v>
      </c>
      <c r="G25" s="220">
        <v>22</v>
      </c>
    </row>
    <row r="26" spans="1:8">
      <c r="A26" s="178" t="s">
        <v>193</v>
      </c>
      <c r="B26" s="220">
        <v>14.51</v>
      </c>
      <c r="C26" s="220">
        <v>11.29</v>
      </c>
      <c r="D26" s="220">
        <v>10.68</v>
      </c>
      <c r="E26" s="220">
        <v>8.89</v>
      </c>
      <c r="F26" s="220">
        <v>4.8600000000000003</v>
      </c>
      <c r="G26" s="220">
        <v>9</v>
      </c>
    </row>
    <row r="27" spans="1:8">
      <c r="A27" s="178" t="s">
        <v>194</v>
      </c>
      <c r="B27" s="220">
        <v>10.01</v>
      </c>
      <c r="C27" s="220">
        <v>14.02</v>
      </c>
      <c r="D27" s="220">
        <v>13.54</v>
      </c>
      <c r="E27" s="220">
        <v>12.85</v>
      </c>
      <c r="F27" s="220">
        <v>12.06</v>
      </c>
      <c r="G27" s="220">
        <v>13</v>
      </c>
    </row>
    <row r="28" spans="1:8">
      <c r="A28" s="178" t="s">
        <v>195</v>
      </c>
      <c r="B28" s="220">
        <v>10.38</v>
      </c>
      <c r="C28" s="220">
        <v>11.61</v>
      </c>
      <c r="D28" s="220">
        <v>11.06</v>
      </c>
      <c r="E28" s="220">
        <v>11.36</v>
      </c>
      <c r="F28" s="220">
        <v>12.07</v>
      </c>
      <c r="G28" s="220">
        <v>12</v>
      </c>
    </row>
    <row r="29" spans="1:8">
      <c r="A29" s="178" t="s">
        <v>196</v>
      </c>
      <c r="B29" s="220">
        <v>16.79</v>
      </c>
      <c r="C29" s="220">
        <v>15.26</v>
      </c>
      <c r="D29" s="220">
        <v>18.88</v>
      </c>
      <c r="E29" s="220">
        <v>21.95</v>
      </c>
      <c r="F29" s="220">
        <v>19.95</v>
      </c>
      <c r="G29" s="220">
        <v>20</v>
      </c>
    </row>
    <row r="30" spans="1:8">
      <c r="A30" s="178" t="s">
        <v>197</v>
      </c>
      <c r="B30" s="220">
        <v>14.17</v>
      </c>
      <c r="C30" s="220">
        <v>11.53</v>
      </c>
      <c r="D30" s="220">
        <v>13.59</v>
      </c>
      <c r="E30" s="220">
        <v>13.99</v>
      </c>
      <c r="F30" s="220">
        <v>13.76</v>
      </c>
      <c r="G30" s="220">
        <v>14</v>
      </c>
    </row>
    <row r="31" spans="1:8">
      <c r="A31" s="178" t="s">
        <v>198</v>
      </c>
      <c r="B31" s="220">
        <v>11.34</v>
      </c>
      <c r="C31" s="220">
        <v>9.9499999999999993</v>
      </c>
      <c r="D31" s="220">
        <v>10.029999999999999</v>
      </c>
      <c r="E31" s="220">
        <v>7.76</v>
      </c>
      <c r="F31" s="220">
        <v>4.42</v>
      </c>
      <c r="G31" s="220">
        <v>8</v>
      </c>
    </row>
  </sheetData>
  <mergeCells count="1">
    <mergeCell ref="A20:H20"/>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selection activeCell="K32" sqref="K32"/>
    </sheetView>
  </sheetViews>
  <sheetFormatPr baseColWidth="10" defaultRowHeight="15"/>
  <cols>
    <col min="1" max="1" width="11.42578125" style="1"/>
    <col min="2" max="2" width="18.42578125" style="1" customWidth="1"/>
    <col min="3" max="16384" width="11.42578125" style="1"/>
  </cols>
  <sheetData>
    <row r="1" spans="1:19">
      <c r="A1" s="79"/>
    </row>
    <row r="2" spans="1:19">
      <c r="A2" s="79"/>
    </row>
    <row r="3" spans="1:19">
      <c r="A3" s="80"/>
      <c r="B3" s="41"/>
      <c r="C3" s="41"/>
      <c r="D3" s="42"/>
      <c r="E3" s="42"/>
      <c r="F3" s="42"/>
    </row>
    <row r="4" spans="1:19">
      <c r="A4" s="80"/>
      <c r="B4" s="41"/>
      <c r="C4" s="41"/>
      <c r="D4" s="42"/>
      <c r="E4" s="42"/>
      <c r="F4" s="42"/>
    </row>
    <row r="5" spans="1:19">
      <c r="A5" s="80"/>
      <c r="B5" s="41"/>
      <c r="C5" s="41"/>
      <c r="D5" s="42"/>
      <c r="E5" s="42"/>
      <c r="F5" s="42"/>
    </row>
    <row r="6" spans="1:19">
      <c r="A6" s="80"/>
      <c r="B6" s="41"/>
      <c r="C6" s="41"/>
      <c r="D6" s="42"/>
      <c r="E6" s="42"/>
      <c r="F6" s="42"/>
      <c r="N6" s="43"/>
      <c r="Q6" s="43"/>
      <c r="S6" s="43"/>
    </row>
    <row r="7" spans="1:19">
      <c r="A7" s="80"/>
      <c r="B7" s="41"/>
      <c r="C7" s="41"/>
      <c r="D7" s="42"/>
      <c r="E7" s="42"/>
      <c r="F7" s="42"/>
    </row>
    <row r="13" spans="1:19">
      <c r="N13" s="43"/>
      <c r="O13" s="43"/>
      <c r="P13" s="43"/>
    </row>
    <row r="20" spans="1:19">
      <c r="N20" s="43"/>
      <c r="R20" s="43"/>
      <c r="S20" s="43"/>
    </row>
    <row r="23" spans="1:19" ht="15" customHeight="1">
      <c r="A23" s="40" t="s">
        <v>287</v>
      </c>
      <c r="C23" s="109"/>
      <c r="D23" s="109"/>
      <c r="E23" s="109"/>
      <c r="F23" s="109"/>
      <c r="G23" s="109"/>
      <c r="H23" s="109"/>
      <c r="I23" s="109"/>
    </row>
    <row r="24" spans="1:19" ht="15" customHeight="1">
      <c r="A24" s="8" t="s">
        <v>254</v>
      </c>
      <c r="C24" s="111"/>
      <c r="D24" s="111"/>
      <c r="E24" s="111"/>
      <c r="F24" s="111"/>
      <c r="G24" s="111"/>
      <c r="H24" s="111"/>
      <c r="I24" s="111"/>
      <c r="J24" s="111"/>
      <c r="K24" s="111"/>
      <c r="L24" s="111"/>
    </row>
    <row r="25" spans="1:19">
      <c r="A25" s="8" t="s">
        <v>54</v>
      </c>
      <c r="N25" s="43"/>
      <c r="P25" s="43"/>
      <c r="S25" s="43"/>
    </row>
    <row r="26" spans="1:19">
      <c r="A26" s="9" t="s">
        <v>292</v>
      </c>
    </row>
    <row r="29" spans="1:19">
      <c r="A29" s="215"/>
      <c r="B29" s="215"/>
      <c r="C29" s="215"/>
      <c r="D29" s="215"/>
      <c r="E29" s="215"/>
      <c r="F29" s="215"/>
      <c r="G29" s="215"/>
      <c r="H29" s="215"/>
      <c r="I29" s="215"/>
      <c r="J29" s="215"/>
      <c r="K29" s="215"/>
      <c r="L29" s="215"/>
      <c r="M29" s="215"/>
      <c r="N29" s="215"/>
      <c r="O29" s="215"/>
    </row>
    <row r="30" spans="1:19">
      <c r="A30" s="215"/>
      <c r="B30" s="223"/>
      <c r="C30" s="223">
        <v>2008</v>
      </c>
      <c r="D30" s="223">
        <v>2009</v>
      </c>
      <c r="E30" s="223">
        <v>2010</v>
      </c>
      <c r="F30" s="223">
        <v>2011</v>
      </c>
      <c r="G30" s="223">
        <v>2012</v>
      </c>
      <c r="H30" s="223">
        <v>2013</v>
      </c>
      <c r="I30" s="223">
        <v>2014</v>
      </c>
      <c r="J30" s="223">
        <v>2015</v>
      </c>
      <c r="K30" s="223">
        <v>2016</v>
      </c>
      <c r="L30" s="223">
        <v>2017</v>
      </c>
      <c r="M30" s="223">
        <v>2018</v>
      </c>
      <c r="N30" s="223">
        <v>2019</v>
      </c>
      <c r="O30" s="224" t="s">
        <v>55</v>
      </c>
    </row>
    <row r="31" spans="1:19">
      <c r="A31" s="216" t="s">
        <v>172</v>
      </c>
      <c r="B31" s="222">
        <v>15.62</v>
      </c>
      <c r="C31" s="222">
        <v>16.559999999999999</v>
      </c>
      <c r="D31" s="222">
        <v>17.41</v>
      </c>
      <c r="E31" s="222">
        <v>19.23</v>
      </c>
      <c r="F31" s="222">
        <v>19.68</v>
      </c>
      <c r="G31" s="222">
        <v>20.62</v>
      </c>
      <c r="H31" s="222">
        <v>21.46</v>
      </c>
      <c r="I31" s="222">
        <v>20.149999999999999</v>
      </c>
      <c r="J31" s="222">
        <v>19.95</v>
      </c>
      <c r="K31" s="222">
        <v>19.66</v>
      </c>
      <c r="L31" s="222">
        <v>18.309999999999999</v>
      </c>
      <c r="M31" s="222">
        <v>17.760000000000002</v>
      </c>
      <c r="N31" s="222">
        <v>17.50750668193967</v>
      </c>
      <c r="O31" s="222">
        <v>20.49</v>
      </c>
    </row>
    <row r="32" spans="1:19">
      <c r="A32" s="216" t="s">
        <v>173</v>
      </c>
      <c r="B32" s="218">
        <v>9.09</v>
      </c>
      <c r="C32" s="218">
        <v>9.77</v>
      </c>
      <c r="D32" s="218">
        <v>9.36</v>
      </c>
      <c r="E32" s="218">
        <v>9.1199999999999992</v>
      </c>
      <c r="F32" s="218">
        <v>8.77</v>
      </c>
      <c r="G32" s="218">
        <v>8.8000000000000007</v>
      </c>
      <c r="H32" s="218">
        <v>8.8000000000000007</v>
      </c>
      <c r="I32" s="218">
        <v>8.73</v>
      </c>
      <c r="J32" s="218">
        <v>9.35</v>
      </c>
      <c r="K32" s="218">
        <v>8.44</v>
      </c>
      <c r="L32" s="218">
        <v>9</v>
      </c>
      <c r="M32" s="218">
        <v>8.64</v>
      </c>
      <c r="N32" s="218">
        <v>8.7998167239404363</v>
      </c>
      <c r="O32" s="218">
        <v>9.81</v>
      </c>
      <c r="P32" s="43"/>
      <c r="Q32" s="43"/>
      <c r="R32" s="43"/>
    </row>
    <row r="33" spans="1:19">
      <c r="A33" s="216" t="s">
        <v>174</v>
      </c>
      <c r="B33" s="218">
        <v>9.75</v>
      </c>
      <c r="C33" s="218">
        <v>9.26</v>
      </c>
      <c r="D33" s="218">
        <v>8.84</v>
      </c>
      <c r="E33" s="218">
        <v>7.21</v>
      </c>
      <c r="F33" s="218">
        <v>7.13</v>
      </c>
      <c r="G33" s="218">
        <v>6.99</v>
      </c>
      <c r="H33" s="218">
        <v>7.18</v>
      </c>
      <c r="I33" s="218">
        <v>7.69</v>
      </c>
      <c r="J33" s="218">
        <v>8.77</v>
      </c>
      <c r="K33" s="218">
        <v>9.07</v>
      </c>
      <c r="L33" s="218">
        <v>10</v>
      </c>
      <c r="M33" s="218">
        <v>9.3800000000000008</v>
      </c>
      <c r="N33" s="218">
        <v>11.240935471554028</v>
      </c>
      <c r="O33" s="218">
        <v>8.14</v>
      </c>
    </row>
    <row r="34" spans="1:19">
      <c r="A34" s="216" t="s">
        <v>175</v>
      </c>
      <c r="B34" s="218">
        <v>10.95</v>
      </c>
      <c r="C34" s="218">
        <v>11.78</v>
      </c>
      <c r="D34" s="218">
        <v>11.46</v>
      </c>
      <c r="E34" s="218">
        <v>10.55</v>
      </c>
      <c r="F34" s="218">
        <v>10.44</v>
      </c>
      <c r="G34" s="218">
        <v>10.02</v>
      </c>
      <c r="H34" s="218">
        <v>10.47</v>
      </c>
      <c r="I34" s="218">
        <v>10.81</v>
      </c>
      <c r="J34" s="218">
        <v>10.09</v>
      </c>
      <c r="K34" s="218">
        <v>9.94</v>
      </c>
      <c r="L34" s="218">
        <v>10.18</v>
      </c>
      <c r="M34" s="218">
        <v>11.28</v>
      </c>
      <c r="N34" s="218">
        <v>12.01454753722795</v>
      </c>
      <c r="O34" s="218">
        <v>9.7100000000000009</v>
      </c>
    </row>
    <row r="35" spans="1:19">
      <c r="A35" s="216" t="s">
        <v>176</v>
      </c>
      <c r="B35" s="218">
        <v>4.6399999999999997</v>
      </c>
      <c r="C35" s="218">
        <v>4.93</v>
      </c>
      <c r="D35" s="218">
        <v>5.01</v>
      </c>
      <c r="E35" s="218">
        <v>5.04</v>
      </c>
      <c r="F35" s="218">
        <v>4.6900000000000004</v>
      </c>
      <c r="G35" s="218">
        <v>4.88</v>
      </c>
      <c r="H35" s="218">
        <v>5.0199999999999996</v>
      </c>
      <c r="I35" s="218">
        <v>4.93</v>
      </c>
      <c r="J35" s="218">
        <v>5.26</v>
      </c>
      <c r="K35" s="218">
        <v>5.32</v>
      </c>
      <c r="L35" s="218">
        <v>5.23</v>
      </c>
      <c r="M35" s="218">
        <v>5.69</v>
      </c>
      <c r="N35" s="218">
        <v>5.4742229858724709</v>
      </c>
      <c r="O35" s="218">
        <v>6.94</v>
      </c>
    </row>
    <row r="36" spans="1:19">
      <c r="A36" s="216" t="s">
        <v>177</v>
      </c>
      <c r="B36" s="218">
        <v>7.09</v>
      </c>
      <c r="C36" s="218">
        <v>7.19</v>
      </c>
      <c r="D36" s="218">
        <v>7.33</v>
      </c>
      <c r="E36" s="218">
        <v>7.47</v>
      </c>
      <c r="F36" s="218">
        <v>7.43</v>
      </c>
      <c r="G36" s="218">
        <v>7.51</v>
      </c>
      <c r="H36" s="218">
        <v>6.92</v>
      </c>
      <c r="I36" s="218">
        <v>7.64</v>
      </c>
      <c r="J36" s="218">
        <v>8.01</v>
      </c>
      <c r="K36" s="218">
        <v>6.72</v>
      </c>
      <c r="L36" s="218">
        <v>6.76</v>
      </c>
      <c r="M36" s="218">
        <v>6.27</v>
      </c>
      <c r="N36" s="218">
        <v>5.8476689576174117</v>
      </c>
      <c r="O36" s="218">
        <v>5.86</v>
      </c>
    </row>
    <row r="37" spans="1:19">
      <c r="A37" s="216" t="s">
        <v>178</v>
      </c>
      <c r="B37" s="218">
        <v>4.62</v>
      </c>
      <c r="C37" s="218">
        <v>4.0599999999999996</v>
      </c>
      <c r="D37" s="218">
        <v>3.98</v>
      </c>
      <c r="E37" s="218">
        <v>4.58</v>
      </c>
      <c r="F37" s="218">
        <v>4.22</v>
      </c>
      <c r="G37" s="218">
        <v>4.03</v>
      </c>
      <c r="H37" s="218">
        <v>3.88</v>
      </c>
      <c r="I37" s="218">
        <v>4.33</v>
      </c>
      <c r="J37" s="218">
        <v>3.89</v>
      </c>
      <c r="K37" s="218">
        <v>4.07</v>
      </c>
      <c r="L37" s="218">
        <v>4.09</v>
      </c>
      <c r="M37" s="218">
        <v>4.57</v>
      </c>
      <c r="N37" s="218">
        <v>4.508146239022528</v>
      </c>
      <c r="O37" s="218">
        <v>4.47</v>
      </c>
    </row>
    <row r="38" spans="1:19">
      <c r="A38" s="216" t="s">
        <v>50</v>
      </c>
      <c r="B38" s="218">
        <v>10.71</v>
      </c>
      <c r="C38" s="218">
        <v>9.01</v>
      </c>
      <c r="D38" s="218">
        <v>9.89</v>
      </c>
      <c r="E38" s="218">
        <v>10.18</v>
      </c>
      <c r="F38" s="218">
        <v>10.82</v>
      </c>
      <c r="G38" s="218">
        <v>10.5</v>
      </c>
      <c r="H38" s="218">
        <v>11.71</v>
      </c>
      <c r="I38" s="218">
        <v>11.02</v>
      </c>
      <c r="J38" s="218">
        <v>9.1999999999999993</v>
      </c>
      <c r="K38" s="218">
        <v>9.99</v>
      </c>
      <c r="L38" s="218">
        <v>9.91</v>
      </c>
      <c r="M38" s="218">
        <v>10.63</v>
      </c>
      <c r="N38" s="218">
        <v>9.8710061092019856</v>
      </c>
      <c r="O38" s="218">
        <v>12.14</v>
      </c>
    </row>
    <row r="39" spans="1:19">
      <c r="A39" s="216" t="s">
        <v>179</v>
      </c>
      <c r="B39" s="218">
        <v>24.3</v>
      </c>
      <c r="C39" s="218">
        <v>24.29</v>
      </c>
      <c r="D39" s="218">
        <v>23.65</v>
      </c>
      <c r="E39" s="218">
        <v>23.45</v>
      </c>
      <c r="F39" s="218">
        <v>23.6</v>
      </c>
      <c r="G39" s="218">
        <v>23.27</v>
      </c>
      <c r="H39" s="218">
        <v>21.09</v>
      </c>
      <c r="I39" s="218">
        <v>21.09</v>
      </c>
      <c r="J39" s="218">
        <v>22.05</v>
      </c>
      <c r="K39" s="218">
        <v>23.51</v>
      </c>
      <c r="L39" s="218">
        <v>22.81</v>
      </c>
      <c r="M39" s="218">
        <v>21.84</v>
      </c>
      <c r="N39" s="218">
        <v>21.725849560901107</v>
      </c>
      <c r="O39" s="218">
        <v>19.489999999999998</v>
      </c>
      <c r="P39" s="43"/>
      <c r="Q39" s="43"/>
    </row>
    <row r="40" spans="1:19">
      <c r="A40" s="216" t="s">
        <v>180</v>
      </c>
      <c r="B40" s="218">
        <v>3.23</v>
      </c>
      <c r="C40" s="218">
        <v>3.17</v>
      </c>
      <c r="D40" s="218">
        <v>3.08</v>
      </c>
      <c r="E40" s="218">
        <v>3.17</v>
      </c>
      <c r="F40" s="218">
        <v>3.21</v>
      </c>
      <c r="G40" s="218">
        <v>3.36</v>
      </c>
      <c r="H40" s="218">
        <v>3.47</v>
      </c>
      <c r="I40" s="218">
        <v>3.61</v>
      </c>
      <c r="J40" s="218">
        <v>3.43</v>
      </c>
      <c r="K40" s="218">
        <v>3.28</v>
      </c>
      <c r="L40" s="218">
        <v>3.71</v>
      </c>
      <c r="M40" s="218">
        <v>3.93</v>
      </c>
      <c r="N40" s="218">
        <v>2.9988277968690342</v>
      </c>
      <c r="O40" s="218">
        <v>2.96</v>
      </c>
    </row>
    <row r="46" spans="1:19">
      <c r="O46" s="43"/>
      <c r="Q46" s="43"/>
      <c r="S46" s="43"/>
    </row>
    <row r="53" spans="15:19">
      <c r="O53" s="43"/>
      <c r="P53" s="43"/>
      <c r="S53" s="43"/>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J28"/>
  <sheetViews>
    <sheetView workbookViewId="0">
      <selection activeCell="D26" sqref="D26"/>
    </sheetView>
  </sheetViews>
  <sheetFormatPr baseColWidth="10" defaultRowHeight="12"/>
  <cols>
    <col min="1" max="1" width="11.140625" style="84" customWidth="1"/>
    <col min="2" max="2" width="12.28515625" style="84" customWidth="1"/>
    <col min="3" max="3" width="12.85546875" style="84" customWidth="1"/>
    <col min="4" max="16384" width="11.42578125" style="84"/>
  </cols>
  <sheetData>
    <row r="19" spans="1:10">
      <c r="A19" s="321" t="s">
        <v>288</v>
      </c>
      <c r="B19" s="321"/>
      <c r="C19" s="321"/>
      <c r="D19" s="321"/>
      <c r="E19" s="321"/>
      <c r="F19" s="321"/>
      <c r="G19" s="321"/>
      <c r="H19" s="321"/>
    </row>
    <row r="20" spans="1:10" ht="27" customHeight="1">
      <c r="A20" s="321" t="s">
        <v>286</v>
      </c>
      <c r="B20" s="321"/>
      <c r="C20" s="321"/>
      <c r="D20" s="321"/>
      <c r="E20" s="321"/>
      <c r="F20" s="321"/>
      <c r="G20" s="321"/>
      <c r="H20" s="321"/>
      <c r="I20" s="10"/>
      <c r="J20" s="10"/>
    </row>
    <row r="21" spans="1:10">
      <c r="A21" s="96" t="s">
        <v>54</v>
      </c>
      <c r="B21" s="221"/>
      <c r="C21" s="221"/>
      <c r="D21" s="221"/>
      <c r="E21" s="221"/>
      <c r="F21" s="221"/>
      <c r="G21" s="221"/>
      <c r="H21" s="221"/>
    </row>
    <row r="22" spans="1:10">
      <c r="A22" s="284" t="s">
        <v>291</v>
      </c>
      <c r="B22" s="284"/>
      <c r="C22" s="284"/>
      <c r="D22" s="284"/>
      <c r="E22" s="284"/>
      <c r="F22" s="284"/>
      <c r="G22" s="284"/>
      <c r="H22" s="284"/>
    </row>
    <row r="23" spans="1:10">
      <c r="A23" s="284"/>
      <c r="B23" s="284"/>
      <c r="C23" s="284"/>
      <c r="D23" s="284"/>
      <c r="E23" s="284"/>
      <c r="F23" s="284"/>
      <c r="G23" s="284"/>
      <c r="H23" s="284"/>
    </row>
    <row r="25" spans="1:10">
      <c r="A25" s="178"/>
      <c r="B25" s="177">
        <v>2015</v>
      </c>
      <c r="C25" s="177">
        <v>2016</v>
      </c>
      <c r="D25" s="177">
        <v>2017</v>
      </c>
      <c r="E25" s="177">
        <v>2018</v>
      </c>
      <c r="F25" s="177">
        <v>2019</v>
      </c>
      <c r="G25" s="180" t="s">
        <v>55</v>
      </c>
    </row>
    <row r="26" spans="1:10">
      <c r="A26" s="178" t="s">
        <v>57</v>
      </c>
      <c r="B26" s="192">
        <v>0.59</v>
      </c>
      <c r="C26" s="192">
        <v>0.59</v>
      </c>
      <c r="D26" s="192">
        <v>0.6</v>
      </c>
      <c r="E26" s="192">
        <v>0.57999999999999996</v>
      </c>
      <c r="F26" s="192">
        <v>0.61</v>
      </c>
      <c r="G26" s="192">
        <v>0.6</v>
      </c>
    </row>
    <row r="27" spans="1:10">
      <c r="A27" s="178" t="s">
        <v>58</v>
      </c>
      <c r="B27" s="192">
        <v>0.32</v>
      </c>
      <c r="C27" s="192">
        <v>0.33</v>
      </c>
      <c r="D27" s="192">
        <v>0.31</v>
      </c>
      <c r="E27" s="192">
        <v>0.34</v>
      </c>
      <c r="F27" s="192">
        <v>0.31</v>
      </c>
      <c r="G27" s="192">
        <v>0.28000000000000003</v>
      </c>
    </row>
    <row r="28" spans="1:10">
      <c r="A28" s="178" t="s">
        <v>59</v>
      </c>
      <c r="B28" s="192">
        <v>0.09</v>
      </c>
      <c r="C28" s="192">
        <v>0.08</v>
      </c>
      <c r="D28" s="192">
        <v>0.08</v>
      </c>
      <c r="E28" s="192">
        <v>0.09</v>
      </c>
      <c r="F28" s="192">
        <v>0.08</v>
      </c>
      <c r="G28" s="192">
        <v>0.12</v>
      </c>
    </row>
  </sheetData>
  <mergeCells count="3">
    <mergeCell ref="A20:H20"/>
    <mergeCell ref="A22:H23"/>
    <mergeCell ref="A19:H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workbookViewId="0">
      <selection activeCell="A12" sqref="A12"/>
    </sheetView>
  </sheetViews>
  <sheetFormatPr baseColWidth="10" defaultRowHeight="15"/>
  <cols>
    <col min="1" max="1" width="76.7109375" customWidth="1"/>
    <col min="2" max="6" width="14.7109375" customWidth="1"/>
    <col min="7" max="7" width="11.42578125" style="13"/>
  </cols>
  <sheetData>
    <row r="1" spans="1:6" ht="18.75">
      <c r="A1" s="44" t="s">
        <v>243</v>
      </c>
      <c r="B1" s="1"/>
      <c r="C1" s="1"/>
      <c r="D1" s="1"/>
      <c r="E1" s="1"/>
      <c r="F1" s="1"/>
    </row>
    <row r="2" spans="1:6" ht="89.25">
      <c r="A2" s="46"/>
      <c r="B2" s="47" t="s">
        <v>236</v>
      </c>
      <c r="C2" s="47" t="s">
        <v>237</v>
      </c>
      <c r="D2" s="48" t="s">
        <v>212</v>
      </c>
      <c r="E2" s="47" t="s">
        <v>245</v>
      </c>
      <c r="F2" s="47" t="s">
        <v>244</v>
      </c>
    </row>
    <row r="3" spans="1:6">
      <c r="A3" s="23" t="s">
        <v>238</v>
      </c>
      <c r="B3" s="58">
        <v>3.7</v>
      </c>
      <c r="C3" s="55">
        <v>7</v>
      </c>
      <c r="D3" s="57">
        <v>2021</v>
      </c>
      <c r="E3" s="57">
        <v>5</v>
      </c>
      <c r="F3" s="74">
        <v>8</v>
      </c>
    </row>
    <row r="4" spans="1:6">
      <c r="A4" s="35" t="s">
        <v>239</v>
      </c>
      <c r="B4" s="65">
        <v>5.8</v>
      </c>
      <c r="C4" s="50">
        <v>11</v>
      </c>
      <c r="D4" s="51">
        <v>2021</v>
      </c>
      <c r="E4" s="52">
        <v>15</v>
      </c>
      <c r="F4" s="52">
        <v>13</v>
      </c>
    </row>
    <row r="5" spans="1:6">
      <c r="A5" s="23" t="s">
        <v>240</v>
      </c>
      <c r="B5" s="63">
        <v>5.5</v>
      </c>
      <c r="C5" s="55">
        <v>10</v>
      </c>
      <c r="D5" s="57">
        <v>2021</v>
      </c>
      <c r="E5" s="57">
        <v>12</v>
      </c>
      <c r="F5" s="64">
        <v>14</v>
      </c>
    </row>
    <row r="6" spans="1:6" ht="30.75" customHeight="1">
      <c r="A6" s="281" t="s">
        <v>241</v>
      </c>
      <c r="B6" s="281"/>
      <c r="C6" s="281"/>
      <c r="D6" s="281"/>
      <c r="E6" s="62"/>
      <c r="F6" s="66"/>
    </row>
    <row r="7" spans="1:6">
      <c r="A7" s="10" t="s">
        <v>54</v>
      </c>
      <c r="B7" s="69"/>
      <c r="C7" s="69"/>
      <c r="D7" s="69"/>
      <c r="E7" s="1"/>
      <c r="F7" s="1"/>
    </row>
    <row r="8" spans="1:6">
      <c r="A8" s="70" t="s">
        <v>271</v>
      </c>
      <c r="B8" s="69"/>
      <c r="C8" s="69"/>
      <c r="D8" s="69"/>
      <c r="E8" s="1"/>
      <c r="F8" s="1"/>
    </row>
  </sheetData>
  <mergeCells count="1">
    <mergeCell ref="A6: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Normal="100" workbookViewId="0">
      <selection activeCell="G37" sqref="G37"/>
    </sheetView>
  </sheetViews>
  <sheetFormatPr baseColWidth="10" defaultRowHeight="15"/>
  <cols>
    <col min="1" max="1" width="45.85546875" style="1" customWidth="1"/>
    <col min="2" max="7" width="8.7109375" style="11" customWidth="1"/>
    <col min="8" max="8" width="8.7109375" style="1" customWidth="1"/>
    <col min="9" max="16384" width="11.42578125" style="1"/>
  </cols>
  <sheetData>
    <row r="1" spans="1:13" ht="27.95" customHeight="1">
      <c r="A1" s="282" t="s">
        <v>60</v>
      </c>
      <c r="B1" s="282"/>
      <c r="C1" s="282"/>
      <c r="D1" s="282"/>
      <c r="E1" s="282"/>
      <c r="F1" s="282"/>
      <c r="G1" s="282"/>
    </row>
    <row r="2" spans="1:13" ht="15" customHeight="1">
      <c r="A2" s="127"/>
      <c r="B2" s="128">
        <v>2006</v>
      </c>
      <c r="C2" s="128" t="s">
        <v>61</v>
      </c>
      <c r="D2" s="128">
        <v>2015</v>
      </c>
      <c r="E2" s="128">
        <v>2016</v>
      </c>
      <c r="F2" s="128">
        <v>2017</v>
      </c>
      <c r="G2" s="128">
        <v>2018</v>
      </c>
      <c r="H2" s="129" t="s">
        <v>62</v>
      </c>
    </row>
    <row r="3" spans="1:13" ht="15" customHeight="1">
      <c r="A3" s="130" t="s">
        <v>63</v>
      </c>
      <c r="B3" s="131">
        <v>209970.2</v>
      </c>
      <c r="C3" s="131" t="s">
        <v>61</v>
      </c>
      <c r="D3" s="131">
        <v>232250.1</v>
      </c>
      <c r="E3" s="131">
        <v>232773.9</v>
      </c>
      <c r="F3" s="131">
        <v>291865</v>
      </c>
      <c r="G3" s="131">
        <v>220378.7</v>
      </c>
      <c r="H3" s="132">
        <v>151000</v>
      </c>
    </row>
    <row r="4" spans="1:13" ht="15" customHeight="1">
      <c r="A4" s="133" t="s">
        <v>64</v>
      </c>
      <c r="B4" s="134">
        <v>0.79457378935273704</v>
      </c>
      <c r="C4" s="134"/>
      <c r="D4" s="134">
        <v>0.81475531233390297</v>
      </c>
      <c r="E4" s="135">
        <v>0.81454094823687195</v>
      </c>
      <c r="F4" s="135">
        <v>1.0069966193426201</v>
      </c>
      <c r="G4" s="135">
        <v>0.75609111009946095</v>
      </c>
      <c r="H4" s="136">
        <v>0.6</v>
      </c>
    </row>
    <row r="5" spans="1:13" ht="15" customHeight="1">
      <c r="A5" s="130" t="s">
        <v>65</v>
      </c>
      <c r="B5" s="131">
        <v>214831.7</v>
      </c>
      <c r="C5" s="131" t="s">
        <v>61</v>
      </c>
      <c r="D5" s="131">
        <v>243734.1</v>
      </c>
      <c r="E5" s="131">
        <v>242910</v>
      </c>
      <c r="F5" s="131">
        <v>310944.09999999998</v>
      </c>
      <c r="G5" s="131">
        <v>245445.7</v>
      </c>
      <c r="H5" s="132">
        <v>156000</v>
      </c>
    </row>
    <row r="6" spans="1:13" ht="15" customHeight="1">
      <c r="A6" s="133" t="s">
        <v>66</v>
      </c>
      <c r="B6" s="137">
        <v>8.1297078319728406</v>
      </c>
      <c r="C6" s="137"/>
      <c r="D6" s="137">
        <v>8.5504227025918507</v>
      </c>
      <c r="E6" s="137">
        <v>8.5000999569203692</v>
      </c>
      <c r="F6" s="137">
        <v>10.728235914019599</v>
      </c>
      <c r="G6" s="137">
        <v>8.4209277839527807</v>
      </c>
      <c r="H6" s="138">
        <v>5</v>
      </c>
      <c r="K6" s="14"/>
      <c r="M6" s="113"/>
    </row>
    <row r="7" spans="1:13" ht="15" customHeight="1">
      <c r="A7" s="130" t="s">
        <v>67</v>
      </c>
      <c r="B7" s="139">
        <v>209308.4</v>
      </c>
      <c r="C7" s="139" t="s">
        <v>61</v>
      </c>
      <c r="D7" s="139">
        <v>256678.39999999999</v>
      </c>
      <c r="E7" s="139">
        <v>236778.9</v>
      </c>
      <c r="F7" s="139">
        <v>277399.8</v>
      </c>
      <c r="G7" s="139">
        <v>269161.40000000002</v>
      </c>
      <c r="H7" s="132">
        <v>183000</v>
      </c>
      <c r="M7" s="113"/>
    </row>
    <row r="8" spans="1:13" ht="15" customHeight="1">
      <c r="A8" s="133" t="s">
        <v>64</v>
      </c>
      <c r="B8" s="135">
        <v>0.79206939142486998</v>
      </c>
      <c r="C8" s="135"/>
      <c r="D8" s="135">
        <v>0.90045209867021103</v>
      </c>
      <c r="E8" s="135">
        <v>0.82855556283794496</v>
      </c>
      <c r="F8" s="135">
        <v>0.95708858823880105</v>
      </c>
      <c r="G8" s="135">
        <v>0.8</v>
      </c>
      <c r="H8" s="136">
        <v>0.5</v>
      </c>
    </row>
    <row r="9" spans="1:13" ht="15" customHeight="1">
      <c r="A9" s="130" t="s">
        <v>68</v>
      </c>
      <c r="B9" s="139">
        <v>235835.6</v>
      </c>
      <c r="C9" s="139" t="s">
        <v>61</v>
      </c>
      <c r="D9" s="139">
        <v>291890.59999999998</v>
      </c>
      <c r="E9" s="139">
        <v>263721.3</v>
      </c>
      <c r="F9" s="139">
        <v>313489.7</v>
      </c>
      <c r="G9" s="139">
        <v>311960.8</v>
      </c>
      <c r="H9" s="132">
        <v>224000</v>
      </c>
      <c r="J9" s="114"/>
    </row>
    <row r="10" spans="1:13" ht="15" customHeight="1">
      <c r="A10" s="133" t="s">
        <v>66</v>
      </c>
      <c r="B10" s="137">
        <v>8.9245419757792401</v>
      </c>
      <c r="C10" s="137"/>
      <c r="D10" s="137">
        <v>10.2397982593045</v>
      </c>
      <c r="E10" s="137">
        <v>9.2283455220821793</v>
      </c>
      <c r="F10" s="137">
        <v>10.816064553774201</v>
      </c>
      <c r="G10" s="137">
        <v>10.7029757222234</v>
      </c>
      <c r="H10" s="140">
        <v>8</v>
      </c>
      <c r="J10" s="14"/>
    </row>
    <row r="11" spans="1:13" ht="15" customHeight="1">
      <c r="A11" s="141" t="s">
        <v>69</v>
      </c>
      <c r="B11" s="139">
        <v>419278.6</v>
      </c>
      <c r="C11" s="139" t="s">
        <v>61</v>
      </c>
      <c r="D11" s="139">
        <v>488928.6</v>
      </c>
      <c r="E11" s="139">
        <v>469552.8</v>
      </c>
      <c r="F11" s="139">
        <v>569264.9</v>
      </c>
      <c r="G11" s="139">
        <v>489540.1</v>
      </c>
      <c r="H11" s="132">
        <v>335000</v>
      </c>
    </row>
    <row r="12" spans="1:13" ht="15" customHeight="1">
      <c r="A12" s="133" t="s">
        <v>64</v>
      </c>
      <c r="B12" s="135">
        <v>1.58664318077761</v>
      </c>
      <c r="C12" s="135"/>
      <c r="D12" s="135">
        <v>1.7152077618135699</v>
      </c>
      <c r="E12" s="135">
        <v>1.6430965110748199</v>
      </c>
      <c r="F12" s="135">
        <v>1.9640855526027901</v>
      </c>
      <c r="G12" s="135">
        <v>1.67954941946386</v>
      </c>
      <c r="H12" s="136">
        <v>1.1000000000000001</v>
      </c>
      <c r="I12" s="105"/>
    </row>
    <row r="13" spans="1:13" ht="15" customHeight="1">
      <c r="A13" s="130" t="s">
        <v>70</v>
      </c>
      <c r="B13" s="139">
        <v>450667.3</v>
      </c>
      <c r="C13" s="139" t="s">
        <v>61</v>
      </c>
      <c r="D13" s="139">
        <v>535624.69999999995</v>
      </c>
      <c r="E13" s="139">
        <v>506631.3</v>
      </c>
      <c r="F13" s="139">
        <v>624433.80000000005</v>
      </c>
      <c r="G13" s="139">
        <v>557406.5</v>
      </c>
      <c r="H13" s="142">
        <v>379000</v>
      </c>
    </row>
    <row r="14" spans="1:13" ht="15" customHeight="1">
      <c r="A14" s="143" t="s">
        <v>71</v>
      </c>
      <c r="B14" s="137">
        <v>17.0542498077521</v>
      </c>
      <c r="C14" s="137"/>
      <c r="D14" s="137">
        <v>18.790220961896399</v>
      </c>
      <c r="E14" s="137">
        <v>17.728445479002598</v>
      </c>
      <c r="F14" s="137">
        <v>21.5443004677938</v>
      </c>
      <c r="G14" s="137">
        <v>19.123903506176202</v>
      </c>
      <c r="H14" s="138">
        <v>13</v>
      </c>
      <c r="K14" s="16"/>
      <c r="L14" s="16"/>
    </row>
    <row r="15" spans="1:13" ht="28.5" customHeight="1">
      <c r="A15" s="285" t="s">
        <v>289</v>
      </c>
      <c r="B15" s="285"/>
      <c r="C15" s="285"/>
      <c r="D15" s="285"/>
      <c r="E15" s="285"/>
      <c r="F15" s="285"/>
      <c r="G15" s="285"/>
      <c r="H15" s="285"/>
      <c r="K15" s="16"/>
      <c r="L15" s="16"/>
    </row>
    <row r="16" spans="1:13" ht="14.25" customHeight="1">
      <c r="A16" s="10" t="s">
        <v>72</v>
      </c>
      <c r="B16" s="17"/>
      <c r="C16" s="17"/>
      <c r="D16" s="17"/>
      <c r="E16" s="17"/>
      <c r="F16" s="17"/>
      <c r="G16" s="17"/>
    </row>
    <row r="17" spans="1:12" ht="52.5" customHeight="1">
      <c r="A17" s="283" t="s">
        <v>73</v>
      </c>
      <c r="B17" s="283"/>
      <c r="C17" s="283"/>
      <c r="D17" s="283"/>
      <c r="E17" s="283"/>
      <c r="F17" s="283"/>
      <c r="G17" s="283"/>
    </row>
    <row r="18" spans="1:12" ht="52.5" customHeight="1">
      <c r="A18" s="18"/>
      <c r="B18" s="19"/>
      <c r="C18" s="19"/>
      <c r="D18" s="19"/>
      <c r="E18" s="19"/>
      <c r="F18" s="19"/>
      <c r="G18" s="19"/>
    </row>
    <row r="19" spans="1:12" ht="15" customHeight="1">
      <c r="J19" s="37"/>
    </row>
    <row r="20" spans="1:12" ht="15" customHeight="1">
      <c r="L20" s="113"/>
    </row>
    <row r="21" spans="1:12" ht="15" customHeight="1"/>
    <row r="22" spans="1:12" ht="15" customHeight="1"/>
    <row r="23" spans="1:12" ht="15" customHeight="1"/>
    <row r="24" spans="1:12" ht="15" customHeight="1"/>
    <row r="25" spans="1:12" ht="15" customHeight="1"/>
    <row r="26" spans="1:12" ht="15" customHeight="1"/>
    <row r="27" spans="1:12" ht="15" customHeight="1"/>
    <row r="28" spans="1:12" ht="15" customHeight="1"/>
    <row r="29" spans="1:12" ht="15" customHeight="1"/>
    <row r="30" spans="1:12" ht="15" customHeight="1">
      <c r="A30" s="20"/>
    </row>
    <row r="31" spans="1:12" ht="15" customHeight="1">
      <c r="A31" s="20"/>
    </row>
    <row r="32" spans="1:12" ht="15" customHeight="1">
      <c r="A32" s="20"/>
    </row>
    <row r="33" spans="1:18" ht="15" customHeight="1">
      <c r="B33" s="21"/>
      <c r="C33" s="21"/>
      <c r="D33" s="21"/>
      <c r="E33" s="21"/>
      <c r="F33" s="21"/>
      <c r="G33" s="21"/>
    </row>
    <row r="34" spans="1:18" ht="15" customHeight="1">
      <c r="B34" s="21"/>
      <c r="C34" s="21"/>
      <c r="D34" s="21"/>
      <c r="E34" s="21"/>
      <c r="F34" s="21"/>
      <c r="G34" s="21"/>
    </row>
    <row r="35" spans="1:18" ht="21" customHeight="1">
      <c r="B35" s="21"/>
      <c r="C35" s="21"/>
      <c r="D35" s="21"/>
      <c r="E35" s="21"/>
      <c r="F35" s="21"/>
      <c r="G35" s="21"/>
    </row>
    <row r="36" spans="1:18" ht="25.5" customHeight="1">
      <c r="A36" s="285" t="s">
        <v>289</v>
      </c>
      <c r="B36" s="285"/>
      <c r="C36" s="285"/>
      <c r="D36" s="285"/>
      <c r="E36" s="285"/>
      <c r="F36" s="285"/>
      <c r="G36" s="285"/>
    </row>
    <row r="37" spans="1:18" ht="16.5" customHeight="1">
      <c r="A37" s="8" t="s">
        <v>74</v>
      </c>
      <c r="B37" s="21"/>
      <c r="C37" s="21"/>
      <c r="D37" s="21"/>
      <c r="E37" s="21"/>
      <c r="F37" s="21"/>
      <c r="G37" s="21"/>
    </row>
    <row r="38" spans="1:18" ht="12" customHeight="1">
      <c r="A38" s="284" t="s">
        <v>276</v>
      </c>
      <c r="B38" s="284"/>
      <c r="C38" s="284"/>
      <c r="D38" s="284"/>
      <c r="E38" s="284"/>
      <c r="F38" s="284"/>
      <c r="G38" s="284"/>
    </row>
    <row r="39" spans="1:18">
      <c r="A39" s="284"/>
      <c r="B39" s="284"/>
      <c r="C39" s="284"/>
      <c r="D39" s="284"/>
      <c r="E39" s="284"/>
      <c r="F39" s="284"/>
      <c r="G39" s="284"/>
    </row>
    <row r="42" spans="1:18">
      <c r="A42" s="215" t="s">
        <v>75</v>
      </c>
      <c r="B42" s="258"/>
      <c r="C42" s="258"/>
      <c r="D42" s="258"/>
      <c r="E42" s="258"/>
      <c r="F42" s="258"/>
      <c r="G42" s="258"/>
      <c r="H42" s="215"/>
      <c r="I42" s="215"/>
      <c r="J42" s="215"/>
      <c r="K42" s="215"/>
      <c r="L42" s="215"/>
      <c r="M42" s="215"/>
      <c r="N42" s="215"/>
      <c r="O42" s="215"/>
      <c r="P42" s="115"/>
      <c r="Q42" s="112"/>
      <c r="R42" s="112"/>
    </row>
    <row r="43" spans="1:18">
      <c r="A43" s="258"/>
      <c r="B43" s="259">
        <v>2006</v>
      </c>
      <c r="C43" s="259">
        <v>2007</v>
      </c>
      <c r="D43" s="259">
        <v>2008</v>
      </c>
      <c r="E43" s="259">
        <v>2009</v>
      </c>
      <c r="F43" s="259">
        <v>2010</v>
      </c>
      <c r="G43" s="259">
        <v>2011</v>
      </c>
      <c r="H43" s="259">
        <v>2012</v>
      </c>
      <c r="I43" s="259">
        <v>2013</v>
      </c>
      <c r="J43" s="259">
        <v>2014</v>
      </c>
      <c r="K43" s="259">
        <v>2015</v>
      </c>
      <c r="L43" s="259">
        <v>2016</v>
      </c>
      <c r="M43" s="259">
        <v>2017</v>
      </c>
      <c r="N43" s="259">
        <v>2018</v>
      </c>
      <c r="O43" s="259" t="s">
        <v>62</v>
      </c>
      <c r="P43" s="115"/>
      <c r="Q43" s="112"/>
      <c r="R43" s="112"/>
    </row>
    <row r="44" spans="1:18" ht="15" customHeight="1">
      <c r="A44" s="260" t="s">
        <v>76</v>
      </c>
      <c r="B44" s="261">
        <v>215000</v>
      </c>
      <c r="C44" s="261">
        <v>211000</v>
      </c>
      <c r="D44" s="261">
        <v>184000</v>
      </c>
      <c r="E44" s="261">
        <v>203000</v>
      </c>
      <c r="F44" s="261">
        <v>218000</v>
      </c>
      <c r="G44" s="261">
        <v>277000</v>
      </c>
      <c r="H44" s="261">
        <v>276000</v>
      </c>
      <c r="I44" s="261">
        <v>280000</v>
      </c>
      <c r="J44" s="261">
        <v>280000</v>
      </c>
      <c r="K44" s="261">
        <v>244000</v>
      </c>
      <c r="L44" s="261">
        <v>243000</v>
      </c>
      <c r="M44" s="261">
        <v>311000</v>
      </c>
      <c r="N44" s="261">
        <v>245000</v>
      </c>
      <c r="O44" s="215"/>
      <c r="P44" s="115"/>
      <c r="Q44" s="112"/>
      <c r="R44" s="112"/>
    </row>
    <row r="45" spans="1:18" ht="15" customHeight="1">
      <c r="A45" s="260" t="s">
        <v>77</v>
      </c>
      <c r="B45" s="261">
        <v>236000</v>
      </c>
      <c r="C45" s="261">
        <v>227000</v>
      </c>
      <c r="D45" s="261">
        <v>203000</v>
      </c>
      <c r="E45" s="261">
        <v>210000</v>
      </c>
      <c r="F45" s="261">
        <v>238000</v>
      </c>
      <c r="G45" s="261">
        <v>277000</v>
      </c>
      <c r="H45" s="261">
        <v>284000</v>
      </c>
      <c r="I45" s="261">
        <v>305000</v>
      </c>
      <c r="J45" s="261">
        <v>322000</v>
      </c>
      <c r="K45" s="261">
        <v>292000</v>
      </c>
      <c r="L45" s="261">
        <v>264000</v>
      </c>
      <c r="M45" s="261">
        <v>313000</v>
      </c>
      <c r="N45" s="261">
        <v>312000</v>
      </c>
      <c r="O45" s="215"/>
      <c r="P45" s="115"/>
      <c r="Q45" s="112"/>
      <c r="R45" s="112"/>
    </row>
    <row r="46" spans="1:18">
      <c r="A46" s="262" t="s">
        <v>78</v>
      </c>
      <c r="B46" s="261">
        <v>210000</v>
      </c>
      <c r="C46" s="261">
        <v>203000</v>
      </c>
      <c r="D46" s="261">
        <v>168000</v>
      </c>
      <c r="E46" s="261">
        <v>199000</v>
      </c>
      <c r="F46" s="261">
        <v>212000</v>
      </c>
      <c r="G46" s="261">
        <v>267000</v>
      </c>
      <c r="H46" s="261">
        <v>255000</v>
      </c>
      <c r="I46" s="261">
        <v>258000</v>
      </c>
      <c r="J46" s="261">
        <v>255000</v>
      </c>
      <c r="K46" s="261">
        <v>232000</v>
      </c>
      <c r="L46" s="261">
        <v>233000</v>
      </c>
      <c r="M46" s="261">
        <v>292000</v>
      </c>
      <c r="N46" s="261">
        <v>220000</v>
      </c>
      <c r="O46" s="263">
        <v>335000</v>
      </c>
      <c r="P46" s="115"/>
      <c r="Q46" s="112"/>
      <c r="R46" s="112"/>
    </row>
    <row r="47" spans="1:18" ht="15.75" thickBot="1">
      <c r="A47" s="264" t="s">
        <v>79</v>
      </c>
      <c r="B47" s="265">
        <v>451000</v>
      </c>
      <c r="C47" s="265">
        <v>438000</v>
      </c>
      <c r="D47" s="265">
        <v>386000</v>
      </c>
      <c r="E47" s="265">
        <v>413000</v>
      </c>
      <c r="F47" s="265">
        <v>457000</v>
      </c>
      <c r="G47" s="265">
        <v>554000</v>
      </c>
      <c r="H47" s="263">
        <v>559000</v>
      </c>
      <c r="I47" s="263">
        <v>584000</v>
      </c>
      <c r="J47" s="263">
        <v>602000</v>
      </c>
      <c r="K47" s="263">
        <v>536000</v>
      </c>
      <c r="L47" s="263">
        <v>507000</v>
      </c>
      <c r="M47" s="263">
        <v>624000</v>
      </c>
      <c r="N47" s="263">
        <v>557000</v>
      </c>
      <c r="O47" s="263">
        <v>379000</v>
      </c>
    </row>
    <row r="48" spans="1:18">
      <c r="A48" s="264" t="s">
        <v>80</v>
      </c>
      <c r="B48" s="266">
        <v>1.58664318077761</v>
      </c>
      <c r="C48" s="266">
        <v>1.5350596109550401</v>
      </c>
      <c r="D48" s="266">
        <v>1.2821864435367001</v>
      </c>
      <c r="E48" s="266">
        <v>1.41471125822352</v>
      </c>
      <c r="F48" s="266">
        <v>1.60172904030495</v>
      </c>
      <c r="G48" s="266">
        <v>1.8562825961398599</v>
      </c>
      <c r="H48" s="266">
        <v>1.83364399826539</v>
      </c>
      <c r="I48" s="266">
        <v>1.9020792150338199</v>
      </c>
      <c r="J48" s="266">
        <v>1.9372074249148299</v>
      </c>
      <c r="K48" s="266">
        <v>1.7152077618135699</v>
      </c>
      <c r="L48" s="266">
        <v>1.6430965110748199</v>
      </c>
      <c r="M48" s="266">
        <v>1.9640855526027901</v>
      </c>
      <c r="N48" s="267">
        <v>1.67954941946386</v>
      </c>
      <c r="O48" s="268">
        <v>1.1000000000000001</v>
      </c>
    </row>
  </sheetData>
  <mergeCells count="5">
    <mergeCell ref="A1:G1"/>
    <mergeCell ref="A17:G17"/>
    <mergeCell ref="A38:G39"/>
    <mergeCell ref="A36:G36"/>
    <mergeCell ref="A15:H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workbookViewId="0">
      <selection activeCell="D43" sqref="D43"/>
    </sheetView>
  </sheetViews>
  <sheetFormatPr baseColWidth="10" defaultRowHeight="15"/>
  <cols>
    <col min="1" max="1" width="45.85546875" style="1" customWidth="1"/>
    <col min="2" max="2" width="8.7109375" style="1" customWidth="1"/>
    <col min="3" max="3" width="8.7109375" style="11" customWidth="1"/>
    <col min="4" max="8" width="8.7109375" style="1" customWidth="1"/>
    <col min="9" max="16384" width="11.42578125" style="1"/>
  </cols>
  <sheetData>
    <row r="1" spans="1:11" ht="27.95" customHeight="1">
      <c r="A1" s="286" t="s">
        <v>81</v>
      </c>
      <c r="B1" s="286"/>
      <c r="C1" s="286"/>
      <c r="D1" s="286"/>
      <c r="E1" s="286"/>
      <c r="F1" s="286"/>
      <c r="G1" s="286"/>
      <c r="H1" s="286"/>
    </row>
    <row r="2" spans="1:11" ht="15" customHeight="1">
      <c r="A2" s="127"/>
      <c r="B2" s="128">
        <v>2006</v>
      </c>
      <c r="C2" s="128" t="s">
        <v>61</v>
      </c>
      <c r="D2" s="128">
        <v>2015</v>
      </c>
      <c r="E2" s="128">
        <v>2016</v>
      </c>
      <c r="F2" s="128">
        <v>2017</v>
      </c>
      <c r="G2" s="128">
        <v>2018</v>
      </c>
      <c r="H2" s="129" t="s">
        <v>62</v>
      </c>
    </row>
    <row r="3" spans="1:11" ht="15" customHeight="1">
      <c r="A3" s="130" t="s">
        <v>82</v>
      </c>
      <c r="B3" s="131">
        <v>236515.6</v>
      </c>
      <c r="C3" s="131" t="s">
        <v>61</v>
      </c>
      <c r="D3" s="131">
        <v>275692.40000000002</v>
      </c>
      <c r="E3" s="131">
        <v>257983.4</v>
      </c>
      <c r="F3" s="131">
        <v>251904.7</v>
      </c>
      <c r="G3" s="131">
        <v>251000</v>
      </c>
      <c r="H3" s="132">
        <v>148000</v>
      </c>
    </row>
    <row r="4" spans="1:11" ht="15" customHeight="1">
      <c r="A4" s="133" t="s">
        <v>64</v>
      </c>
      <c r="B4" s="134">
        <v>0.89502746834091695</v>
      </c>
      <c r="C4" s="134"/>
      <c r="D4" s="134">
        <v>0.96715500863114101</v>
      </c>
      <c r="E4" s="134">
        <v>0.90275603607351296</v>
      </c>
      <c r="F4" s="135">
        <v>0.86912504512879496</v>
      </c>
      <c r="G4" s="144">
        <v>0.85965060891630796</v>
      </c>
      <c r="H4" s="145">
        <v>0.5</v>
      </c>
    </row>
    <row r="5" spans="1:11" ht="15" customHeight="1">
      <c r="A5" s="130" t="s">
        <v>83</v>
      </c>
      <c r="B5" s="131">
        <v>280469.90000000002</v>
      </c>
      <c r="C5" s="131" t="s">
        <v>61</v>
      </c>
      <c r="D5" s="131">
        <v>320350</v>
      </c>
      <c r="E5" s="131">
        <v>276821.3</v>
      </c>
      <c r="F5" s="131">
        <v>289321.40000000002</v>
      </c>
      <c r="G5" s="131">
        <v>331000</v>
      </c>
      <c r="H5" s="146">
        <v>181000</v>
      </c>
      <c r="K5" s="113"/>
    </row>
    <row r="6" spans="1:11" ht="15" customHeight="1">
      <c r="A6" s="133" t="s">
        <v>71</v>
      </c>
      <c r="B6" s="137">
        <v>10.6136028466127</v>
      </c>
      <c r="C6" s="137"/>
      <c r="D6" s="137">
        <v>11.238180922469599</v>
      </c>
      <c r="E6" s="137">
        <v>9.6867511432408708</v>
      </c>
      <c r="F6" s="137">
        <v>9.9822065579453696</v>
      </c>
      <c r="G6" s="137">
        <v>11.3603136420837</v>
      </c>
      <c r="H6" s="138">
        <v>6</v>
      </c>
    </row>
    <row r="7" spans="1:11" ht="32.25" customHeight="1">
      <c r="A7" s="285" t="s">
        <v>289</v>
      </c>
      <c r="B7" s="285"/>
      <c r="C7" s="285"/>
      <c r="D7" s="285"/>
      <c r="E7" s="285"/>
      <c r="F7" s="285"/>
      <c r="G7" s="285"/>
      <c r="H7" s="285"/>
    </row>
    <row r="8" spans="1:11" ht="15" customHeight="1">
      <c r="A8" s="96" t="s">
        <v>84</v>
      </c>
      <c r="B8" s="24"/>
      <c r="C8" s="17"/>
      <c r="D8" s="24"/>
      <c r="E8" s="24"/>
      <c r="F8" s="24"/>
      <c r="G8" s="24"/>
    </row>
    <row r="9" spans="1:11" ht="62.1" customHeight="1">
      <c r="A9" s="286" t="s">
        <v>255</v>
      </c>
      <c r="B9" s="286"/>
      <c r="C9" s="286"/>
      <c r="D9" s="286"/>
      <c r="E9" s="286"/>
      <c r="F9" s="286"/>
      <c r="G9" s="286"/>
      <c r="H9" s="286"/>
    </row>
    <row r="10" spans="1:11" ht="27" customHeight="1">
      <c r="A10" s="18"/>
      <c r="B10" s="25"/>
      <c r="C10" s="19"/>
      <c r="D10" s="25"/>
      <c r="E10" s="25"/>
      <c r="F10" s="25"/>
      <c r="G10" s="25"/>
    </row>
    <row r="11" spans="1:11" ht="15" customHeight="1">
      <c r="J11" s="37"/>
    </row>
    <row r="12" spans="1:11" ht="15" customHeight="1"/>
    <row r="13" spans="1:11" ht="15" customHeight="1"/>
    <row r="14" spans="1:11" ht="15" customHeight="1"/>
    <row r="15" spans="1:11" ht="15" customHeight="1"/>
    <row r="16" spans="1:11" ht="15" customHeight="1"/>
    <row r="17" spans="1:18" ht="15" customHeight="1"/>
    <row r="18" spans="1:18" ht="15" customHeight="1"/>
    <row r="19" spans="1:18" ht="15" customHeight="1"/>
    <row r="20" spans="1:18" ht="15" customHeight="1"/>
    <row r="21" spans="1:18" ht="15" customHeight="1"/>
    <row r="22" spans="1:18" ht="15" customHeight="1">
      <c r="A22" s="20"/>
    </row>
    <row r="23" spans="1:18" ht="15" customHeight="1">
      <c r="A23" s="20"/>
    </row>
    <row r="24" spans="1:18" ht="15" customHeight="1">
      <c r="A24" s="20"/>
    </row>
    <row r="25" spans="1:18" s="26" customFormat="1" ht="25.5" customHeight="1">
      <c r="B25" s="27"/>
      <c r="C25" s="28"/>
      <c r="D25" s="27"/>
      <c r="E25" s="27"/>
      <c r="F25" s="27"/>
      <c r="G25" s="27"/>
    </row>
    <row r="26" spans="1:18" s="26" customFormat="1" ht="27.75" customHeight="1">
      <c r="A26" s="285" t="s">
        <v>289</v>
      </c>
      <c r="B26" s="285"/>
      <c r="C26" s="285"/>
      <c r="D26" s="285"/>
      <c r="E26" s="285"/>
      <c r="F26" s="285"/>
      <c r="G26" s="285"/>
    </row>
    <row r="27" spans="1:18" ht="12" customHeight="1">
      <c r="A27" s="8" t="s">
        <v>74</v>
      </c>
      <c r="B27" s="29"/>
      <c r="C27" s="21"/>
      <c r="D27" s="29"/>
      <c r="E27" s="29"/>
      <c r="F27" s="29"/>
      <c r="G27" s="29"/>
    </row>
    <row r="28" spans="1:18" ht="12" customHeight="1">
      <c r="A28" s="284" t="s">
        <v>277</v>
      </c>
      <c r="B28" s="284"/>
      <c r="C28" s="284"/>
      <c r="D28" s="284"/>
      <c r="E28" s="284"/>
      <c r="F28" s="284"/>
      <c r="G28" s="284"/>
    </row>
    <row r="29" spans="1:18">
      <c r="A29" s="284"/>
      <c r="B29" s="284"/>
      <c r="C29" s="284"/>
      <c r="D29" s="284"/>
      <c r="E29" s="284"/>
      <c r="F29" s="284"/>
      <c r="G29" s="284"/>
    </row>
    <row r="32" spans="1:18">
      <c r="A32" s="178" t="s">
        <v>75</v>
      </c>
      <c r="B32" s="178"/>
      <c r="C32" s="179"/>
      <c r="D32" s="178"/>
      <c r="E32" s="178"/>
      <c r="F32" s="178"/>
      <c r="G32" s="178"/>
      <c r="H32" s="178"/>
      <c r="I32" s="178"/>
      <c r="J32" s="178"/>
      <c r="K32" s="178"/>
      <c r="L32" s="178"/>
      <c r="M32" s="178"/>
      <c r="N32" s="178"/>
      <c r="O32" s="178"/>
      <c r="P32" s="115"/>
      <c r="Q32" s="112"/>
      <c r="R32" s="112"/>
    </row>
    <row r="33" spans="1:18">
      <c r="A33" s="179"/>
      <c r="B33" s="180">
        <v>2006</v>
      </c>
      <c r="C33" s="180">
        <v>2007</v>
      </c>
      <c r="D33" s="180">
        <v>2008</v>
      </c>
      <c r="E33" s="180">
        <v>2009</v>
      </c>
      <c r="F33" s="180">
        <v>2010</v>
      </c>
      <c r="G33" s="180">
        <v>2011</v>
      </c>
      <c r="H33" s="180">
        <v>2012</v>
      </c>
      <c r="I33" s="180">
        <v>2013</v>
      </c>
      <c r="J33" s="180">
        <v>2014</v>
      </c>
      <c r="K33" s="180">
        <v>2015</v>
      </c>
      <c r="L33" s="180">
        <v>2016</v>
      </c>
      <c r="M33" s="180">
        <v>2017</v>
      </c>
      <c r="N33" s="180">
        <v>2018</v>
      </c>
      <c r="O33" s="180" t="s">
        <v>62</v>
      </c>
      <c r="P33" s="115"/>
      <c r="Q33" s="112"/>
      <c r="R33" s="112"/>
    </row>
    <row r="34" spans="1:18" ht="15" customHeight="1">
      <c r="A34" s="234" t="s">
        <v>83</v>
      </c>
      <c r="B34" s="182">
        <v>280000</v>
      </c>
      <c r="C34" s="183">
        <v>335000</v>
      </c>
      <c r="D34" s="182">
        <v>275000</v>
      </c>
      <c r="E34" s="182">
        <v>323000</v>
      </c>
      <c r="F34" s="182">
        <v>302000</v>
      </c>
      <c r="G34" s="182">
        <v>296000</v>
      </c>
      <c r="H34" s="182">
        <v>287000</v>
      </c>
      <c r="I34" s="182">
        <v>254000</v>
      </c>
      <c r="J34" s="182">
        <v>307000</v>
      </c>
      <c r="K34" s="182">
        <v>320000</v>
      </c>
      <c r="L34" s="182">
        <v>277000</v>
      </c>
      <c r="M34" s="182">
        <v>289000</v>
      </c>
      <c r="N34" s="182">
        <v>331000</v>
      </c>
      <c r="O34" s="178"/>
      <c r="P34" s="115"/>
      <c r="Q34" s="112"/>
      <c r="R34" s="112"/>
    </row>
    <row r="35" spans="1:18">
      <c r="A35" s="237" t="s">
        <v>82</v>
      </c>
      <c r="B35" s="182">
        <v>237000</v>
      </c>
      <c r="C35" s="183">
        <v>262000</v>
      </c>
      <c r="D35" s="182">
        <v>263000</v>
      </c>
      <c r="E35" s="182">
        <v>279000</v>
      </c>
      <c r="F35" s="182">
        <v>262000</v>
      </c>
      <c r="G35" s="182">
        <v>264000</v>
      </c>
      <c r="H35" s="182">
        <v>273000</v>
      </c>
      <c r="I35" s="182">
        <v>235000</v>
      </c>
      <c r="J35" s="182">
        <v>266000</v>
      </c>
      <c r="K35" s="182">
        <v>276000</v>
      </c>
      <c r="L35" s="182">
        <v>258000</v>
      </c>
      <c r="M35" s="182">
        <v>252000</v>
      </c>
      <c r="N35" s="182">
        <v>251000</v>
      </c>
      <c r="O35" s="230">
        <v>148000</v>
      </c>
      <c r="P35" s="115"/>
      <c r="Q35" s="112"/>
      <c r="R35" s="112"/>
    </row>
    <row r="36" spans="1:18">
      <c r="A36" s="233" t="s">
        <v>85</v>
      </c>
      <c r="B36" s="248">
        <v>0.89502746834091695</v>
      </c>
      <c r="C36" s="248">
        <v>0.97852662087540299</v>
      </c>
      <c r="D36" s="248">
        <v>0.96500525203551502</v>
      </c>
      <c r="E36" s="248">
        <v>1.0163835819893601</v>
      </c>
      <c r="F36" s="248">
        <v>0.94998771245920299</v>
      </c>
      <c r="G36" s="248">
        <v>0.955251399353231</v>
      </c>
      <c r="H36" s="248">
        <v>0.97911906007866301</v>
      </c>
      <c r="I36" s="248">
        <v>0.83845073919853297</v>
      </c>
      <c r="J36" s="248">
        <v>0.94047459257667698</v>
      </c>
      <c r="K36" s="248">
        <v>0.96715500863114101</v>
      </c>
      <c r="L36" s="248">
        <v>0.90275603607351296</v>
      </c>
      <c r="M36" s="248">
        <v>0.86912504512879496</v>
      </c>
      <c r="N36" s="248">
        <v>0.85965060891630796</v>
      </c>
      <c r="O36" s="257">
        <v>0.5</v>
      </c>
    </row>
  </sheetData>
  <mergeCells count="5">
    <mergeCell ref="A28:G29"/>
    <mergeCell ref="A7:H7"/>
    <mergeCell ref="A26:G26"/>
    <mergeCell ref="A9:H9"/>
    <mergeCell ref="A1:H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election activeCell="A37" sqref="A37:O41"/>
    </sheetView>
  </sheetViews>
  <sheetFormatPr baseColWidth="10" defaultRowHeight="15"/>
  <cols>
    <col min="1" max="1" width="48.7109375" style="1" customWidth="1"/>
    <col min="2" max="2" width="9.7109375" style="1" customWidth="1"/>
    <col min="3" max="3" width="9.140625" style="11" customWidth="1"/>
    <col min="4" max="4" width="10.7109375" style="1" customWidth="1"/>
    <col min="5" max="5" width="11" style="1" customWidth="1"/>
    <col min="6" max="6" width="10.42578125" style="1" customWidth="1"/>
    <col min="7" max="7" width="9.7109375" style="1" customWidth="1"/>
    <col min="8" max="8" width="10.85546875" style="1" customWidth="1"/>
    <col min="9" max="9" width="9.7109375" style="1" customWidth="1"/>
    <col min="10" max="16384" width="11.42578125" style="1"/>
  </cols>
  <sheetData>
    <row r="1" spans="1:11" ht="27.95" customHeight="1">
      <c r="A1" s="287" t="s">
        <v>86</v>
      </c>
      <c r="B1" s="287"/>
      <c r="C1" s="287"/>
      <c r="D1" s="287"/>
      <c r="E1" s="287"/>
      <c r="F1" s="287"/>
      <c r="G1" s="287"/>
    </row>
    <row r="2" spans="1:11" ht="15" customHeight="1">
      <c r="A2" s="127"/>
      <c r="B2" s="128">
        <v>2006</v>
      </c>
      <c r="C2" s="128" t="s">
        <v>61</v>
      </c>
      <c r="D2" s="128">
        <v>2014</v>
      </c>
      <c r="E2" s="128">
        <v>2015</v>
      </c>
      <c r="F2" s="128">
        <v>2016</v>
      </c>
      <c r="G2" s="128">
        <v>2017</v>
      </c>
      <c r="H2" s="128">
        <v>2018</v>
      </c>
      <c r="I2" s="129" t="s">
        <v>62</v>
      </c>
    </row>
    <row r="3" spans="1:11" ht="15" customHeight="1">
      <c r="A3" s="130" t="s">
        <v>87</v>
      </c>
      <c r="B3" s="131">
        <v>515290.4</v>
      </c>
      <c r="C3" s="131" t="s">
        <v>61</v>
      </c>
      <c r="D3" s="131">
        <v>592719.9</v>
      </c>
      <c r="E3" s="131">
        <v>631486.69999999995</v>
      </c>
      <c r="F3" s="131">
        <v>658016.80000000005</v>
      </c>
      <c r="G3" s="131">
        <v>645899.80000000005</v>
      </c>
      <c r="H3" s="131">
        <v>579926.30000000005</v>
      </c>
      <c r="I3" s="132">
        <v>523000</v>
      </c>
    </row>
    <row r="4" spans="1:11" ht="15" customHeight="1">
      <c r="A4" s="133" t="s">
        <v>64</v>
      </c>
      <c r="B4" s="134">
        <v>1.94997311878108</v>
      </c>
      <c r="C4" s="134"/>
      <c r="D4" s="134">
        <v>2.0963629659692899</v>
      </c>
      <c r="E4" s="134">
        <v>2.2153150568856801</v>
      </c>
      <c r="F4" s="134">
        <v>2.30258473234238</v>
      </c>
      <c r="G4" s="135">
        <v>2.2284923339011899</v>
      </c>
      <c r="H4" s="135">
        <v>1.98965290176806</v>
      </c>
      <c r="I4" s="147">
        <v>1.76</v>
      </c>
    </row>
    <row r="5" spans="1:11" ht="15" customHeight="1">
      <c r="A5" s="133" t="s">
        <v>302</v>
      </c>
      <c r="B5" s="137">
        <v>20.172042793733397</v>
      </c>
      <c r="C5" s="137"/>
      <c r="D5" s="137">
        <v>23.012573055164843</v>
      </c>
      <c r="E5" s="137">
        <v>23.24560438089987</v>
      </c>
      <c r="F5" s="137">
        <v>21.855308253527873</v>
      </c>
      <c r="G5" s="137">
        <v>18.731744459434729</v>
      </c>
      <c r="H5" s="137">
        <v>20.8190247622844</v>
      </c>
      <c r="I5" s="138">
        <v>20</v>
      </c>
    </row>
    <row r="6" spans="1:11" ht="15" customHeight="1">
      <c r="A6" s="130" t="s">
        <v>88</v>
      </c>
      <c r="B6" s="131">
        <v>949491.3</v>
      </c>
      <c r="C6" s="131" t="s">
        <v>61</v>
      </c>
      <c r="D6" s="131">
        <v>1273279</v>
      </c>
      <c r="E6" s="131">
        <v>1306501</v>
      </c>
      <c r="F6" s="131">
        <v>1116798</v>
      </c>
      <c r="G6" s="131">
        <v>966227.4</v>
      </c>
      <c r="H6" s="131">
        <v>1183958</v>
      </c>
      <c r="I6" s="132">
        <v>980000</v>
      </c>
      <c r="K6" s="113"/>
    </row>
    <row r="7" spans="1:11">
      <c r="A7" s="133" t="s">
        <v>71</v>
      </c>
      <c r="B7" s="137">
        <v>35.930855911860597</v>
      </c>
      <c r="C7" s="137"/>
      <c r="D7" s="137">
        <v>45.034002417438799</v>
      </c>
      <c r="E7" s="137">
        <v>45.833290505345602</v>
      </c>
      <c r="F7" s="137">
        <v>39.079884038074802</v>
      </c>
      <c r="G7" s="137">
        <v>33.3369100548612</v>
      </c>
      <c r="H7" s="137">
        <v>40.620083453216601</v>
      </c>
      <c r="I7" s="138">
        <v>33</v>
      </c>
    </row>
    <row r="8" spans="1:11" ht="17.25" customHeight="1">
      <c r="A8" s="10" t="s">
        <v>290</v>
      </c>
      <c r="B8" s="67"/>
      <c r="C8" s="67"/>
      <c r="D8" s="68"/>
      <c r="E8" s="68"/>
      <c r="F8" s="68"/>
      <c r="G8" s="68"/>
      <c r="H8" s="14"/>
      <c r="I8" s="14"/>
    </row>
    <row r="9" spans="1:11">
      <c r="A9" s="281" t="s">
        <v>89</v>
      </c>
      <c r="B9" s="281"/>
      <c r="C9" s="281"/>
      <c r="D9" s="281"/>
      <c r="E9" s="281"/>
      <c r="F9" s="281"/>
      <c r="G9" s="281"/>
    </row>
    <row r="10" spans="1:11">
      <c r="A10" s="288" t="s">
        <v>90</v>
      </c>
      <c r="B10" s="288"/>
      <c r="C10" s="288"/>
      <c r="D10" s="288"/>
      <c r="E10" s="288"/>
      <c r="F10" s="288"/>
      <c r="G10" s="288"/>
    </row>
    <row r="11" spans="1:11" ht="57" customHeight="1">
      <c r="A11" s="289" t="s">
        <v>256</v>
      </c>
      <c r="B11" s="289"/>
      <c r="C11" s="289"/>
      <c r="D11" s="289"/>
      <c r="E11" s="289"/>
      <c r="F11" s="289"/>
      <c r="G11" s="289"/>
      <c r="H11" s="289"/>
      <c r="I11" s="289"/>
    </row>
    <row r="12" spans="1:11" ht="27.75" customHeight="1">
      <c r="A12" s="18"/>
      <c r="B12" s="25"/>
      <c r="C12" s="19"/>
      <c r="D12" s="25"/>
      <c r="E12" s="25"/>
      <c r="F12" s="25"/>
      <c r="G12" s="25"/>
    </row>
    <row r="13" spans="1:11" ht="15" customHeight="1">
      <c r="J13" s="37"/>
    </row>
    <row r="14" spans="1:11" ht="15" customHeight="1"/>
    <row r="15" spans="1:11" ht="15" customHeight="1"/>
    <row r="16" spans="1:11" ht="15" customHeight="1"/>
    <row r="17" spans="1:7" ht="15" customHeight="1"/>
    <row r="18" spans="1:7" ht="15" customHeight="1"/>
    <row r="19" spans="1:7" ht="15" customHeight="1"/>
    <row r="20" spans="1:7" ht="15" customHeight="1"/>
    <row r="21" spans="1:7" ht="15" customHeight="1"/>
    <row r="22" spans="1:7" ht="15" customHeight="1"/>
    <row r="23" spans="1:7" ht="15" customHeight="1"/>
    <row r="24" spans="1:7" ht="15" customHeight="1">
      <c r="A24" s="20"/>
    </row>
    <row r="25" spans="1:7" ht="15" customHeight="1">
      <c r="A25" s="20"/>
    </row>
    <row r="26" spans="1:7" ht="15" customHeight="1">
      <c r="A26" s="20"/>
    </row>
    <row r="27" spans="1:7" ht="15" customHeight="1">
      <c r="B27" s="29"/>
      <c r="C27" s="21"/>
      <c r="D27" s="29"/>
      <c r="E27" s="29"/>
      <c r="F27" s="29"/>
      <c r="G27" s="29"/>
    </row>
    <row r="28" spans="1:7" ht="15" customHeight="1">
      <c r="B28" s="29"/>
      <c r="C28" s="21"/>
      <c r="D28" s="29"/>
      <c r="E28" s="29"/>
      <c r="F28" s="29"/>
      <c r="G28" s="29"/>
    </row>
    <row r="29" spans="1:7" ht="15" customHeight="1">
      <c r="B29" s="29"/>
      <c r="C29" s="21"/>
      <c r="D29" s="29"/>
      <c r="E29" s="29"/>
      <c r="F29" s="29"/>
      <c r="G29" s="29"/>
    </row>
    <row r="30" spans="1:7" ht="15" customHeight="1">
      <c r="B30" s="29"/>
      <c r="C30" s="21"/>
      <c r="D30" s="29"/>
      <c r="E30" s="29"/>
      <c r="F30" s="29"/>
      <c r="G30" s="29"/>
    </row>
    <row r="31" spans="1:7" ht="26.25" customHeight="1">
      <c r="A31" s="285" t="s">
        <v>290</v>
      </c>
      <c r="B31" s="285"/>
      <c r="C31" s="285"/>
      <c r="D31" s="285"/>
      <c r="E31" s="285"/>
      <c r="F31" s="285"/>
      <c r="G31" s="285"/>
    </row>
    <row r="32" spans="1:7" ht="12" customHeight="1">
      <c r="A32" s="8" t="s">
        <v>74</v>
      </c>
      <c r="B32" s="29"/>
      <c r="C32" s="21"/>
      <c r="D32" s="29"/>
      <c r="E32" s="29"/>
      <c r="F32" s="29"/>
      <c r="G32" s="29"/>
    </row>
    <row r="33" spans="1:18" ht="12" customHeight="1">
      <c r="A33" s="284" t="s">
        <v>277</v>
      </c>
      <c r="B33" s="284"/>
      <c r="C33" s="284"/>
      <c r="D33" s="284"/>
      <c r="E33" s="284"/>
      <c r="F33" s="284"/>
      <c r="G33" s="30"/>
    </row>
    <row r="34" spans="1:18">
      <c r="A34" s="284"/>
      <c r="B34" s="284"/>
      <c r="C34" s="284"/>
      <c r="D34" s="284"/>
      <c r="E34" s="284"/>
      <c r="F34" s="284"/>
    </row>
    <row r="37" spans="1:18">
      <c r="A37" s="178" t="s">
        <v>75</v>
      </c>
      <c r="B37" s="178"/>
      <c r="C37" s="179"/>
      <c r="D37" s="178"/>
      <c r="E37" s="178"/>
      <c r="F37" s="178"/>
      <c r="G37" s="178"/>
      <c r="H37" s="178"/>
      <c r="I37" s="178"/>
      <c r="J37" s="178"/>
      <c r="K37" s="178"/>
      <c r="L37" s="178"/>
      <c r="M37" s="178"/>
      <c r="N37" s="178"/>
      <c r="O37" s="178"/>
      <c r="P37" s="115"/>
      <c r="Q37" s="112"/>
      <c r="R37" s="112"/>
    </row>
    <row r="38" spans="1:18">
      <c r="A38" s="233"/>
      <c r="B38" s="180">
        <v>2006</v>
      </c>
      <c r="C38" s="180">
        <v>2007</v>
      </c>
      <c r="D38" s="180">
        <v>2008</v>
      </c>
      <c r="E38" s="180">
        <v>2009</v>
      </c>
      <c r="F38" s="180">
        <v>2010</v>
      </c>
      <c r="G38" s="180">
        <v>2011</v>
      </c>
      <c r="H38" s="180">
        <v>2012</v>
      </c>
      <c r="I38" s="180">
        <v>2013</v>
      </c>
      <c r="J38" s="180">
        <v>2014</v>
      </c>
      <c r="K38" s="180">
        <v>2015</v>
      </c>
      <c r="L38" s="180">
        <v>2016</v>
      </c>
      <c r="M38" s="180">
        <v>2017</v>
      </c>
      <c r="N38" s="180">
        <v>2018</v>
      </c>
      <c r="O38" s="180" t="s">
        <v>62</v>
      </c>
      <c r="P38" s="115"/>
      <c r="Q38" s="112"/>
      <c r="R38" s="112"/>
    </row>
    <row r="39" spans="1:18" ht="15" customHeight="1">
      <c r="A39" s="234" t="s">
        <v>88</v>
      </c>
      <c r="B39" s="254">
        <v>949000</v>
      </c>
      <c r="C39" s="254">
        <v>1154000</v>
      </c>
      <c r="D39" s="254">
        <v>1233000</v>
      </c>
      <c r="E39" s="254">
        <v>1507000</v>
      </c>
      <c r="F39" s="254">
        <v>1420000</v>
      </c>
      <c r="G39" s="254">
        <v>1453000</v>
      </c>
      <c r="H39" s="254">
        <v>1241000</v>
      </c>
      <c r="I39" s="254">
        <v>1283000</v>
      </c>
      <c r="J39" s="254">
        <v>1273000</v>
      </c>
      <c r="K39" s="254">
        <v>1307000</v>
      </c>
      <c r="L39" s="254">
        <v>1117000</v>
      </c>
      <c r="M39" s="254">
        <v>966000</v>
      </c>
      <c r="N39" s="254">
        <v>1184000</v>
      </c>
      <c r="O39" s="230">
        <v>980000</v>
      </c>
      <c r="P39" s="115"/>
      <c r="Q39" s="112"/>
      <c r="R39" s="112"/>
    </row>
    <row r="40" spans="1:18">
      <c r="A40" s="237" t="s">
        <v>91</v>
      </c>
      <c r="B40" s="235">
        <v>515000</v>
      </c>
      <c r="C40" s="235">
        <v>782000</v>
      </c>
      <c r="D40" s="235">
        <v>722000</v>
      </c>
      <c r="E40" s="235">
        <v>828000</v>
      </c>
      <c r="F40" s="235">
        <v>797000</v>
      </c>
      <c r="G40" s="235">
        <v>742000</v>
      </c>
      <c r="H40" s="235">
        <v>779000</v>
      </c>
      <c r="I40" s="235">
        <v>677000</v>
      </c>
      <c r="J40" s="235">
        <v>593000</v>
      </c>
      <c r="K40" s="235">
        <v>631000</v>
      </c>
      <c r="L40" s="235">
        <v>658000</v>
      </c>
      <c r="M40" s="235">
        <v>646000</v>
      </c>
      <c r="N40" s="235">
        <v>580000</v>
      </c>
      <c r="O40" s="178"/>
      <c r="P40" s="115"/>
      <c r="Q40" s="112"/>
      <c r="R40" s="112"/>
    </row>
    <row r="41" spans="1:18">
      <c r="A41" s="233" t="s">
        <v>85</v>
      </c>
      <c r="B41" s="255">
        <v>1.94997311878108</v>
      </c>
      <c r="C41" s="256">
        <v>2.92342300255069</v>
      </c>
      <c r="D41" s="255">
        <v>2.6497274074507802</v>
      </c>
      <c r="E41" s="255">
        <v>3.0203392669701898</v>
      </c>
      <c r="F41" s="255">
        <v>2.8917995820421099</v>
      </c>
      <c r="G41" s="255">
        <v>2.6829227101646298</v>
      </c>
      <c r="H41" s="255">
        <v>2.7952034344179602</v>
      </c>
      <c r="I41" s="255">
        <v>2.41401746092474</v>
      </c>
      <c r="J41" s="255">
        <v>2.0963629659692899</v>
      </c>
      <c r="K41" s="255">
        <v>2.2153150568856801</v>
      </c>
      <c r="L41" s="255">
        <v>2.30258473234238</v>
      </c>
      <c r="M41" s="255">
        <v>2.2284923339011899</v>
      </c>
      <c r="N41" s="232">
        <v>1.98965290176806</v>
      </c>
      <c r="O41" s="255">
        <v>1.8</v>
      </c>
    </row>
  </sheetData>
  <mergeCells count="6">
    <mergeCell ref="A1:G1"/>
    <mergeCell ref="A9:G9"/>
    <mergeCell ref="A10:G10"/>
    <mergeCell ref="A33:F34"/>
    <mergeCell ref="A31:G31"/>
    <mergeCell ref="A11:I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23"/>
  <sheetViews>
    <sheetView workbookViewId="0">
      <selection activeCell="L18" sqref="L18"/>
    </sheetView>
  </sheetViews>
  <sheetFormatPr baseColWidth="10" defaultRowHeight="15"/>
  <cols>
    <col min="1" max="16384" width="11.42578125" style="1"/>
  </cols>
  <sheetData>
    <row r="6" spans="1:17">
      <c r="K6" s="289"/>
      <c r="L6" s="289"/>
      <c r="M6" s="289"/>
      <c r="N6" s="289"/>
      <c r="O6" s="289"/>
      <c r="P6" s="289"/>
      <c r="Q6" s="289"/>
    </row>
    <row r="13" spans="1:17" ht="9.75" customHeight="1"/>
    <row r="14" spans="1:17" ht="43.5" customHeight="1">
      <c r="A14" s="285" t="s">
        <v>267</v>
      </c>
      <c r="B14" s="285"/>
      <c r="C14" s="285"/>
      <c r="D14" s="285"/>
      <c r="E14" s="285"/>
      <c r="F14" s="285"/>
      <c r="G14" s="285"/>
      <c r="H14" s="285"/>
      <c r="I14" s="285"/>
    </row>
    <row r="15" spans="1:17">
      <c r="A15" s="8" t="s">
        <v>268</v>
      </c>
    </row>
    <row r="16" spans="1:17">
      <c r="A16" s="9" t="s">
        <v>295</v>
      </c>
    </row>
    <row r="19" spans="1:2" ht="25.5">
      <c r="A19" s="118" t="s">
        <v>187</v>
      </c>
      <c r="B19" s="119">
        <v>0.01</v>
      </c>
    </row>
    <row r="20" spans="1:2">
      <c r="A20" s="118" t="s">
        <v>186</v>
      </c>
      <c r="B20" s="119">
        <v>1.7999999999999999E-2</v>
      </c>
    </row>
    <row r="21" spans="1:2">
      <c r="A21" s="118" t="s">
        <v>185</v>
      </c>
      <c r="B21" s="119">
        <v>2.4E-2</v>
      </c>
    </row>
    <row r="22" spans="1:2">
      <c r="A22" s="118" t="s">
        <v>184</v>
      </c>
      <c r="B22" s="119">
        <v>2.3E-2</v>
      </c>
    </row>
    <row r="23" spans="1:2" ht="25.5">
      <c r="A23" s="118" t="s">
        <v>183</v>
      </c>
      <c r="B23" s="119">
        <v>3.4000000000000002E-2</v>
      </c>
    </row>
  </sheetData>
  <mergeCells count="2">
    <mergeCell ref="A14:I14"/>
    <mergeCell ref="K6:Q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L24" sqref="L24"/>
    </sheetView>
  </sheetViews>
  <sheetFormatPr baseColWidth="10" defaultRowHeight="15"/>
  <cols>
    <col min="1" max="1" width="50" style="1" customWidth="1"/>
    <col min="2" max="7" width="9.7109375" style="11" customWidth="1"/>
    <col min="8" max="9" width="9.7109375" style="1" customWidth="1"/>
    <col min="10" max="16384" width="11.42578125" style="1"/>
  </cols>
  <sheetData>
    <row r="1" spans="1:10" ht="27.95" customHeight="1">
      <c r="A1" s="291" t="s">
        <v>92</v>
      </c>
      <c r="B1" s="291"/>
      <c r="C1" s="291"/>
      <c r="D1" s="291"/>
      <c r="E1" s="291"/>
      <c r="F1" s="291"/>
      <c r="G1" s="291"/>
      <c r="H1" s="291"/>
      <c r="I1" s="291"/>
    </row>
    <row r="2" spans="1:10" ht="15" customHeight="1">
      <c r="A2" s="127"/>
      <c r="B2" s="128">
        <v>2006</v>
      </c>
      <c r="C2" s="148" t="s">
        <v>61</v>
      </c>
      <c r="D2" s="128">
        <v>2014</v>
      </c>
      <c r="E2" s="128">
        <v>2015</v>
      </c>
      <c r="F2" s="128">
        <v>2016</v>
      </c>
      <c r="G2" s="128">
        <v>2017</v>
      </c>
      <c r="H2" s="128">
        <v>2018</v>
      </c>
      <c r="I2" s="129" t="s">
        <v>62</v>
      </c>
    </row>
    <row r="3" spans="1:10" ht="15" customHeight="1">
      <c r="A3" s="141" t="s">
        <v>93</v>
      </c>
      <c r="B3" s="139">
        <v>504730</v>
      </c>
      <c r="C3" s="149" t="s">
        <v>61</v>
      </c>
      <c r="D3" s="139">
        <v>213009.1</v>
      </c>
      <c r="E3" s="139">
        <v>233669</v>
      </c>
      <c r="F3" s="139">
        <v>238474.6</v>
      </c>
      <c r="G3" s="139">
        <v>210449.8</v>
      </c>
      <c r="H3" s="139">
        <v>197773.5</v>
      </c>
      <c r="I3" s="142">
        <v>117000</v>
      </c>
    </row>
    <row r="4" spans="1:10" ht="15" customHeight="1">
      <c r="A4" s="133" t="s">
        <v>64</v>
      </c>
      <c r="B4" s="135">
        <v>1.91001022383179</v>
      </c>
      <c r="C4" s="150"/>
      <c r="D4" s="135">
        <v>0.75338180589929304</v>
      </c>
      <c r="E4" s="135">
        <v>0.81973294770487004</v>
      </c>
      <c r="F4" s="135">
        <v>0.83448929117228698</v>
      </c>
      <c r="G4" s="135">
        <v>0.72609678153026103</v>
      </c>
      <c r="H4" s="135">
        <v>0.67853556248065605</v>
      </c>
      <c r="I4" s="136">
        <v>0.4</v>
      </c>
    </row>
    <row r="5" spans="1:10" ht="15" customHeight="1">
      <c r="A5" s="133" t="s">
        <v>94</v>
      </c>
      <c r="B5" s="135">
        <v>2.32007501758225</v>
      </c>
      <c r="C5" s="150"/>
      <c r="D5" s="135">
        <v>0.91742624951024199</v>
      </c>
      <c r="E5" s="135">
        <v>1.0094707135813901</v>
      </c>
      <c r="F5" s="135">
        <v>1.0297051711342899</v>
      </c>
      <c r="G5" s="135">
        <v>0.88669878925157397</v>
      </c>
      <c r="H5" s="135">
        <v>0.82789298204311501</v>
      </c>
      <c r="I5" s="136">
        <v>0.5</v>
      </c>
    </row>
    <row r="6" spans="1:10" ht="15" customHeight="1">
      <c r="A6" s="130" t="s">
        <v>95</v>
      </c>
      <c r="B6" s="139">
        <v>569609.30000000005</v>
      </c>
      <c r="C6" s="149" t="s">
        <v>61</v>
      </c>
      <c r="D6" s="139">
        <v>241645.4</v>
      </c>
      <c r="E6" s="139">
        <v>263035.09999999998</v>
      </c>
      <c r="F6" s="139">
        <v>263371.09999999998</v>
      </c>
      <c r="G6" s="139">
        <v>232349.4</v>
      </c>
      <c r="H6" s="139">
        <v>209000</v>
      </c>
      <c r="I6" s="146">
        <v>125000</v>
      </c>
    </row>
    <row r="7" spans="1:10" ht="15" customHeight="1">
      <c r="A7" s="151" t="s">
        <v>71</v>
      </c>
      <c r="B7" s="137">
        <v>21.555278794398401</v>
      </c>
      <c r="C7" s="152"/>
      <c r="D7" s="137">
        <v>8.5466418025923403</v>
      </c>
      <c r="E7" s="137">
        <v>9.2275200335879006</v>
      </c>
      <c r="F7" s="137">
        <v>9.2160910450951796</v>
      </c>
      <c r="G7" s="137">
        <v>8.0165508130911594</v>
      </c>
      <c r="H7" s="137">
        <v>7.1864828858326897</v>
      </c>
      <c r="I7" s="138">
        <v>4</v>
      </c>
    </row>
    <row r="8" spans="1:10" ht="15" customHeight="1">
      <c r="A8" s="151" t="s">
        <v>96</v>
      </c>
      <c r="B8" s="137">
        <v>26.183034626681799</v>
      </c>
      <c r="C8" s="152"/>
      <c r="D8" s="137">
        <v>10.407622633652799</v>
      </c>
      <c r="E8" s="137">
        <v>11.363348586845101</v>
      </c>
      <c r="F8" s="137">
        <v>11.372053191296899</v>
      </c>
      <c r="G8" s="137">
        <v>9.7896948185899806</v>
      </c>
      <c r="H8" s="137">
        <v>8.7683521332361298</v>
      </c>
      <c r="I8" s="138">
        <v>5</v>
      </c>
    </row>
    <row r="9" spans="1:10" ht="15" customHeight="1">
      <c r="A9" s="10" t="s">
        <v>289</v>
      </c>
      <c r="B9" s="97"/>
      <c r="C9" s="97"/>
      <c r="D9" s="97"/>
      <c r="E9" s="97"/>
      <c r="F9" s="97"/>
      <c r="G9" s="97"/>
      <c r="H9" s="15"/>
      <c r="I9" s="15"/>
    </row>
    <row r="10" spans="1:10">
      <c r="A10" s="290" t="s">
        <v>97</v>
      </c>
      <c r="B10" s="290"/>
      <c r="C10" s="290"/>
      <c r="D10" s="290"/>
      <c r="E10" s="290"/>
      <c r="F10" s="290"/>
      <c r="G10" s="290"/>
    </row>
    <row r="11" spans="1:10">
      <c r="A11" s="285" t="s">
        <v>98</v>
      </c>
      <c r="B11" s="285"/>
      <c r="C11" s="285"/>
      <c r="D11" s="285"/>
      <c r="E11" s="285"/>
      <c r="F11" s="285"/>
      <c r="G11" s="285"/>
    </row>
    <row r="12" spans="1:10" ht="42.75" customHeight="1">
      <c r="A12" s="291" t="s">
        <v>99</v>
      </c>
      <c r="B12" s="291"/>
      <c r="C12" s="291"/>
      <c r="D12" s="291"/>
      <c r="E12" s="291"/>
      <c r="F12" s="291"/>
      <c r="G12" s="291"/>
      <c r="H12" s="291"/>
      <c r="I12" s="291"/>
    </row>
    <row r="13" spans="1:10" ht="15" customHeight="1">
      <c r="A13" s="18"/>
      <c r="B13" s="19"/>
      <c r="C13" s="19"/>
      <c r="D13" s="19"/>
      <c r="E13" s="19"/>
      <c r="F13" s="19"/>
      <c r="G13" s="19"/>
    </row>
    <row r="14" spans="1:10" ht="15" customHeight="1">
      <c r="J14" s="37"/>
    </row>
    <row r="15" spans="1:10" ht="15" customHeight="1"/>
    <row r="16" spans="1:10" ht="15" customHeight="1"/>
    <row r="17" spans="1:7" ht="15" customHeight="1"/>
    <row r="18" spans="1:7" ht="15" customHeight="1"/>
    <row r="19" spans="1:7" ht="15" customHeight="1"/>
    <row r="20" spans="1:7" ht="15" customHeight="1"/>
    <row r="21" spans="1:7" ht="15" customHeight="1"/>
    <row r="22" spans="1:7" ht="15" customHeight="1"/>
    <row r="23" spans="1:7" ht="15" customHeight="1"/>
    <row r="24" spans="1:7" ht="15" customHeight="1"/>
    <row r="25" spans="1:7" ht="15" customHeight="1">
      <c r="A25" s="20"/>
    </row>
    <row r="26" spans="1:7" ht="15" customHeight="1">
      <c r="A26" s="20"/>
    </row>
    <row r="27" spans="1:7" ht="15" customHeight="1">
      <c r="A27" s="20"/>
    </row>
    <row r="28" spans="1:7" ht="15" customHeight="1">
      <c r="A28" s="20"/>
    </row>
    <row r="29" spans="1:7" ht="21.75" customHeight="1">
      <c r="A29" s="20"/>
    </row>
    <row r="30" spans="1:7" ht="21.75" customHeight="1">
      <c r="A30" s="10" t="s">
        <v>289</v>
      </c>
      <c r="B30" s="98"/>
      <c r="C30" s="98"/>
      <c r="D30" s="98"/>
      <c r="E30" s="98"/>
      <c r="F30" s="98"/>
    </row>
    <row r="31" spans="1:7" ht="15" customHeight="1">
      <c r="A31" s="8" t="s">
        <v>74</v>
      </c>
      <c r="B31" s="21"/>
      <c r="C31" s="21"/>
      <c r="D31" s="21"/>
      <c r="E31" s="21"/>
      <c r="F31" s="21"/>
      <c r="G31" s="21"/>
    </row>
    <row r="32" spans="1:7" ht="13.5" customHeight="1">
      <c r="A32" s="284" t="s">
        <v>278</v>
      </c>
      <c r="B32" s="284"/>
      <c r="C32" s="284"/>
      <c r="D32" s="284"/>
      <c r="E32" s="284"/>
      <c r="F32" s="284"/>
      <c r="G32" s="22"/>
    </row>
    <row r="33" spans="1:16">
      <c r="A33" s="284"/>
      <c r="B33" s="284"/>
      <c r="C33" s="284"/>
      <c r="D33" s="284"/>
      <c r="E33" s="284"/>
      <c r="F33" s="284"/>
    </row>
    <row r="36" spans="1:16">
      <c r="A36" s="178" t="s">
        <v>75</v>
      </c>
      <c r="B36" s="179"/>
      <c r="C36" s="179"/>
      <c r="D36" s="179"/>
      <c r="E36" s="179"/>
      <c r="F36" s="179"/>
      <c r="G36" s="179"/>
      <c r="H36" s="178"/>
      <c r="I36" s="178"/>
      <c r="J36" s="178"/>
      <c r="K36" s="178"/>
      <c r="L36" s="178"/>
      <c r="M36" s="178"/>
      <c r="N36" s="115"/>
      <c r="O36" s="112"/>
      <c r="P36" s="112"/>
    </row>
    <row r="37" spans="1:16">
      <c r="A37" s="179"/>
      <c r="B37" s="180">
        <v>2006</v>
      </c>
      <c r="C37" s="180">
        <v>2007</v>
      </c>
      <c r="D37" s="180">
        <v>2008</v>
      </c>
      <c r="E37" s="180">
        <v>2009</v>
      </c>
      <c r="F37" s="180">
        <v>2010</v>
      </c>
      <c r="G37" s="180">
        <v>2011</v>
      </c>
      <c r="H37" s="180">
        <v>2012</v>
      </c>
      <c r="I37" s="180">
        <v>2013</v>
      </c>
      <c r="J37" s="180">
        <v>2014</v>
      </c>
      <c r="K37" s="180">
        <v>2017</v>
      </c>
      <c r="L37" s="180">
        <v>2018</v>
      </c>
      <c r="M37" s="180" t="s">
        <v>62</v>
      </c>
      <c r="N37" s="115"/>
      <c r="O37" s="112"/>
      <c r="P37" s="112"/>
    </row>
    <row r="38" spans="1:16" ht="15" customHeight="1">
      <c r="A38" s="234" t="s">
        <v>100</v>
      </c>
      <c r="B38" s="235">
        <v>118000</v>
      </c>
      <c r="C38" s="235">
        <v>121000</v>
      </c>
      <c r="D38" s="235">
        <v>109000</v>
      </c>
      <c r="E38" s="235">
        <v>92000</v>
      </c>
      <c r="F38" s="235">
        <v>87000</v>
      </c>
      <c r="G38" s="243">
        <v>74000</v>
      </c>
      <c r="H38" s="243">
        <v>67000</v>
      </c>
      <c r="I38" s="243">
        <v>74000</v>
      </c>
      <c r="J38" s="243">
        <v>74000</v>
      </c>
      <c r="K38" s="243">
        <v>55000</v>
      </c>
      <c r="L38" s="243">
        <v>34000</v>
      </c>
      <c r="M38" s="178"/>
      <c r="N38" s="115"/>
      <c r="O38" s="112"/>
      <c r="P38" s="112"/>
    </row>
    <row r="39" spans="1:16" ht="15" customHeight="1">
      <c r="A39" s="234" t="s">
        <v>101</v>
      </c>
      <c r="B39" s="235">
        <v>451000</v>
      </c>
      <c r="C39" s="235">
        <v>361000</v>
      </c>
      <c r="D39" s="235">
        <v>347000</v>
      </c>
      <c r="E39" s="235">
        <v>305000</v>
      </c>
      <c r="F39" s="235">
        <v>308000</v>
      </c>
      <c r="G39" s="243">
        <v>220000</v>
      </c>
      <c r="H39" s="243">
        <v>203000</v>
      </c>
      <c r="I39" s="243">
        <v>220000</v>
      </c>
      <c r="J39" s="243">
        <v>168000</v>
      </c>
      <c r="K39" s="243">
        <v>177000</v>
      </c>
      <c r="L39" s="243">
        <v>176000</v>
      </c>
      <c r="M39" s="178"/>
      <c r="N39" s="115"/>
      <c r="O39" s="112"/>
      <c r="P39" s="112"/>
    </row>
    <row r="40" spans="1:16">
      <c r="A40" s="237" t="s">
        <v>102</v>
      </c>
      <c r="B40" s="235">
        <v>114000</v>
      </c>
      <c r="C40" s="235">
        <v>119000</v>
      </c>
      <c r="D40" s="235">
        <v>107000</v>
      </c>
      <c r="E40" s="235">
        <v>89000</v>
      </c>
      <c r="F40" s="235">
        <v>85000</v>
      </c>
      <c r="G40" s="235">
        <v>70000</v>
      </c>
      <c r="H40" s="235">
        <v>65000</v>
      </c>
      <c r="I40" s="235">
        <v>74000</v>
      </c>
      <c r="J40" s="235">
        <v>68000</v>
      </c>
      <c r="K40" s="235">
        <v>53000</v>
      </c>
      <c r="L40" s="235">
        <v>34000</v>
      </c>
      <c r="M40" s="178"/>
      <c r="N40" s="115"/>
      <c r="O40" s="112"/>
      <c r="P40" s="112"/>
    </row>
    <row r="41" spans="1:16">
      <c r="A41" s="237" t="s">
        <v>95</v>
      </c>
      <c r="B41" s="235">
        <v>570000</v>
      </c>
      <c r="C41" s="235">
        <v>482000</v>
      </c>
      <c r="D41" s="235">
        <v>456000</v>
      </c>
      <c r="E41" s="235">
        <v>397000</v>
      </c>
      <c r="F41" s="235">
        <v>395000</v>
      </c>
      <c r="G41" s="235">
        <v>294000</v>
      </c>
      <c r="H41" s="235">
        <v>270000</v>
      </c>
      <c r="I41" s="235">
        <v>294000</v>
      </c>
      <c r="J41" s="235">
        <v>242000</v>
      </c>
      <c r="K41" s="235">
        <v>232000</v>
      </c>
      <c r="L41" s="235">
        <v>209000</v>
      </c>
      <c r="M41" s="230">
        <v>125000</v>
      </c>
      <c r="N41" s="115"/>
      <c r="O41" s="112"/>
      <c r="P41" s="112"/>
    </row>
    <row r="42" spans="1:16">
      <c r="A42" s="233" t="s">
        <v>85</v>
      </c>
      <c r="B42" s="185">
        <v>2.32007501758225</v>
      </c>
      <c r="C42" s="185">
        <v>1.8817613053347799</v>
      </c>
      <c r="D42" s="185">
        <v>1.86829612608774</v>
      </c>
      <c r="E42" s="185">
        <v>1.65373558505684</v>
      </c>
      <c r="F42" s="185">
        <v>1.5990336439169299</v>
      </c>
      <c r="G42" s="185">
        <v>1.1538826866654399</v>
      </c>
      <c r="H42" s="232">
        <v>1.0436691425896401</v>
      </c>
      <c r="I42" s="232">
        <v>1.18239001284275</v>
      </c>
      <c r="J42" s="232">
        <v>0.91742624951024199</v>
      </c>
      <c r="K42" s="232">
        <v>0.88669878925157397</v>
      </c>
      <c r="L42" s="185">
        <v>0.82789298204311501</v>
      </c>
      <c r="M42" s="232">
        <v>0.5</v>
      </c>
    </row>
  </sheetData>
  <mergeCells count="5">
    <mergeCell ref="A10:G10"/>
    <mergeCell ref="A11:G11"/>
    <mergeCell ref="A32:F33"/>
    <mergeCell ref="A1:I1"/>
    <mergeCell ref="A12:I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35</vt:i4>
      </vt:variant>
    </vt:vector>
  </HeadingPairs>
  <TitlesOfParts>
    <vt:vector size="35" baseType="lpstr">
      <vt:lpstr>Tableau 1 synthèse</vt:lpstr>
      <vt:lpstr>Tableau 2 synthèse</vt:lpstr>
      <vt:lpstr>Tableau 3 synthèse</vt:lpstr>
      <vt:lpstr>Tableau 4 synthèse</vt:lpstr>
      <vt:lpstr>Cambriolages</vt:lpstr>
      <vt:lpstr>Vols sans effraction</vt:lpstr>
      <vt:lpstr>Vandalisme logement</vt:lpstr>
      <vt:lpstr>Vandalisme logement âge</vt:lpstr>
      <vt:lpstr>Vols de voiture</vt:lpstr>
      <vt:lpstr>Vols d'objets voiture </vt:lpstr>
      <vt:lpstr>Vandalisme voiture</vt:lpstr>
      <vt:lpstr>Vols vélos deux-roues à moteur</vt:lpstr>
      <vt:lpstr>Vols sans violence</vt:lpstr>
      <vt:lpstr>Vols avec violences</vt:lpstr>
      <vt:lpstr>Escroqueries bancaires</vt:lpstr>
      <vt:lpstr>Escroqueries bancaires âge</vt:lpstr>
      <vt:lpstr>Violences physiques</vt:lpstr>
      <vt:lpstr>Violences Physiques caractérist</vt:lpstr>
      <vt:lpstr>Menaces</vt:lpstr>
      <vt:lpstr>Menaces caractérist</vt:lpstr>
      <vt:lpstr>Menaces âge</vt:lpstr>
      <vt:lpstr>Injures </vt:lpstr>
      <vt:lpstr>Injures âge</vt:lpstr>
      <vt:lpstr>Injures caractérist</vt:lpstr>
      <vt:lpstr>Insécurité village</vt:lpstr>
      <vt:lpstr>Insécurité village âge</vt:lpstr>
      <vt:lpstr>Insécurité domicile</vt:lpstr>
      <vt:lpstr>Insécurité domicile âge</vt:lpstr>
      <vt:lpstr>Renoncement sortir</vt:lpstr>
      <vt:lpstr>Renoncement sortir âge</vt:lpstr>
      <vt:lpstr>Préoccupation sécuritaire </vt:lpstr>
      <vt:lpstr>Préoccupation sécuritaire sexe</vt:lpstr>
      <vt:lpstr>Préoccupation sécuritaire âge</vt:lpstr>
      <vt:lpstr>Préoccupation quartier</vt:lpstr>
      <vt:lpstr>Satisfaction action police gend</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BERNARDI Valerie</dc:creator>
  <cp:lastModifiedBy>TUGORES François</cp:lastModifiedBy>
  <dcterms:created xsi:type="dcterms:W3CDTF">2021-12-02T08:45:44Z</dcterms:created>
  <dcterms:modified xsi:type="dcterms:W3CDTF">2022-04-14T14:24:14Z</dcterms:modified>
</cp:coreProperties>
</file>