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7.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8.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0.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1.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4.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25.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6.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30.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32.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3.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Commun\Web Interstats\Rapport d'enquête CVS\CVS 2021\Mis en ligne\"/>
    </mc:Choice>
  </mc:AlternateContent>
  <bookViews>
    <workbookView xWindow="0" yWindow="0" windowWidth="28800" windowHeight="12135" activeTab="3"/>
  </bookViews>
  <sheets>
    <sheet name="Tableau 1 synthèse" sheetId="32" r:id="rId1"/>
    <sheet name="Tableau 2 synthèse" sheetId="35" r:id="rId2"/>
    <sheet name="Tableau 3 synthèse" sheetId="33" r:id="rId3"/>
    <sheet name="Tableau 4 synthèse" sheetId="34" r:id="rId4"/>
    <sheet name="Cambriolages" sheetId="9" r:id="rId5"/>
    <sheet name="Vols sans effraction" sheetId="8" r:id="rId6"/>
    <sheet name="Vandalisme logement" sheetId="7" r:id="rId7"/>
    <sheet name="Vandalisme logement âge" sheetId="13" r:id="rId8"/>
    <sheet name="Vols de voiture" sheetId="12" r:id="rId9"/>
    <sheet name="Vols d'objets voiture " sheetId="11" r:id="rId10"/>
    <sheet name="Vandalisme voiture" sheetId="10" r:id="rId11"/>
    <sheet name="Vols vélos deux-roues à moteur" sheetId="15" r:id="rId12"/>
    <sheet name="Vols sans violence" sheetId="37" r:id="rId13"/>
    <sheet name="Vols avec violences" sheetId="14" r:id="rId14"/>
    <sheet name="Escroqueries bancaires" sheetId="36" r:id="rId15"/>
    <sheet name="Escroqueries bancaires âge" sheetId="16" r:id="rId16"/>
    <sheet name="Violences physiques" sheetId="20" r:id="rId17"/>
    <sheet name="Violences Physiques caractérist" sheetId="3" r:id="rId18"/>
    <sheet name="Menaces" sheetId="6" r:id="rId19"/>
    <sheet name="Menaces caractérist" sheetId="2" r:id="rId20"/>
    <sheet name="Menaces âge" sheetId="19" r:id="rId21"/>
    <sheet name="Injures " sheetId="22" r:id="rId22"/>
    <sheet name="Injures âge" sheetId="21" r:id="rId23"/>
    <sheet name="Injures caractérist" sheetId="1" r:id="rId24"/>
    <sheet name="Insécurité village" sheetId="25" r:id="rId25"/>
    <sheet name="Insécurité village âge" sheetId="24" r:id="rId26"/>
    <sheet name="Insécurité domicile" sheetId="23" r:id="rId27"/>
    <sheet name="Insécurité domicile âge" sheetId="26" r:id="rId28"/>
    <sheet name="Renoncement sortir" sheetId="27" r:id="rId29"/>
    <sheet name="Renoncement sortir âge" sheetId="28" r:id="rId30"/>
    <sheet name="Préoccupation sécuritaire " sheetId="4" r:id="rId31"/>
    <sheet name="Préoccupation sécuritaire sexe" sheetId="29" r:id="rId32"/>
    <sheet name="Préoccupation sécuritaire âge" sheetId="30" r:id="rId33"/>
    <sheet name="Préoccupation quartier" sheetId="31" r:id="rId34"/>
    <sheet name="Satisfaction action police gend" sheetId="5" r:id="rId35"/>
  </sheets>
  <definedNames>
    <definedName name="CambriolagesColine">#REF!</definedName>
    <definedName name="d">#REF!</definedName>
    <definedName name="djdkd">#REF!</definedName>
    <definedName name="DonneesActeDL">#REF!</definedName>
    <definedName name="DonneesActeDV">#REF!</definedName>
    <definedName name="DonneesAssurance">#REF!</definedName>
    <definedName name="DonneesAssurance2RM">#REF!</definedName>
    <definedName name="DonneesAssuranceAL">#REF!</definedName>
    <definedName name="DonneesAssuranceDL">#REF!</definedName>
    <definedName name="DonneesAssuranceDV">#REF!</definedName>
    <definedName name="DonneesAssuranceOV">#REF!</definedName>
    <definedName name="DonneesAssuranceRS">#REF!</definedName>
    <definedName name="DonneesAssuranceVL">#REF!</definedName>
    <definedName name="DonneesAssuranceVSE">#REF!</definedName>
    <definedName name="DonneesAssuranceVV">#REF!</definedName>
    <definedName name="DonneesAuteurs">#REF!</definedName>
    <definedName name="DonneesAuteursDL">#REF!</definedName>
    <definedName name="DonneesAuteursDV">#REF!</definedName>
    <definedName name="DonneesAuteursOV">#REF!</definedName>
    <definedName name="DonneesAuteursVSE">#REF!</definedName>
    <definedName name="DonnéesCambri">#REF!</definedName>
    <definedName name="DonneesDescFaits2RM">#REF!</definedName>
    <definedName name="DonneesDescFaitsINJ">#REF!</definedName>
    <definedName name="DonneesDescFaitsMEN">#REF!</definedName>
    <definedName name="DonneesDescFaitsVAV">#REF!</definedName>
    <definedName name="DonneesDescFaitsVP">#REF!</definedName>
    <definedName name="DonneesDescFaitsVSV">#REF!</definedName>
    <definedName name="DonneesDescVelo">#REF!</definedName>
    <definedName name="DonneesEffraction">#REF!</definedName>
    <definedName name="DonneesEntreeVE">#REF!</definedName>
    <definedName name="DonneesFaits17">#REF!</definedName>
    <definedName name="DonneesFaits18">#REF!</definedName>
    <definedName name="DonneesINJ">#REF!</definedName>
    <definedName name="DonneesMen">#REF!</definedName>
    <definedName name="DonneesPlainte">#REF!</definedName>
    <definedName name="DonneesPlainte17">#REF!</definedName>
    <definedName name="DonneesPlainte18">#REF!</definedName>
    <definedName name="DonneesPlainte2RM">#REF!</definedName>
    <definedName name="DonneesPlainteAL">#REF!</definedName>
    <definedName name="DonneesPlainteDL">#REF!</definedName>
    <definedName name="DonneesPlainteINJ">#REF!</definedName>
    <definedName name="DonneesPlainteMEN">#REF!</definedName>
    <definedName name="DonneesPlainteOV">#REF!</definedName>
    <definedName name="DonneesPlainteRS">#REF!</definedName>
    <definedName name="DonneesPlainteVAV">#REF!</definedName>
    <definedName name="DonneesPlainteVL">#REF!</definedName>
    <definedName name="DonneesPlainteVP">#REF!</definedName>
    <definedName name="DonneesPlainteVSE">#REF!</definedName>
    <definedName name="DonneesPlainteVSV">#REF!</definedName>
    <definedName name="DonneesPlainteVV">#REF!</definedName>
    <definedName name="DonneesProfil17">#REF!</definedName>
    <definedName name="DonneesProfil18">#REF!</definedName>
    <definedName name="DonneesProfileq18">#REF!</definedName>
    <definedName name="DonneesReperes16">#REF!</definedName>
    <definedName name="DonneesReperes17">#REF!</definedName>
    <definedName name="DonneesReperes18">#REF!</definedName>
    <definedName name="DonneesReperes2">#REF!</definedName>
    <definedName name="DonneesReperes241016">#REF!</definedName>
    <definedName name="DonneesReperes2RM">#REF!</definedName>
    <definedName name="DonneesReperes2RM2">#REF!</definedName>
    <definedName name="DonneesReperes3">#REF!</definedName>
    <definedName name="DonneesReperesAL">#REF!</definedName>
    <definedName name="DonneesReperesAL2">#REF!</definedName>
    <definedName name="DonneesReperesDL">#REF!</definedName>
    <definedName name="DonneesReperesDV">#REF!</definedName>
    <definedName name="DonneesReperesDV2">#REF!</definedName>
    <definedName name="DonneesReperesINJ">#REF!</definedName>
    <definedName name="DonneesReperesMEN">#REF!</definedName>
    <definedName name="DonneesReperesOV">#REF!</definedName>
    <definedName name="DonneesReperesOV2">#REF!</definedName>
    <definedName name="DonneesReperesTVAV">#REF!</definedName>
    <definedName name="DonneesReperesTVAV2">#REF!</definedName>
    <definedName name="DonneesReperesTVSV">#REF!</definedName>
    <definedName name="DonneesReperesVAV">#REF!</definedName>
    <definedName name="DonneesReperesVAV2">#REF!</definedName>
    <definedName name="DonneesReperesVE">#REF!</definedName>
    <definedName name="DonneesReperesVL">#REF!</definedName>
    <definedName name="DonneesReperesVL2">#REF!</definedName>
    <definedName name="DonneesReperesVP">#REF!</definedName>
    <definedName name="DonneesReperesVSV">#REF!</definedName>
    <definedName name="DonneesReperesVSVvol">#REF!</definedName>
    <definedName name="DonneesViolences17">#REF!</definedName>
    <definedName name="DonneesViolencesVAV">#REF!</definedName>
    <definedName name="DonneesViolencesVP">#REF!</definedName>
    <definedName name="DonneesVol">#REF!</definedName>
    <definedName name="DonneesVolOV">#REF!</definedName>
    <definedName name="DonneesVolV">#REF!</definedName>
    <definedName name="DonneesVolVAV">#REF!</definedName>
    <definedName name="DonneesVolVAV2">#REF!</definedName>
    <definedName name="DonneesVolVSE">#REF!</definedName>
    <definedName name="DonneesVolVSV">#REF!</definedName>
    <definedName name="DonneesVolVSV2">#REF!</definedName>
    <definedName name="Effraction">#REF!</definedName>
    <definedName name="EncadreAssurance17">#REF!</definedName>
    <definedName name="EncadrePolice17">#REF!</definedName>
    <definedName name="NOMONGLET">#REF!</definedName>
    <definedName name="NOMONGLETREPERES">#REF!</definedName>
    <definedName name="ONGLETASSURANCE">#REF!</definedName>
    <definedName name="ONGLETASSURANCEDL">#REF!</definedName>
    <definedName name="ONGLETENTREE">#REF!</definedName>
    <definedName name="ONGLETFAITS">#REF!</definedName>
    <definedName name="ONGLETRECOURS">#REF!</definedName>
    <definedName name="ONGLETVOL">#REF!</definedName>
    <definedName name="ReperesCambri">#REF!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5" l="1"/>
  <c r="F12" i="15"/>
  <c r="E12" i="15"/>
  <c r="D12" i="15"/>
  <c r="B12" i="15"/>
  <c r="H12" i="11" l="1"/>
  <c r="G12" i="11"/>
  <c r="F12" i="11"/>
  <c r="E12" i="11"/>
  <c r="D12" i="11"/>
  <c r="B12" i="11"/>
</calcChain>
</file>

<file path=xl/sharedStrings.xml><?xml version="1.0" encoding="utf-8"?>
<sst xmlns="http://schemas.openxmlformats.org/spreadsheetml/2006/main" count="584" uniqueCount="316">
  <si>
    <t>L'apparence physique</t>
  </si>
  <si>
    <t>Les compétences</t>
  </si>
  <si>
    <t>Les origines</t>
  </si>
  <si>
    <t>Autres injures</t>
  </si>
  <si>
    <t>Autres types d'injures</t>
  </si>
  <si>
    <t>Homophobe</t>
  </si>
  <si>
    <t>Raciste, antisémite ou xénophobe</t>
  </si>
  <si>
    <t>Sexiste</t>
  </si>
  <si>
    <r>
      <t>Lieu des faits</t>
    </r>
    <r>
      <rPr>
        <sz val="11"/>
        <color rgb="FF7030A0"/>
        <rFont val="Albany AMT"/>
        <family val="2"/>
      </rPr>
      <t xml:space="preserve"> (en % des victimes d'injures)</t>
    </r>
  </si>
  <si>
    <t>Dans la rue</t>
  </si>
  <si>
    <t>Dans un transport en commun</t>
  </si>
  <si>
    <t>Dans un établissement commercial</t>
  </si>
  <si>
    <t xml:space="preserve">Sur le lieu de travail ou d'études </t>
  </si>
  <si>
    <t>Au domicile de la victime</t>
  </si>
  <si>
    <t>Dans l'immeuble de la victime</t>
  </si>
  <si>
    <t xml:space="preserve">Dans un autre lieu* </t>
  </si>
  <si>
    <t>* dont l'immeuble de la victime ou le domicile de quelqu'un d'autre.</t>
  </si>
  <si>
    <t>Dans le quartier ou le village</t>
  </si>
  <si>
    <t>Hors du quartier ou du village</t>
  </si>
  <si>
    <t>Ne sait pas/Refus</t>
  </si>
  <si>
    <r>
      <t xml:space="preserve">Moment des faits </t>
    </r>
    <r>
      <rPr>
        <sz val="11"/>
        <color rgb="FF7030A0"/>
        <rFont val="Albany AMT"/>
        <family val="2"/>
      </rPr>
      <t>(en % des victimes d'injures)</t>
    </r>
  </si>
  <si>
    <t>Un jour de semaine</t>
  </si>
  <si>
    <t>Samedi, dimanche ou jour férié</t>
  </si>
  <si>
    <t>En journée</t>
  </si>
  <si>
    <t>De nuit</t>
  </si>
  <si>
    <r>
      <t>Description des faits</t>
    </r>
    <r>
      <rPr>
        <sz val="11"/>
        <color rgb="FF7030A0"/>
        <rFont val="Albany AMT"/>
        <family val="2"/>
      </rPr>
      <t xml:space="preserve"> (en % des victimes d'injures)</t>
    </r>
  </si>
  <si>
    <t>Oui</t>
  </si>
  <si>
    <t>Non</t>
  </si>
  <si>
    <t>Ne sait pas/Ne travaille pas</t>
  </si>
  <si>
    <r>
      <rPr>
        <b/>
        <sz val="8"/>
        <color theme="1" tint="0.34998626667073579"/>
        <rFont val="Albany AMT"/>
        <family val="2"/>
      </rPr>
      <t>Champ</t>
    </r>
    <r>
      <rPr>
        <sz val="8"/>
        <color theme="1" tint="0.34998626667073579"/>
        <rFont val="Albany AMT"/>
        <family val="2"/>
      </rPr>
      <t> </t>
    </r>
    <r>
      <rPr>
        <sz val="8"/>
        <color theme="1" tint="0.34998626667073579"/>
        <rFont val="Symbol"/>
        <family val="1"/>
        <charset val="2"/>
      </rPr>
      <t>·</t>
    </r>
    <r>
      <rPr>
        <sz val="8"/>
        <color theme="1" tint="0.34998626667073579"/>
        <rFont val="Albany AMT"/>
        <family val="2"/>
      </rPr>
      <t xml:space="preserve"> Personnes de 14 ans ou plus vivant en ménage ordinaire en France métropolitaine, incident le plus récent.</t>
    </r>
  </si>
  <si>
    <r>
      <t xml:space="preserve">Description des faits </t>
    </r>
    <r>
      <rPr>
        <sz val="11"/>
        <color rgb="FFA9396C"/>
        <rFont val="Albany AMT"/>
        <family val="2"/>
      </rPr>
      <t>(en % des victimes de menaces)</t>
    </r>
  </si>
  <si>
    <t>Menaces de destruction ou dégradation de biens</t>
  </si>
  <si>
    <t>Menaces pour contraindre à faire ou ne pas faire quelque chose</t>
  </si>
  <si>
    <t>Menaces de dire ou faire quelque chose qui puisse causer du tort</t>
  </si>
  <si>
    <t>Menaces de violences physiques</t>
  </si>
  <si>
    <r>
      <t>Lieu des faits</t>
    </r>
    <r>
      <rPr>
        <sz val="11"/>
        <color rgb="FFA9396C"/>
        <rFont val="Albany AMT"/>
        <family val="2"/>
      </rPr>
      <t xml:space="preserve"> (en % des victimes de menaces)</t>
    </r>
  </si>
  <si>
    <t>Sans objet ou Ne sait pas/Refus</t>
  </si>
  <si>
    <t>Dans un autre lieu*</t>
  </si>
  <si>
    <t>* dont domicile de quelqu'un d'autre, établissement commercial et transport en commun.</t>
  </si>
  <si>
    <r>
      <t>Moment des faits</t>
    </r>
    <r>
      <rPr>
        <sz val="11"/>
        <color rgb="FFA9396C"/>
        <rFont val="Albany AMT"/>
        <family val="2"/>
      </rPr>
      <t xml:space="preserve"> (en % des victimes de menaces)</t>
    </r>
  </si>
  <si>
    <r>
      <rPr>
        <b/>
        <sz val="8"/>
        <color theme="1"/>
        <rFont val="Albany AMT"/>
        <family val="2"/>
      </rPr>
      <t>Lecture</t>
    </r>
    <r>
      <rPr>
        <sz val="8"/>
        <color theme="1"/>
        <rFont val="Albany AMT"/>
        <family val="2"/>
      </rPr>
      <t>: En 2020, 61% des victimes rapportent avoir subi des menaces de violences physiques.</t>
    </r>
  </si>
  <si>
    <r>
      <t>Description des faits</t>
    </r>
    <r>
      <rPr>
        <sz val="11"/>
        <color rgb="FFC00000"/>
        <rFont val="Albany AMT"/>
        <family val="2"/>
      </rPr>
      <t xml:space="preserve"> (en % des victimes de violences physiques hors ménage)</t>
    </r>
  </si>
  <si>
    <r>
      <t xml:space="preserve">Lieu des faits </t>
    </r>
    <r>
      <rPr>
        <sz val="11"/>
        <color rgb="FFC00000"/>
        <rFont val="Albany AMT"/>
        <family val="2"/>
      </rPr>
      <t>(en % des victimes de violences physiques hors ménage)</t>
    </r>
  </si>
  <si>
    <r>
      <rPr>
        <b/>
        <sz val="8"/>
        <color theme="1"/>
        <rFont val="Albany AMT"/>
        <family val="2"/>
      </rPr>
      <t>Lecture</t>
    </r>
    <r>
      <rPr>
        <sz val="8"/>
        <color theme="1"/>
        <rFont val="Albany AMT"/>
        <family val="2"/>
      </rPr>
      <t>: En 2020, 40% des victimes de violences physiques hors ménage déclarent avoir été agressées dans l'exercice de leur métier.</t>
    </r>
  </si>
  <si>
    <r>
      <rPr>
        <b/>
        <sz val="8"/>
        <color theme="1"/>
        <rFont val="Albany AMT"/>
        <family val="2"/>
      </rPr>
      <t>Lecture</t>
    </r>
    <r>
      <rPr>
        <sz val="8"/>
        <color theme="1"/>
        <rFont val="Albany AMT"/>
        <family val="2"/>
      </rPr>
      <t>: En 2020, 38% des victimes de violences physiques hors ménage ont été agressées dans leur quartier ou leur village.</t>
    </r>
  </si>
  <si>
    <r>
      <t>Moment des faits</t>
    </r>
    <r>
      <rPr>
        <sz val="11"/>
        <color rgb="FFC00000"/>
        <rFont val="Albany AMT"/>
        <family val="2"/>
      </rPr>
      <t xml:space="preserve"> (en % des victimes de violences physiques hors ménage)</t>
    </r>
  </si>
  <si>
    <t>La santé (alimentation, SIDA, grippe et autres épidémies…)</t>
  </si>
  <si>
    <t>L'environnement (pollution de l'air, pollution des sols, qualité de l'eau, …)</t>
  </si>
  <si>
    <t>Le terrorisme, les attentats</t>
  </si>
  <si>
    <t>Le chômage, la précarité de l'emploi</t>
  </si>
  <si>
    <t>La délinquance</t>
  </si>
  <si>
    <t>La pauvreté</t>
  </si>
  <si>
    <t>La sécurité routière</t>
  </si>
  <si>
    <t>Le racisme, la discrimination</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</si>
  <si>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14 ans ou plus vivant en ménage ordinaire en France métropolitaine.</t>
    </r>
  </si>
  <si>
    <t>2021*</t>
  </si>
  <si>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2007 - 2021 (année 2020 absente), Insee-SSMSI; traitements SSMSI.</t>
    </r>
  </si>
  <si>
    <t>Très satisfaisante ou satisfaisante</t>
  </si>
  <si>
    <t>Peu ou pas du tout satisfaisante</t>
  </si>
  <si>
    <t>Sans opinion</t>
  </si>
  <si>
    <t xml:space="preserve">Cambriolages et tentatives visant les résidences principales - indicateurs annuels </t>
  </si>
  <si>
    <t>…</t>
  </si>
  <si>
    <t>2020*</t>
  </si>
  <si>
    <t>Ménages victimes de cambriolage</t>
  </si>
  <si>
    <t>Proportion de victimes parmi les ménages (%)</t>
  </si>
  <si>
    <t>Cambriolages</t>
  </si>
  <si>
    <t>Nombre pour 1000 ménages</t>
  </si>
  <si>
    <t>Ménages victimes uniquement de tentatives</t>
  </si>
  <si>
    <t>Tentatives de cambriolage</t>
  </si>
  <si>
    <t>Ménages victimes de cambriolages ou tentatives</t>
  </si>
  <si>
    <t>Cambriolages et tentatives</t>
  </si>
  <si>
    <t>Nombre pour 1 000 ménages</t>
  </si>
  <si>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151 000 ménages - soit 0,6 % des ménages - déclarent avoir été victimes d'un cambriolage en 2020.</t>
    </r>
  </si>
  <si>
    <t>Nombre annuel de cambriolages et tentatives de cambriolage visant les résidences principales et proportion de ménages victimes entre 2006 et 2020</t>
  </si>
  <si>
    <r>
      <rPr>
        <b/>
        <sz val="9"/>
        <color theme="1" tint="0.34998626667073579"/>
        <rFont val="Albany AMT"/>
        <family val="2"/>
      </rPr>
      <t xml:space="preserve">Champ </t>
    </r>
    <r>
      <rPr>
        <sz val="9"/>
        <color theme="1" tint="0.34998626667073579"/>
        <rFont val="Symbol"/>
        <family val="1"/>
        <charset val="2"/>
      </rPr>
      <t>·</t>
    </r>
    <r>
      <rPr>
        <sz val="9"/>
        <color theme="1" tint="0.34998626667073579"/>
        <rFont val="Albany AMT"/>
        <family val="2"/>
      </rPr>
      <t xml:space="preserve"> Ménages ordinaires de France métropolitaine.</t>
    </r>
  </si>
  <si>
    <t>données</t>
  </si>
  <si>
    <t>Nombre total de cambriolages</t>
  </si>
  <si>
    <t>Nombre total de tentatives</t>
  </si>
  <si>
    <t>Nombre de ménages victimes de cambriolage</t>
  </si>
  <si>
    <t>Nombre total de cambriolages et tentatives de cambriolage</t>
  </si>
  <si>
    <t>Proportion de ménages victimes (%)</t>
  </si>
  <si>
    <t xml:space="preserve">Vols sans effraction visant les résidences principales - indicateurs annuels </t>
  </si>
  <si>
    <t>Ménages victimes de vol sans effraction</t>
  </si>
  <si>
    <t>Vols sans effraction</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</si>
  <si>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148 000 ménages (0,5 % des ménages) déclarent avoir été victimes d'un vol sans effraction en 2020.</t>
    </r>
  </si>
  <si>
    <t>Proportion de victimes parmi les ménages (en %)</t>
  </si>
  <si>
    <t xml:space="preserve">Actes de vandalisme contre le logement - indicateurs annuels </t>
  </si>
  <si>
    <t>Ménages victimes de vandalisme contre le logement</t>
  </si>
  <si>
    <t>Actes de vandalisme contre le logement</t>
  </si>
  <si>
    <t>1. Les multivictimes désignent les ménages ayant subi plusieurs actes de vandalisme au cours d'une année donnée.</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</si>
  <si>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523 000 ménages (1,8 % des ménages) déclarent avoir été victimes d'un acte de vandalisme contre leur logement en 2020.</t>
    </r>
  </si>
  <si>
    <t>Ménages victimes d'actes de vandalisme contre le logement</t>
  </si>
  <si>
    <t xml:space="preserve">Vols et tentatives de vol de voiture - indicateurs annuels </t>
  </si>
  <si>
    <t>Ménages victimes de vol ou tentative de vol de voiture</t>
  </si>
  <si>
    <t>Proportion de victimes parmi les ménages équipés (%)</t>
  </si>
  <si>
    <t>Vols et tentatives de vol de voiture</t>
  </si>
  <si>
    <t>Nombre pour 1 000 ménages équipés</t>
  </si>
  <si>
    <r>
      <t>Note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Les ménages équipés désignent les ménages possédant une voiture.</t>
    </r>
  </si>
  <si>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117 000 ménages - soit 0,4 % des ménages - déclarent avoir été victimes d'un vol ou d'une tentative de vol de voiture en 2020.</t>
    </r>
  </si>
  <si>
    <t>Nombre annuel de vols et tentatives de vol de voiture et proportion de ménages victimes entre 2006 et 2020</t>
  </si>
  <si>
    <t>Vols de voiture</t>
  </si>
  <si>
    <t>Tentatives</t>
  </si>
  <si>
    <t>Ménages victimes de vols de voiture</t>
  </si>
  <si>
    <t xml:space="preserve">Vols et tentatives de vol d'objets dans ou sur la voiture - indicateurs annuels </t>
  </si>
  <si>
    <t>Ménages victimes de vol d'objet dans ou sur la voiture</t>
  </si>
  <si>
    <t>Vols d'objet dans ou sur la voiture</t>
  </si>
  <si>
    <t>Part de ménages victimes effectivement volés (%)</t>
  </si>
  <si>
    <t xml:space="preserve">Vols et tentatives de vol d'objets dans ou sur la voiture </t>
  </si>
  <si>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389 000 ménages - soit 1,6 % des ménages équipés - déclarent avoir été victimes d'un vol ou d'une tentative de vol d'objet dans ou sur leur voiture en 2020.</t>
    </r>
  </si>
  <si>
    <t xml:space="preserve">Vols et tentatives de vol d'objet dans ou sur la voiture </t>
  </si>
  <si>
    <t>Proportion de ménages victimes</t>
  </si>
  <si>
    <t xml:space="preserve">Actes de vandalisme contre la voiture - indicateurs annuels </t>
  </si>
  <si>
    <t>Ménages victimes de vandalisme contre la voiture</t>
  </si>
  <si>
    <t xml:space="preserve">Actes de vandalisme contre la voiture </t>
  </si>
  <si>
    <r>
      <rPr>
        <b/>
        <sz val="9"/>
        <color theme="1" tint="0.34998626667073579"/>
        <rFont val="Albany AMT"/>
        <family val="2"/>
      </rPr>
      <t>1.</t>
    </r>
    <r>
      <rPr>
        <sz val="9"/>
        <color theme="1" tint="0.34998626667073579"/>
        <rFont val="Albany AMT"/>
        <family val="2"/>
      </rPr>
      <t xml:space="preserve"> Les multivictimes désignent les ménages ayant subi plusieurs actes de vandalisme contre leur voiture au cours d'une année donnée.</t>
    </r>
  </si>
  <si>
    <r>
      <rPr>
        <b/>
        <sz val="9"/>
        <color theme="1" tint="0.34998626667073579"/>
        <rFont val="Albany AMT"/>
        <family val="2"/>
      </rPr>
      <t>Note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Les ménages équipés désignent les ménages possédant une voiture.</t>
    </r>
  </si>
  <si>
    <r>
      <rPr>
        <b/>
        <sz val="9"/>
        <color theme="1" tint="0.34998626667073579"/>
        <rFont val="Albany AMT"/>
        <family val="2"/>
      </rPr>
      <t>Lecture </t>
    </r>
    <r>
      <rPr>
        <sz val="9"/>
        <color theme="1" tint="0.34998626667073579"/>
        <rFont val="Symbol"/>
        <family val="1"/>
        <charset val="2"/>
      </rPr>
      <t>·</t>
    </r>
    <r>
      <rPr>
        <sz val="9"/>
        <color theme="1" tint="0.34998626667073579"/>
        <rFont val="Albany AMT"/>
        <family val="2"/>
      </rPr>
      <t xml:space="preserve"> 633 000 ménages (2,5 % des ménages possédant une voiture) déclarent avoir été victimes d'un acte de vandalisme contre leur voiture en 2020.</t>
    </r>
  </si>
  <si>
    <t>Actes de vandalisme contre la voiture</t>
  </si>
  <si>
    <t>Ménages victimes d'actes de vandalisme contre la voiture</t>
  </si>
  <si>
    <t>Proportion de victimes parmi les ménages équipés</t>
  </si>
  <si>
    <t xml:space="preserve">Vols et tentatives de vol de vélo - indicateurs annuels </t>
  </si>
  <si>
    <t>Ménages victimes de vol de vélo</t>
  </si>
  <si>
    <t>Vols de vélo</t>
  </si>
  <si>
    <t>Ménages victimes de vols ou tentative de vol de vélo</t>
  </si>
  <si>
    <t>Part de ménages effectivement volés (%)</t>
  </si>
  <si>
    <t xml:space="preserve">Vols et tentatives de vol de vélo </t>
  </si>
  <si>
    <r>
      <rPr>
        <b/>
        <sz val="9"/>
        <color theme="1" tint="0.34998626667073579"/>
        <rFont val="Albany AMT"/>
        <family val="2"/>
      </rPr>
      <t>1</t>
    </r>
    <r>
      <rPr>
        <sz val="9"/>
        <color theme="1" tint="0.34998626667073579"/>
        <rFont val="Albany AMT"/>
        <family val="2"/>
      </rPr>
      <t>. Les multivictimes désignent les ménages ayant subi plusieurs vols ou tentatives de vol de vélo au cours d'une année donnée.</t>
    </r>
  </si>
  <si>
    <r>
      <t>Note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Les ménages équipés désignent les ménages possédant un vélo.</t>
    </r>
  </si>
  <si>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180 000 ménages - soit 1,2 % des ménages équipés - déclarent avoir été victimes d'un vol de vélo en 2020.</t>
    </r>
  </si>
  <si>
    <t>Ménages victimes de vols de vélo</t>
  </si>
  <si>
    <t>Vols et tentatives de vol de vélo</t>
  </si>
  <si>
    <t>Proportion de victimes parmi les ménages possédant un vélo (en %)</t>
  </si>
  <si>
    <t>(hors vols dans les résidences ou liés aux véhicules)</t>
  </si>
  <si>
    <t>Proportion de victimes parmi les 14 ans ou plus (%)</t>
  </si>
  <si>
    <t>Part de femmes parmi les victimes (%)</t>
  </si>
  <si>
    <t>Part de victimes effectivement volées (%)</t>
  </si>
  <si>
    <t>9**</t>
  </si>
  <si>
    <t>Nombre annuel de victimes de vol ou tentative de vol avec violences ou menaces et proportion de victimes dans la population entre 2006 et 2020</t>
  </si>
  <si>
    <t>Victimes d'un vol ou d'une tentative de vol avec violences physiques ou menaces</t>
  </si>
  <si>
    <t>Femmes victimes de vols ou tentatives de vol</t>
  </si>
  <si>
    <t>Victimes de vols avec violences physiques ou menaces</t>
  </si>
  <si>
    <t>Proportion de victimes parmi les personnes de 14 ans ou plus (en %)</t>
  </si>
  <si>
    <t xml:space="preserve">Vols et tentatives de vol sans violences ni menaces - indicateurs annuels </t>
  </si>
  <si>
    <t>Victimes de vol ou tentative de vol sans violences ni menaces</t>
  </si>
  <si>
    <t>Part de jeunes (14-29 ans) parmi les victimes (%)</t>
  </si>
  <si>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Parmi les personnes de 14 ans ou plus, 554 000 (soit environ 1,1 %) déclarent avoir été victimes d'un vol ou d'une tentative de vol sans violences ni menaces en 2020. Parmi ces victimes, 73 % ont été effectivement volées.</t>
    </r>
  </si>
  <si>
    <t>Femmes victimes de vol ou tentative de vol sans violences ni menaces</t>
  </si>
  <si>
    <t>Victimes de vol sans violence ni menaces</t>
  </si>
  <si>
    <t>Proportion de victimes parmi les personnes âgées de 14 ans ou plus (en %)</t>
  </si>
  <si>
    <t xml:space="preserve">Escroqueries bancaires - indicateurs annuels </t>
  </si>
  <si>
    <t>Ménages victimes de débit frauduleux sur leur compte bancaire</t>
  </si>
  <si>
    <t>Proportion de victimes parmi les ménages possédant un compte bancaire (%)</t>
  </si>
  <si>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1 305 000 ménages (4,5 % des ménages possédant un compte bancaire) déclarent avoir été victimes d'un debit frauduleux sur leur compte bancaire en 2020.</t>
    </r>
  </si>
  <si>
    <r>
      <rPr>
        <b/>
        <sz val="9"/>
        <color theme="1" tint="0.34998626667073579"/>
        <rFont val="Albany AMT"/>
        <family val="2"/>
      </rPr>
      <t>Champ</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Ménages ordinaires de France métropolitaine.</t>
    </r>
  </si>
  <si>
    <t>Ménages victimes de débits frauduleux sur leur compte bancaire</t>
  </si>
  <si>
    <t>Proportion de victimes parmi les ménages possédant un compte bancaire (en %)</t>
  </si>
  <si>
    <t>Victimes de violences physiques hors ménage</t>
  </si>
  <si>
    <t xml:space="preserve"> Nombre annuel de victimes de violences physiques hors ménage et proportion de victimes dans la population entre 2006 et 2020        </t>
  </si>
  <si>
    <t>Données :</t>
  </si>
  <si>
    <r>
      <t xml:space="preserve">Proportion de victimes parmi les 14 ans ou plus 
</t>
    </r>
    <r>
      <rPr>
        <b/>
        <i/>
        <sz val="9"/>
        <color theme="1"/>
        <rFont val="Calibri"/>
        <family val="2"/>
        <scheme val="minor"/>
      </rPr>
      <t>(en %)</t>
    </r>
  </si>
  <si>
    <t xml:space="preserve">Actes de menaces - indicateurs annuels </t>
  </si>
  <si>
    <t>(en dehors du ménage et hors situations de vol ou de violences)</t>
  </si>
  <si>
    <t>Victimes d'actes de menaces</t>
  </si>
  <si>
    <r>
      <rPr>
        <b/>
        <sz val="9"/>
        <color theme="1" tint="0.34998626667073579"/>
        <rFont val="Albany AMT"/>
        <family val="2"/>
      </rPr>
      <t>1</t>
    </r>
    <r>
      <rPr>
        <sz val="9"/>
        <color theme="1" tint="0.34998626667073579"/>
        <rFont val="Albany AMT"/>
        <family val="2"/>
      </rPr>
      <t>. Les multivictimes désignent les ménages ayant subi plusieurs actes de menaces au cours d'une année donnée.</t>
    </r>
  </si>
  <si>
    <t>Victimes de menaces</t>
  </si>
  <si>
    <t>Proportion de victimes parmi les 14 ans ou plus (en %)</t>
  </si>
  <si>
    <t xml:space="preserve">Injures - indicateurs annuels </t>
  </si>
  <si>
    <t xml:space="preserve"> (en dehors du ménage et hors situations de vol, de violences ou de menaces)</t>
  </si>
  <si>
    <t>Nombre de victimes</t>
  </si>
  <si>
    <r>
      <rPr>
        <b/>
        <sz val="9"/>
        <color theme="1" tint="0.34998626667073579"/>
        <rFont val="Albany AMT"/>
        <family val="2"/>
      </rPr>
      <t>1</t>
    </r>
    <r>
      <rPr>
        <sz val="9"/>
        <color theme="1" tint="0.34998626667073579"/>
        <rFont val="Albany AMT"/>
        <family val="2"/>
      </rPr>
      <t>. Les multivictimes désignent les ménages ayant subi plusieurs incidents de type injures au cours d'une année donnée.</t>
    </r>
  </si>
  <si>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Parmi les personnes de 14 ans ou plus, 4 882 000 (soit 9,3 %) déclarent avoir subi des injures en 2018 hors situations de vol, de violences physiques ou de menaces de la part d'une personne qui ne vit pas avec elles au moment de l'enquête (« en dehors du ménage »). Parmi ces victimes, 60 % sont des femmes, 36 % sont âgées de moins de 30 ans et 61 % déclarent avoir subi plusieurs incidents d'injures au cours de l'année.</t>
    </r>
  </si>
  <si>
    <t>Victimes d'injures</t>
  </si>
  <si>
    <t>Pas de problème</t>
  </si>
  <si>
    <t>Le bruit</t>
  </si>
  <si>
    <t>La pollution (pollution de l'air, pollution des sols, qualité de l'eau, etc.)</t>
  </si>
  <si>
    <t>Transports inadaptés (horaires, accessibilité, dessertes…)</t>
  </si>
  <si>
    <t>Le manque d'équipements (sports, loisirs, santé, services,…)</t>
  </si>
  <si>
    <t>Le manque d'animation (quartier dortoir, village mort)</t>
  </si>
  <si>
    <t>L'environnement dégradé (mal entretenu, manque de propreté)</t>
  </si>
  <si>
    <t>Les dangers de la circulation</t>
  </si>
  <si>
    <t xml:space="preserve">La mauvaise image ou la mauvaise réputation </t>
  </si>
  <si>
    <t>Hommes</t>
  </si>
  <si>
    <t>Femmes</t>
  </si>
  <si>
    <t>Moins de 30 ans</t>
  </si>
  <si>
    <t>30-39 ans</t>
  </si>
  <si>
    <t>40-49 ans</t>
  </si>
  <si>
    <t>50-59 ans</t>
  </si>
  <si>
    <t>60 ans ou plus</t>
  </si>
  <si>
    <t xml:space="preserve"> 30 à 39 ans</t>
  </si>
  <si>
    <t>40 à 49 ans</t>
  </si>
  <si>
    <t>50 à 59 ans</t>
  </si>
  <si>
    <t>Tous</t>
  </si>
  <si>
    <t>santé</t>
  </si>
  <si>
    <t>environnement</t>
  </si>
  <si>
    <t>terrorisme</t>
  </si>
  <si>
    <t>chomage</t>
  </si>
  <si>
    <t>délinquance</t>
  </si>
  <si>
    <t>pauvreté</t>
  </si>
  <si>
    <t>racisme</t>
  </si>
  <si>
    <r>
      <rPr>
        <b/>
        <sz val="9"/>
        <color theme="1" tint="0.34998626667073579"/>
        <rFont val="Albany AMT"/>
        <family val="2"/>
      </rPr>
      <t>Lecture</t>
    </r>
    <r>
      <rPr>
        <sz val="9"/>
        <color theme="1" tint="0.34998626667073579"/>
        <rFont val="Albany AMT"/>
        <family val="2"/>
      </rPr>
      <t> </t>
    </r>
    <r>
      <rPr>
        <sz val="9"/>
        <color theme="1" tint="0.34998626667073579"/>
        <rFont val="Calibri"/>
        <family val="2"/>
      </rPr>
      <t>•</t>
    </r>
    <r>
      <rPr>
        <sz val="9"/>
        <color theme="1" tint="0.34998626667073579"/>
        <rFont val="Albany AMT"/>
        <family val="2"/>
      </rPr>
      <t xml:space="preserve"> Parmi les femmes, la délinquance est le problème majeur de la société pour 17% d'entre elles en 2021.</t>
    </r>
  </si>
  <si>
    <t>Personnes de 14 ans ou plus se sentant souvent ou de temps en temps en insécurité dans leur quartier ou leur village entre 2007 et 2021</t>
  </si>
  <si>
    <t>Champ · Personnes de 14 ans ou plus vivant en ménage ordinaire en France métropolitaine,</t>
  </si>
  <si>
    <t>Personnes âgées de 14 ans ou plus se sentant en insécurité dans le quartier ou le village (en millions)</t>
  </si>
  <si>
    <t>Proportion de la population se sentant en insécurité dans le quartier ou le village (en %)</t>
  </si>
  <si>
    <t>Personnes de 14 ans ou plus se sentant souvent ou de temps en temps en insécurité à leur domicile entre 2007 et 2021</t>
  </si>
  <si>
    <t>Personnes âgées de 14 ans ou plus se sentant en insécurité à leur domicile (en millions)</t>
  </si>
  <si>
    <t>Proportion de la population se sentant en insécurité à leur domicile (en %)</t>
  </si>
  <si>
    <t>Personnes de 14 ans ou plus renonçant souvent ou parfois à sortir seules de chez elles pour des raisons de sécurité entre 2007 et 2021</t>
  </si>
  <si>
    <t>Personnes âgées de 14 ans ou plus renonçant à sortir pour des raisons de sécurité (en millions)</t>
  </si>
  <si>
    <t>Proportion de la population renonçant à sortir pour des raisons de sécurité (en %)</t>
  </si>
  <si>
    <t>Nombre de ménages victimes en 2020</t>
  </si>
  <si>
    <t>Proportion de victimes parmi les ménages en 2020 (%)</t>
  </si>
  <si>
    <t>Période de référence</t>
  </si>
  <si>
    <t>Part de victimes ayant déposé plainte (%)</t>
  </si>
  <si>
    <t>Vols sans effraction de la résidence principale</t>
  </si>
  <si>
    <t>23**</t>
  </si>
  <si>
    <t>Vols et tentatives de vols de voiture</t>
  </si>
  <si>
    <t>0,5 *</t>
  </si>
  <si>
    <t>Vols et tentatives de vol de vélos</t>
  </si>
  <si>
    <t>1,4 *</t>
  </si>
  <si>
    <t>17**</t>
  </si>
  <si>
    <t>Vols d'objets dans ou sur la voiture</t>
  </si>
  <si>
    <t>1,6 *</t>
  </si>
  <si>
    <t>2,5 *</t>
  </si>
  <si>
    <t>Escroqueries bancaires</t>
  </si>
  <si>
    <t>4,5 *</t>
  </si>
  <si>
    <r>
      <rPr>
        <b/>
        <sz val="9"/>
        <color theme="1" tint="0.34998626667073579"/>
        <rFont val="Albany AMT"/>
        <family val="2"/>
      </rPr>
      <t xml:space="preserve">Lecture </t>
    </r>
    <r>
      <rPr>
        <sz val="9"/>
        <color theme="1" tint="0.34998626667073579"/>
        <rFont val="Symbol"/>
        <family val="1"/>
        <charset val="2"/>
      </rPr>
      <t>·</t>
    </r>
    <r>
      <rPr>
        <sz val="9"/>
        <color theme="1" tint="0.34998626667073579"/>
        <rFont val="Albany AMT"/>
        <family val="2"/>
      </rPr>
      <t xml:space="preserve"> En 2020, 148 000 ménages déclarent avoir été victimes de vols sans effraction de leur résidence principale. </t>
    </r>
  </si>
  <si>
    <t>** les effectifs pour 2020 étant insuffisants la part des victimes ayant déposé plainte a été calculée sur les années 2018 et 2020.</t>
  </si>
  <si>
    <t>Nombre de victimes en 2020</t>
  </si>
  <si>
    <t>Proportion de victimes parmi les 14 ans ou plus en 2020 (%)</t>
  </si>
  <si>
    <t>Violences physiques hors ménage (hors situation de vol)</t>
  </si>
  <si>
    <t>Menaces en dehors du ménage</t>
  </si>
  <si>
    <t>Injures en dehors du ménage</t>
  </si>
  <si>
    <t>2*</t>
  </si>
  <si>
    <t>Corruption</t>
  </si>
  <si>
    <t>-</t>
  </si>
  <si>
    <r>
      <t xml:space="preserve">Nombre de personnes concernées en 2021 
</t>
    </r>
    <r>
      <rPr>
        <b/>
        <i/>
        <sz val="10"/>
        <color theme="0"/>
        <rFont val="Albany AMT"/>
      </rPr>
      <t>(en millions)</t>
    </r>
  </si>
  <si>
    <r>
      <t xml:space="preserve">Proportion de personnes concernées parmi les 14 ans ou plus en 2021 </t>
    </r>
    <r>
      <rPr>
        <b/>
        <i/>
        <sz val="10"/>
        <color theme="0"/>
        <rFont val="Albany AMT"/>
      </rPr>
      <t>(en %</t>
    </r>
    <r>
      <rPr>
        <b/>
        <sz val="10"/>
        <color theme="0"/>
        <rFont val="Albany AMT"/>
        <family val="2"/>
      </rPr>
      <t>)</t>
    </r>
  </si>
  <si>
    <t>Sentiment d'insécurité au domicile</t>
  </si>
  <si>
    <t xml:space="preserve">Sentiment d'insécurité dans le quartier ou le village </t>
  </si>
  <si>
    <t xml:space="preserve">Renoncement à sortir de chez soi pour des raisons de sécurité </t>
  </si>
  <si>
    <r>
      <rPr>
        <b/>
        <sz val="9"/>
        <color theme="1" tint="0.34998626667073579"/>
        <rFont val="Albany AMT"/>
        <family val="2"/>
      </rPr>
      <t>Lecture</t>
    </r>
    <r>
      <rPr>
        <sz val="9"/>
        <color theme="1" tint="0.34998626667073579"/>
        <rFont val="Albany AMT"/>
        <family val="2"/>
      </rPr>
      <t xml:space="preserve"> · En 2021, 3,7 millions de personnes âgées de 14 ans ou plus déclarent se sentir souvent ou de temps en temps en insécurité dans leur domicile, soit 7% de la population de cette tranche d'âge.</t>
    </r>
  </si>
  <si>
    <t>Tableau 2: La délinquance économique et financière</t>
  </si>
  <si>
    <t>Tableau 4: Le sentiment d'insécurité et le renoncement à sortir</t>
  </si>
  <si>
    <r>
      <t xml:space="preserve">Proportion de personnes concernées parmi  les femmes </t>
    </r>
    <r>
      <rPr>
        <b/>
        <i/>
        <sz val="10"/>
        <color theme="0"/>
        <rFont val="Albany AMT"/>
      </rPr>
      <t xml:space="preserve">
(en %</t>
    </r>
    <r>
      <rPr>
        <b/>
        <sz val="10"/>
        <color theme="0"/>
        <rFont val="Albany AMT"/>
        <family val="2"/>
      </rPr>
      <t>)</t>
    </r>
  </si>
  <si>
    <r>
      <t xml:space="preserve">Proportion de personnes concernées parmi les jeunes (14-29 ans) </t>
    </r>
    <r>
      <rPr>
        <b/>
        <i/>
        <sz val="10"/>
        <color theme="0"/>
        <rFont val="Albany AMT"/>
      </rPr>
      <t xml:space="preserve">
(en %</t>
    </r>
    <r>
      <rPr>
        <b/>
        <sz val="10"/>
        <color theme="0"/>
        <rFont val="Albany AMT"/>
        <family val="2"/>
      </rPr>
      <t>)</t>
    </r>
  </si>
  <si>
    <t xml:space="preserve">Tableau 1 : Les atteintes aux biens </t>
  </si>
  <si>
    <t>Nombre annuel d'actes de vandalisme contre la voiture et proportion de ménages victimes
 entre 2006 et 2020</t>
  </si>
  <si>
    <t>Nombre annuel de vols et tentatives de vol de vélo et proportion de ménages victimes 
entre 2006 et 2020</t>
  </si>
  <si>
    <r>
      <t xml:space="preserve">Nombre annuel de victimes d'injures et proportion de victimes dans la population entre 2006 et 2020 
</t>
    </r>
    <r>
      <rPr>
        <sz val="11"/>
        <color rgb="FF7030A0"/>
        <rFont val="Albany AMT"/>
        <family val="2"/>
      </rPr>
      <t>(en dehors du ménage et hors situations de vol, de violences ou de menaces)</t>
    </r>
  </si>
  <si>
    <r>
      <rPr>
        <b/>
        <sz val="9"/>
        <color theme="1" tint="0.34998626667073579"/>
        <rFont val="Albany AMT"/>
      </rPr>
      <t>Champ</t>
    </r>
    <r>
      <rPr>
        <sz val="9"/>
        <color theme="1" tint="0.34998626667073579"/>
        <rFont val="Albany AMT"/>
        <family val="2"/>
      </rPr>
      <t> · Personnes de 14 ans ou plus vivant en ménage ordinaire en France métropolitaine,</t>
    </r>
  </si>
  <si>
    <r>
      <rPr>
        <b/>
        <sz val="9"/>
        <color theme="1" tint="0.34998626667073579"/>
        <rFont val="Albany AMT"/>
      </rPr>
      <t>Champ</t>
    </r>
    <r>
      <rPr>
        <sz val="9"/>
        <color theme="1" tint="0.34998626667073579"/>
        <rFont val="Albany AMT"/>
        <family val="2"/>
      </rPr>
      <t> · Personnes de 14 ans ou plus vivant en ménage ordinaire en France métropolitaine.</t>
    </r>
  </si>
  <si>
    <r>
      <rPr>
        <b/>
        <sz val="9"/>
        <color theme="1" tint="0.34998626667073579"/>
        <rFont val="Albany AMT"/>
        <family val="2"/>
      </rPr>
      <t>Lecture</t>
    </r>
    <r>
      <rPr>
        <sz val="9"/>
        <color theme="1" tint="0.34998626667073579"/>
        <rFont val="Albany AMT"/>
        <family val="2"/>
      </rPr>
      <t> </t>
    </r>
    <r>
      <rPr>
        <sz val="9"/>
        <color theme="1" tint="0.34998626667073579"/>
        <rFont val="Calibri"/>
        <family val="2"/>
      </rPr>
      <t>•</t>
    </r>
    <r>
      <rPr>
        <sz val="9"/>
        <color theme="1" tint="0.34998626667073579"/>
        <rFont val="Albany AMT"/>
        <family val="2"/>
      </rPr>
      <t xml:space="preserve"> Parmi les moins de 30 ans, la délinquance est le problème majeur de la société pour 17% d'entre eux 
en 2021.</t>
    </r>
  </si>
  <si>
    <t>* ménages équipés (voiture ou vélo).</t>
  </si>
  <si>
    <r>
      <rPr>
        <b/>
        <sz val="9"/>
        <color theme="1" tint="0.34998626667073579"/>
        <rFont val="Albany AMT"/>
        <family val="2"/>
      </rPr>
      <t>Lecture</t>
    </r>
    <r>
      <rPr>
        <sz val="9"/>
        <color theme="1" tint="0.34998626667073579"/>
        <rFont val="Albany AMT"/>
        <family val="2"/>
      </rPr>
      <t xml:space="preserve"> . En 2021, pour 20 % des  personnes âgées de 14 ans ou plus déclarent qu'il n'y a pas problème dans leur quartier ou leur village.</t>
    </r>
  </si>
  <si>
    <t>Nombre annuel de vols sans effraction visant les résidences principales 
et proportion de ménages victimes entre 2006 et 2020</t>
  </si>
  <si>
    <t>Nombre annuel d'actes de vandalisme contre le logement et proportion de ménages victimes 
entre 2006 et 2020</t>
  </si>
  <si>
    <r>
      <rPr>
        <b/>
        <sz val="9"/>
        <color theme="1" tint="0.34998626667073579"/>
        <rFont val="Albany AMT"/>
        <family val="2"/>
      </rPr>
      <t>Lecture</t>
    </r>
    <r>
      <rPr>
        <sz val="9"/>
        <color theme="1" tint="0.34998626667073579"/>
        <rFont val="Albany AMT"/>
        <family val="2"/>
      </rPr>
      <t xml:space="preserve"> . En 2020, 6,0 % des personnes de référence du ménage âgées de moins de 30 ans 
ont été victimes d'escroqueries bancaires.</t>
    </r>
  </si>
  <si>
    <r>
      <t xml:space="preserve">Nombre annuel de victimes de menaces et proportion de victimes dans la population entre 2006 et 2020 
</t>
    </r>
    <r>
      <rPr>
        <sz val="11"/>
        <color rgb="FFA9396C"/>
        <rFont val="Albany AMT"/>
        <family val="2"/>
      </rPr>
      <t>(en dehors du ménage et hors situations de vol ou de violences)</t>
    </r>
  </si>
  <si>
    <r>
      <rPr>
        <b/>
        <sz val="9"/>
        <color theme="1" tint="0.34998626667073579"/>
        <rFont val="Albany AMT"/>
        <family val="2"/>
      </rPr>
      <t>Lecture</t>
    </r>
    <r>
      <rPr>
        <sz val="9"/>
        <color theme="1" tint="0.34998626667073579"/>
        <rFont val="Albany AMT"/>
        <family val="2"/>
      </rPr>
      <t xml:space="preserve"> . En 2020, 4,8% des  personnes âgées de moins de 30 ans ont été victimes de menaces.</t>
    </r>
  </si>
  <si>
    <r>
      <rPr>
        <b/>
        <sz val="9"/>
        <color theme="1" tint="0.34998626667073579"/>
        <rFont val="Albany AMT"/>
        <family val="2"/>
      </rPr>
      <t>Lecture</t>
    </r>
    <r>
      <rPr>
        <sz val="9"/>
        <color theme="1" tint="0.34998626667073579"/>
        <rFont val="Albany AMT"/>
        <family val="2"/>
      </rPr>
      <t xml:space="preserve"> . En 2020, 12 % des  personnes âgées de moins de 30 ans ont été victimes d'injures.</t>
    </r>
  </si>
  <si>
    <t>Cambriolages et tentatives de cambriolage de la résidence principale</t>
  </si>
  <si>
    <t>Vols et tentatives de vol d'objets dans ou sur la voiture</t>
  </si>
  <si>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Ménage ordinaire en France métropolitaine.</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</si>
  <si>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Personnes de 14 ans ou plus vivant en ménage ordinaire en France métropolitaine (corruption) et ménages ordinaires de France métropolitaine (escroqueries bancaires).</t>
    </r>
  </si>
  <si>
    <t>* ménages possédant un compte bancaire ou postal.</t>
  </si>
  <si>
    <r>
      <rPr>
        <b/>
        <sz val="9"/>
        <color theme="1" tint="0.34998626667073579"/>
        <rFont val="Albany AMT"/>
        <family val="2"/>
      </rPr>
      <t>Lecture</t>
    </r>
    <r>
      <rPr>
        <sz val="9"/>
        <color theme="1" tint="0.34998626667073579"/>
        <rFont val="Albany AMT"/>
        <family val="2"/>
      </rPr>
      <t xml:space="preserve"> </t>
    </r>
    <r>
      <rPr>
        <sz val="9"/>
        <color theme="1" tint="0.34998626667073579"/>
        <rFont val="Symbol"/>
        <family val="1"/>
        <charset val="2"/>
      </rPr>
      <t>·</t>
    </r>
    <r>
      <rPr>
        <sz val="9"/>
        <color theme="1" tint="0.34998626667073579"/>
        <rFont val="Albany AMT"/>
        <family val="2"/>
      </rPr>
      <t xml:space="preserve"> Parmi les personnes de 14 ans ou plus, 1,5 million déclarent avoir subi des menaces en 2020 de la part de personnes ne vivant pas avec elle au moment de l'enquête ("en dehors du ménage"). Parmi elles, 15 % ont déclaré avoir déposé plainte dans un commissariat ou une gendarmerie.</t>
    </r>
  </si>
  <si>
    <r>
      <rPr>
        <b/>
        <sz val="9"/>
        <color theme="1" tint="0.34998626667073579"/>
        <rFont val="Albany AMT"/>
        <family val="2"/>
      </rPr>
      <t>Lecture</t>
    </r>
    <r>
      <rPr>
        <sz val="9"/>
        <color theme="1" tint="0.34998626667073579"/>
        <rFont val="Albany AMT"/>
        <family val="2"/>
      </rPr>
      <t xml:space="preserve"> . En 2020, 3,4 % des personnes de référence du ménage âgées de moins de 30 ans ont été victimes d'actes de vandalisme contre leur logement.</t>
    </r>
  </si>
  <si>
    <r>
      <rPr>
        <b/>
        <sz val="9"/>
        <color theme="1" tint="0.34998626667073579"/>
        <rFont val="Albany AMT"/>
        <family val="2"/>
      </rPr>
      <t>Champ</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Ménages ordinaires de France métropolitaine.</t>
    </r>
  </si>
  <si>
    <t>Ménages victimes de vol d'objets dans ou sur la voiture</t>
  </si>
  <si>
    <t>Ménages victimes de vol ou tentative de vol d'objets dans ou sur la voiture</t>
  </si>
  <si>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Insee-SSMSI, enquête Cadre de vie et sécurité 2021 ; traitements SSMSI.</t>
    </r>
  </si>
  <si>
    <r>
      <rPr>
        <b/>
        <sz val="9"/>
        <color theme="1" tint="0.34998626667073579"/>
        <rFont val="Albany AMT"/>
        <family val="2"/>
      </rPr>
      <t>Lecture</t>
    </r>
    <r>
      <rPr>
        <sz val="9"/>
        <color theme="1" tint="0.34998626667073579"/>
        <rFont val="Albany AMT"/>
        <family val="2"/>
      </rPr>
      <t xml:space="preserve"> . En 2021, 15,2 % des  personnes âgées de moins de 30 ans disent se sentir en insécurité
dans le quartier ou le village.</t>
    </r>
  </si>
  <si>
    <r>
      <rPr>
        <b/>
        <sz val="9"/>
        <color theme="1" tint="0.34998626667073579"/>
        <rFont val="Albany AMT"/>
        <family val="2"/>
      </rPr>
      <t>Lecture</t>
    </r>
    <r>
      <rPr>
        <sz val="9"/>
        <color theme="1" tint="0.34998626667073579"/>
        <rFont val="Albany AMT"/>
        <family val="2"/>
      </rPr>
      <t xml:space="preserve"> . En 2021, 5,3 % des  personnes âgées de moins de 30 ans disent se sentir en insécurité à leur domicile.</t>
    </r>
  </si>
  <si>
    <r>
      <rPr>
        <b/>
        <sz val="9"/>
        <color theme="1" tint="0.34998626667073579"/>
        <rFont val="Albany AMT"/>
        <family val="2"/>
      </rPr>
      <t>Lecture</t>
    </r>
    <r>
      <rPr>
        <sz val="9"/>
        <color theme="1" tint="0.34998626667073579"/>
        <rFont val="Albany AMT"/>
        <family val="2"/>
      </rPr>
      <t xml:space="preserve"> . En 2021, 12,1 % des  personnes âgées de moins de 30 ans ont déclaré renoncer souvent
ou parfois à sortir seules de chez elles pour des raisons de sécurité .</t>
    </r>
  </si>
  <si>
    <r>
      <rPr>
        <b/>
        <sz val="9"/>
        <color theme="1" tint="0.34998626667073579"/>
        <rFont val="Albany AMT"/>
      </rPr>
      <t>Lecture</t>
    </r>
    <r>
      <rPr>
        <sz val="9"/>
        <color theme="1" tint="0.34998626667073579"/>
        <rFont val="Albany AMT"/>
      </rPr>
      <t xml:space="preserve"> . En 2021, la santé est désignée comme le problème le plus préoccupant de la société par 22% des personnes de 14 ans ou plus.</t>
    </r>
  </si>
  <si>
    <r>
      <rPr>
        <b/>
        <sz val="9"/>
        <color theme="1" tint="0.34998626667073579"/>
        <rFont val="Albany AMT"/>
        <family val="2"/>
      </rPr>
      <t xml:space="preserve">Sources </t>
    </r>
    <r>
      <rPr>
        <sz val="9"/>
        <color theme="1" tint="0.34998626667073579"/>
        <rFont val="Symbol"/>
        <family val="1"/>
        <charset val="2"/>
      </rPr>
      <t>·</t>
    </r>
    <r>
      <rPr>
        <sz val="9"/>
        <color theme="1" tint="0.34998626667073579"/>
        <rFont val="Albany AMT"/>
        <family val="2"/>
      </rPr>
      <t xml:space="preserve"> Enquêtes Cadre de vie et sécurité 2007 - 2021 (année 2020 absente), Insee-ONDRP-SSMSI de 2007 à 2019, Insee-SSMSI pour 2021; traitement SSMSI.</t>
    </r>
  </si>
  <si>
    <r>
      <rPr>
        <b/>
        <sz val="9"/>
        <color theme="1" tint="0.34998626667073579"/>
        <rFont val="Albany AMT"/>
        <family val="2"/>
      </rPr>
      <t xml:space="preserve">Sources </t>
    </r>
    <r>
      <rPr>
        <sz val="9"/>
        <color theme="1" tint="0.34998626667073579"/>
        <rFont val="Symbol"/>
        <family val="1"/>
        <charset val="2"/>
      </rPr>
      <t>·</t>
    </r>
    <r>
      <rPr>
        <sz val="9"/>
        <color theme="1" tint="0.34998626667073579"/>
        <rFont val="Albany AMT"/>
        <family val="2"/>
      </rPr>
      <t xml:space="preserve"> Enquêtes Cadre de vie et sécurité 2007 - 2021 (année 2020 absente), Insee-ONDRP-SSMSI de 2007 à 2019,
Insee-SSMSI pour 2021 ; traitements SSMSI.</t>
    </r>
  </si>
  <si>
    <r>
      <rPr>
        <b/>
        <sz val="9"/>
        <color theme="1" tint="0.34998626667073579"/>
        <rFont val="Albany AMT"/>
        <family val="2"/>
      </rPr>
      <t xml:space="preserve">Sources </t>
    </r>
    <r>
      <rPr>
        <sz val="9"/>
        <color theme="1" tint="0.34998626667073579"/>
        <rFont val="Symbol"/>
        <family val="1"/>
        <charset val="2"/>
      </rPr>
      <t>·</t>
    </r>
    <r>
      <rPr>
        <sz val="9"/>
        <color theme="1" tint="0.34998626667073579"/>
        <rFont val="Albany AMT"/>
        <family val="2"/>
      </rPr>
      <t xml:space="preserve"> Enquêtes Cadre de vie et sécurité 2007 - 2021 (année 2020 absente),  Insee-ONDRP-SSMSI de 2007 à 2019,
Insee-SSMSI pour 2021 ; traitements SSMSI.</t>
    </r>
  </si>
  <si>
    <r>
      <rPr>
        <b/>
        <sz val="9"/>
        <color theme="1" tint="0.34998626667073579"/>
        <rFont val="Albany AMT"/>
        <family val="2"/>
      </rPr>
      <t xml:space="preserve">Source </t>
    </r>
    <r>
      <rPr>
        <sz val="9"/>
        <color theme="1" tint="0.34998626667073579"/>
        <rFont val="Symbol"/>
        <family val="1"/>
        <charset val="2"/>
      </rPr>
      <t>·</t>
    </r>
    <r>
      <rPr>
        <sz val="9"/>
        <color theme="1" tint="0.34998626667073579"/>
        <rFont val="Albany AMT"/>
        <family val="2"/>
      </rPr>
      <t xml:space="preserve"> Enquêtes Cadre de vie et sécurité 2007 - 2021 (année 2020 absente), Insee-ONDRP-SSMSI de 2007 à 2019,
Insee-SSMSI pour 2021 ; traitements SSMSI.</t>
    </r>
  </si>
  <si>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 xml:space="preserve">· </t>
    </r>
    <r>
      <rPr>
        <sz val="9"/>
        <color theme="1" tint="0.34998626667073579"/>
        <rFont val="Albany AMT"/>
        <family val="2"/>
      </rPr>
      <t>Enquêtes Cadre de vie et sécurité 2007 - 2021 (année 2020 absente), Insee-ONDRP-SSMSI de 2007 à 2019,
Insee-SSMSI pour 2021 ; traitements SSMSI.</t>
    </r>
  </si>
  <si>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2007 - 2021 (année 2020 absente), Insee-ONDRP-SSMSI de 2007 à 2019,
Insee-SSMSI pour 2021 ; traitements SSMSI.</t>
    </r>
  </si>
  <si>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2007 - 2021 (année 2020 absente), Insee-ONDRP-SSMSI de 2007 à 2019,
Insee-SSMSI pour 2021 ; traitements SSMSI.</t>
    </r>
  </si>
  <si>
    <r>
      <rPr>
        <b/>
        <sz val="9"/>
        <color theme="1" tint="0.34998626667073579"/>
        <rFont val="Albany AMT"/>
      </rPr>
      <t>Sources</t>
    </r>
    <r>
      <rPr>
        <sz val="9"/>
        <color theme="1" tint="0.34998626667073579"/>
        <rFont val="Albany AMT"/>
        <family val="2"/>
      </rPr>
      <t> · Enquêtes Cadre de vie et sécurité 2007 - 2021 (année 2020 absente), Insee-ONDRP-SSMSI de 2007 à 2019, Insee-SSMSI pour 2021 ; traitements SSMSI.</t>
    </r>
  </si>
  <si>
    <t>Sources · Enquêtes Cadre de vie et sécurité 2007 - 2021 (année 2020 absente), Insee-ONDRP-SSMSI de 2007 à 2019, Insee-SSMSI pour 2021 ; traitements SSMSI.</t>
  </si>
  <si>
    <t>Problème le plus préoccupant dans la société française 
selon les personnes âgées de 14 ans ou plus entre 2007 et 2021</t>
  </si>
  <si>
    <r>
      <rPr>
        <b/>
        <sz val="9"/>
        <color theme="1" tint="0.34998626667073579"/>
        <rFont val="Albany AMT"/>
        <family val="2"/>
      </rPr>
      <t>Lecture</t>
    </r>
    <r>
      <rPr>
        <sz val="9"/>
        <color theme="1" tint="0.34998626667073579"/>
        <rFont val="Albany AMT"/>
        <family val="2"/>
      </rPr>
      <t xml:space="preserve"> . En 2021, l'action des services de police et de gendarmerie est jugée très satisfaisante ou satisfaisante pour 60% des personnes âgées de 14 ans ou plus vivant en France métropolitaine.</t>
    </r>
  </si>
  <si>
    <t>* l'enquête 2021 a été conduite avec un protocole différent des années antérieures (voir Annexe).</t>
  </si>
  <si>
    <t>* l’enquête 2021 a été conduite avec un protocole différent des années antérieures (voir Annexe).</t>
  </si>
  <si>
    <t>* l’enquête 2021 (résultats sur 2020, année marquée par la crise sanitaire) a été conduite avec un protocole différent des années antérieures (voir Annexe).</t>
  </si>
  <si>
    <t>* l’enquête 2021 (résultats sur 2020,  année marquée par la crise sanitaire) a été conduite avec un protocole différent des années antérieures (voir Annexe).</t>
  </si>
  <si>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2015-2021 (année 2020 absente), Insee-ONDRP-SSMSI de 2015 à 2019, Insee-SSMSI pour 2021; traitements SSMSI.</t>
    </r>
  </si>
  <si>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2007-2021 (année 2020 absente), Insee-ONDRP-SSMSI de 2007 à 2019, Insee-SSMSI pour 2021 ; traitements SSMSI.</t>
    </r>
  </si>
  <si>
    <r>
      <rPr>
        <b/>
        <sz val="9"/>
        <color theme="1" tint="0.34998626667073579"/>
        <rFont val="Albany AMT"/>
        <family val="2"/>
      </rPr>
      <t>Source</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 Cadre de vie et sécurité 2021, Insee-SSMSI ; traitements SSMSI.</t>
    </r>
  </si>
  <si>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2007 - 2021 (année 2020 absente), Insee-ONDRP-SSMSI de 2007 à 2019, Insee-SSMSI pour 2021 ; traitements SSMSI.</t>
    </r>
  </si>
  <si>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 Cadre de vie et sécurité 2021, Insee-SSMSI; traitements SSMSI.</t>
    </r>
  </si>
  <si>
    <r>
      <rPr>
        <b/>
        <sz val="8"/>
        <color theme="1" tint="0.34998626667073579"/>
        <rFont val="Albany AMT"/>
        <family val="2"/>
      </rPr>
      <t>Sources</t>
    </r>
    <r>
      <rPr>
        <sz val="8"/>
        <color theme="1" tint="0.34998626667073579"/>
        <rFont val="Albany AMT"/>
        <family val="2"/>
      </rPr>
      <t> </t>
    </r>
    <r>
      <rPr>
        <sz val="8"/>
        <color theme="1" tint="0.34998626667073579"/>
        <rFont val="Symbol"/>
        <family val="1"/>
        <charset val="2"/>
      </rPr>
      <t>·</t>
    </r>
    <r>
      <rPr>
        <sz val="8"/>
        <color theme="1" tint="0.34998626667073579"/>
        <rFont val="Albany AMT"/>
        <family val="2"/>
      </rPr>
      <t xml:space="preserve"> Enquête Cadre de vie et sécurité 2021, Insee-SSMSI; traitements SSMSI.</t>
    </r>
  </si>
  <si>
    <r>
      <rPr>
        <b/>
        <sz val="9"/>
        <color theme="1" tint="0.34998626667073579"/>
        <rFont val="Albany AMT"/>
        <family val="2"/>
      </rPr>
      <t>Lecture</t>
    </r>
    <r>
      <rPr>
        <sz val="9"/>
        <color theme="1" tint="0.34998626667073579"/>
        <rFont val="Albany AMT"/>
        <family val="2"/>
      </rPr>
      <t> </t>
    </r>
    <r>
      <rPr>
        <sz val="9"/>
        <color theme="1" tint="0.34998626667073579"/>
        <rFont val="Symbol"/>
        <family val="1"/>
        <charset val="2"/>
      </rPr>
      <t xml:space="preserve">· </t>
    </r>
    <r>
      <rPr>
        <sz val="9"/>
        <color theme="1" tint="0.34998626667073579"/>
        <rFont val="Albany AMT"/>
        <family val="2"/>
      </rPr>
      <t>Parmi les personnes de 14 ans ou plus, 1 516 000 (soit 2,9 %) déclarent avoir subi des menaces en 2020 hors situations de vol ou de violences physiques et de la part de personnes ne vivant pas avec elle au moment de l'enquête (« en dehors du ménage »). Parmi ces victimes, 48 % sont des femmes, 32 % sont âgées de moins de 30 ans et 53 % déclarent avoir subi plusieurs actes de menaces au cours de l'année.</t>
    </r>
  </si>
  <si>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 Cadre de vie et sécurité 2021, Insee-SSMSI ; traitements SSMSI.</t>
    </r>
  </si>
  <si>
    <r>
      <rPr>
        <b/>
        <sz val="8"/>
        <color theme="1" tint="0.34998626667073579"/>
        <rFont val="Albany AMT"/>
      </rPr>
      <t>Lecture</t>
    </r>
    <r>
      <rPr>
        <sz val="8"/>
        <color theme="1" tint="0.34998626667073579"/>
        <rFont val="Albany AMT"/>
      </rPr>
      <t>: En 2020, 45% des victimes d'injures ont subi les faits dans leur quartier ou leur village.</t>
    </r>
  </si>
  <si>
    <r>
      <rPr>
        <b/>
        <sz val="9"/>
        <color theme="1" tint="0.34998626667073579"/>
        <rFont val="Albany AMT"/>
        <family val="2"/>
      </rPr>
      <t xml:space="preserve">Lecture </t>
    </r>
    <r>
      <rPr>
        <sz val="9"/>
        <color theme="1" tint="0.34998626667073579"/>
        <rFont val="Symbol"/>
        <family val="1"/>
        <charset val="2"/>
      </rPr>
      <t>·</t>
    </r>
    <r>
      <rPr>
        <sz val="9"/>
        <color theme="1" tint="0.34998626667073579"/>
        <rFont val="Albany AMT"/>
        <family val="2"/>
      </rPr>
      <t xml:space="preserve"> En 2020, 354 000 personnes âgées de 14 ans ou plus  déclarent avoir été confrontées à de la corruption.</t>
    </r>
  </si>
  <si>
    <t>Tableau 3 : Les atteintes aux personnes</t>
  </si>
  <si>
    <r>
      <t>Part de multivictimes</t>
    </r>
    <r>
      <rPr>
        <vertAlign val="superscript"/>
        <sz val="10"/>
        <rFont val="Albany AMT"/>
        <family val="2"/>
      </rPr>
      <t>1</t>
    </r>
    <r>
      <rPr>
        <sz val="10"/>
        <rFont val="Albany AMT"/>
        <family val="2"/>
      </rPr>
      <t xml:space="preserve"> parmi les victimes ménages (%)</t>
    </r>
  </si>
  <si>
    <r>
      <t>Part de multivictimes</t>
    </r>
    <r>
      <rPr>
        <vertAlign val="superscript"/>
        <sz val="10"/>
        <rFont val="Albany AMT"/>
        <family val="2"/>
      </rPr>
      <t>1</t>
    </r>
    <r>
      <rPr>
        <sz val="10"/>
        <rFont val="Albany AMT"/>
        <family val="2"/>
      </rPr>
      <t xml:space="preserve"> parmi les ménages victimes (%)</t>
    </r>
  </si>
  <si>
    <t>* l’enquête 2021 a été conduite avec un protocole différent des années antérieures (voir encadré 2).</t>
  </si>
  <si>
    <t>Nombre annuel de ménages victimes de débit frauduleux sur leur compte bancaire et proportion de ménages victimes entre 2010 et 2020</t>
  </si>
  <si>
    <r>
      <rPr>
        <b/>
        <sz val="9"/>
        <color theme="1" tint="0.34998626667073579"/>
        <rFont val="Albany AMT"/>
        <family val="2"/>
      </rPr>
      <t>Sources</t>
    </r>
    <r>
      <rPr>
        <sz val="9"/>
        <color theme="1" tint="0.34998626667073579"/>
        <rFont val="Albany AMT"/>
        <family val="2"/>
      </rPr>
      <t> </t>
    </r>
    <r>
      <rPr>
        <sz val="9"/>
        <color theme="1" tint="0.34998626667073579"/>
        <rFont val="Symbol"/>
        <family val="1"/>
        <charset val="2"/>
      </rPr>
      <t>·</t>
    </r>
    <r>
      <rPr>
        <sz val="9"/>
        <color theme="1" tint="0.34998626667073579"/>
        <rFont val="Albany AMT"/>
        <family val="2"/>
      </rPr>
      <t xml:space="preserve"> Enquêtes Cadre de vie et sécurité 2011 - 2021 (année 2020 absente),  Insee-ONDRP-SSMSI de 2007 à 2019,
Insee-SSMSI pour 2021; traitements SSMSI.</t>
    </r>
  </si>
  <si>
    <t>Données</t>
  </si>
  <si>
    <r>
      <t>Part de multivictimes</t>
    </r>
    <r>
      <rPr>
        <vertAlign val="superscript"/>
        <sz val="10"/>
        <rFont val="Albany AMT"/>
        <family val="2"/>
      </rPr>
      <t>1</t>
    </r>
    <r>
      <rPr>
        <sz val="10"/>
        <rFont val="Albany AMT"/>
        <family val="2"/>
      </rPr>
      <t xml:space="preserve"> parmi les victimes (%)</t>
    </r>
  </si>
  <si>
    <t>* l’enquête 2021 (résultats sur 2020) a été conduite avec un protocole différent des années antérieures (voir encadré 1).</t>
  </si>
  <si>
    <t>Nombre annuel de victimes de vol ou tentative de vol sans violences ni menaces                              et proportion de victimes dans la population entre 2006 et 2020</t>
  </si>
  <si>
    <r>
      <t xml:space="preserve">Vols et tentatives de vols </t>
    </r>
    <r>
      <rPr>
        <i/>
        <sz val="10"/>
        <color rgb="FF000000"/>
        <rFont val="Albany AMT"/>
      </rPr>
      <t>sans</t>
    </r>
    <r>
      <rPr>
        <sz val="10"/>
        <color rgb="FF000000"/>
        <rFont val="Albany AMT"/>
        <family val="2"/>
      </rPr>
      <t xml:space="preserve"> violence ni menace</t>
    </r>
  </si>
  <si>
    <r>
      <t xml:space="preserve">Vols et tentatives de vols </t>
    </r>
    <r>
      <rPr>
        <i/>
        <sz val="10"/>
        <color rgb="FF000000"/>
        <rFont val="Albany AMT"/>
      </rPr>
      <t>avec</t>
    </r>
    <r>
      <rPr>
        <sz val="10"/>
        <color rgb="FF000000"/>
        <rFont val="Albany AMT"/>
        <family val="2"/>
      </rPr>
      <t xml:space="preserve"> violences ou menaces</t>
    </r>
  </si>
  <si>
    <t>42***</t>
  </si>
  <si>
    <t>*** les effectifs pour 2020 étant insuffisants la part des victimes ayant déposé plainte a été calculée sur les années 2017, 2018 et 2020.</t>
  </si>
  <si>
    <t>* les effectifs pour 2020 étant insuffisants la part des victimes ayant déposé plainte a été calculée sur les années 2017, 2018 et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</si>
</sst>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quot; 000&quot;"/>
    <numFmt numFmtId="165" formatCode="#,##0.0"/>
    <numFmt numFmtId="166" formatCode="0.0"/>
    <numFmt numFmtId="167" formatCode="0,&quot; 000&quot;"/>
    <numFmt numFmtId="168" formatCode="[$-40C]mmm\-yy;@"/>
    <numFmt numFmtId="169" formatCode="0.0%"/>
    <numFmt numFmtId="170" formatCode="_-* #,##0\ _€_-;\-* #,##0\ _€_-;_-* &quot;-&quot;??\ _€_-;_-@_-"/>
  </numFmts>
  <fonts count="88">
    <font>
      <sz val="11"/>
      <color theme="1"/>
      <name val="Calibri"/>
      <family val="2"/>
      <scheme val="minor"/>
    </font>
    <font>
      <b/>
      <sz val="11"/>
      <color rgb="FF7030A0"/>
      <name val="Albany AMT"/>
      <family val="2"/>
    </font>
    <font>
      <sz val="11"/>
      <color rgb="FF7030A0"/>
      <name val="Albany AMT"/>
      <family val="2"/>
    </font>
    <font>
      <sz val="8"/>
      <color theme="1"/>
      <name val="Albany AMT"/>
      <family val="2"/>
    </font>
    <font>
      <sz val="7"/>
      <color theme="1"/>
      <name val="Albany AMT"/>
      <family val="2"/>
    </font>
    <font>
      <sz val="9"/>
      <color theme="1" tint="0.34998626667073579"/>
      <name val="Albany AMT"/>
      <family val="2"/>
    </font>
    <font>
      <sz val="8"/>
      <color theme="1" tint="0.34998626667073579"/>
      <name val="Albany AMT"/>
      <family val="2"/>
    </font>
    <font>
      <b/>
      <sz val="8"/>
      <color theme="1" tint="0.34998626667073579"/>
      <name val="Albany AMT"/>
      <family val="2"/>
    </font>
    <font>
      <b/>
      <sz val="8"/>
      <color theme="1"/>
      <name val="Albany AMT"/>
      <family val="2"/>
    </font>
    <font>
      <sz val="8"/>
      <color theme="1" tint="0.34998626667073579"/>
      <name val="Symbol"/>
      <family val="1"/>
      <charset val="2"/>
    </font>
    <font>
      <b/>
      <sz val="11"/>
      <color rgb="FFA9396C"/>
      <name val="Albany AMT"/>
      <family val="2"/>
    </font>
    <font>
      <sz val="11"/>
      <color rgb="FFA9396C"/>
      <name val="Albany AMT"/>
      <family val="2"/>
    </font>
    <font>
      <b/>
      <sz val="11"/>
      <color rgb="FFC00000"/>
      <name val="Albany AMT"/>
      <family val="2"/>
    </font>
    <font>
      <sz val="11"/>
      <color rgb="FFC00000"/>
      <name val="Albany AMT"/>
      <family val="2"/>
    </font>
    <font>
      <sz val="9"/>
      <color theme="1"/>
      <name val="Calibri"/>
      <family val="2"/>
      <scheme val="minor"/>
    </font>
    <font>
      <b/>
      <sz val="10"/>
      <color theme="0"/>
      <name val="Albany AMT"/>
      <family val="2"/>
    </font>
    <font>
      <sz val="10"/>
      <color theme="1"/>
      <name val="Albany AMT"/>
      <family val="2"/>
    </font>
    <font>
      <sz val="10"/>
      <color theme="1" tint="0.499984740745262"/>
      <name val="Albany AMT"/>
      <family val="2"/>
    </font>
    <font>
      <b/>
      <sz val="9"/>
      <color theme="1"/>
      <name val="Calibri"/>
      <family val="2"/>
      <scheme val="minor"/>
    </font>
    <font>
      <b/>
      <sz val="9"/>
      <color theme="1" tint="0.34998626667073579"/>
      <name val="Albany AMT"/>
      <family val="2"/>
    </font>
    <font>
      <sz val="9"/>
      <color theme="1" tint="0.34998626667073579"/>
      <name val="Symbol"/>
      <family val="1"/>
      <charset val="2"/>
    </font>
    <font>
      <b/>
      <sz val="11"/>
      <color rgb="FF479BD5"/>
      <name val="Albany AMT"/>
      <family val="2"/>
    </font>
    <font>
      <sz val="9"/>
      <color theme="0" tint="-0.499984740745262"/>
      <name val="Albany AMT"/>
      <family val="2"/>
    </font>
    <font>
      <sz val="11"/>
      <color theme="1"/>
      <name val="Calibri"/>
      <family val="2"/>
      <scheme val="minor"/>
    </font>
    <font>
      <sz val="11"/>
      <color rgb="FFFF0000"/>
      <name val="Calibri"/>
      <family val="2"/>
      <scheme val="minor"/>
    </font>
    <font>
      <b/>
      <sz val="11"/>
      <color theme="1"/>
      <name val="Calibri"/>
      <family val="2"/>
      <scheme val="minor"/>
    </font>
    <font>
      <b/>
      <sz val="11"/>
      <color theme="4" tint="-0.249977111117893"/>
      <name val="Albany AMT"/>
      <family val="2"/>
    </font>
    <font>
      <b/>
      <sz val="10"/>
      <color theme="1"/>
      <name val="Albany AMT"/>
      <family val="2"/>
    </font>
    <font>
      <b/>
      <sz val="10"/>
      <name val="Albany AMT"/>
      <family val="2"/>
    </font>
    <font>
      <sz val="10"/>
      <name val="Albany AMT"/>
      <family val="2"/>
    </font>
    <font>
      <sz val="8"/>
      <color theme="1" tint="0.34998626667073579"/>
      <name val="Times New Roman"/>
      <family val="1"/>
    </font>
    <font>
      <sz val="8"/>
      <name val="Tahoma"/>
      <family val="2"/>
    </font>
    <font>
      <sz val="11"/>
      <color theme="1"/>
      <name val="Times New Roman"/>
      <family val="1"/>
    </font>
    <font>
      <sz val="8"/>
      <color theme="1"/>
      <name val="Palatino Linotype"/>
      <family val="1"/>
    </font>
    <font>
      <i/>
      <sz val="8"/>
      <color theme="1" tint="0.34998626667073579"/>
      <name val="Times New Roman"/>
      <family val="1"/>
    </font>
    <font>
      <b/>
      <sz val="11"/>
      <color rgb="FF1D8FDD"/>
      <name val="Albany AMT"/>
      <family val="2"/>
    </font>
    <font>
      <sz val="10"/>
      <color rgb="FF000000"/>
      <name val="Albany AMT"/>
      <family val="2"/>
    </font>
    <font>
      <b/>
      <i/>
      <sz val="8"/>
      <color theme="1" tint="0.34998626667073579"/>
      <name val="Times New Roman"/>
      <family val="1"/>
    </font>
    <font>
      <b/>
      <sz val="11"/>
      <color rgb="FF00B0F0"/>
      <name val="Albany AMT"/>
      <family val="2"/>
    </font>
    <font>
      <sz val="11"/>
      <color theme="1"/>
      <name val="Palatino Linotype"/>
      <family val="1"/>
    </font>
    <font>
      <b/>
      <sz val="11"/>
      <color theme="1"/>
      <name val="Palatino Linotype"/>
      <family val="1"/>
    </font>
    <font>
      <b/>
      <sz val="11"/>
      <color rgb="FF41A3A3"/>
      <name val="Albany AMT"/>
      <family val="2"/>
    </font>
    <font>
      <b/>
      <sz val="11"/>
      <color rgb="FFCEC118"/>
      <name val="Albany AMT"/>
      <family val="2"/>
    </font>
    <font>
      <b/>
      <sz val="11"/>
      <color rgb="FFF19B01"/>
      <name val="Albany AMT"/>
      <family val="2"/>
    </font>
    <font>
      <b/>
      <sz val="11"/>
      <color rgb="FF00B050"/>
      <name val="Albany AMT"/>
      <family val="2"/>
    </font>
    <font>
      <b/>
      <sz val="11"/>
      <color rgb="FFFE4D34"/>
      <name val="Albany AMT"/>
      <family val="2"/>
    </font>
    <font>
      <sz val="11"/>
      <name val="Calibri"/>
      <family val="2"/>
      <scheme val="minor"/>
    </font>
    <font>
      <sz val="9"/>
      <name val="Albany AMT"/>
      <family val="2"/>
    </font>
    <font>
      <sz val="11"/>
      <color theme="1" tint="0.34998626667073579"/>
      <name val="Calibri"/>
      <family val="2"/>
      <scheme val="minor"/>
    </font>
    <font>
      <b/>
      <sz val="11"/>
      <color rgb="FFFE6D50"/>
      <name val="Albany AMT"/>
      <family val="2"/>
    </font>
    <font>
      <b/>
      <sz val="11"/>
      <color rgb="FFC85467"/>
      <name val="Albany AMT"/>
      <family val="2"/>
    </font>
    <font>
      <sz val="11"/>
      <color rgb="FFC85467"/>
      <name val="Albany AMT"/>
      <family val="2"/>
    </font>
    <font>
      <b/>
      <sz val="11"/>
      <color rgb="FFEA6B14"/>
      <name val="Albany AMT"/>
      <family val="2"/>
    </font>
    <font>
      <sz val="9"/>
      <color theme="1" tint="0.34998626667073579"/>
      <name val="Calibri"/>
      <family val="2"/>
    </font>
    <font>
      <b/>
      <i/>
      <sz val="9"/>
      <color theme="1"/>
      <name val="Calibri"/>
      <family val="2"/>
      <scheme val="minor"/>
    </font>
    <font>
      <sz val="9"/>
      <color theme="1"/>
      <name val="Albany AMT"/>
      <family val="2"/>
    </font>
    <font>
      <sz val="11"/>
      <color rgb="FF7030A0"/>
      <name val="Calibri"/>
      <family val="2"/>
      <scheme val="minor"/>
    </font>
    <font>
      <i/>
      <sz val="8"/>
      <color theme="0" tint="-0.499984740745262"/>
      <name val="Albany AMT"/>
      <family val="2"/>
    </font>
    <font>
      <sz val="10"/>
      <color theme="1"/>
      <name val="Calibri"/>
      <family val="2"/>
      <scheme val="minor"/>
    </font>
    <font>
      <sz val="9"/>
      <color rgb="FF000000"/>
      <name val="Arial"/>
      <family val="2"/>
    </font>
    <font>
      <sz val="11"/>
      <color rgb="FF000000"/>
      <name val="Calibri"/>
      <family val="2"/>
      <scheme val="minor"/>
    </font>
    <font>
      <sz val="11"/>
      <color rgb="FF000000"/>
      <name val="Arial"/>
      <family val="2"/>
    </font>
    <font>
      <b/>
      <sz val="11"/>
      <color rgb="FF000000"/>
      <name val="Arial"/>
      <family val="2"/>
    </font>
    <font>
      <b/>
      <sz val="14"/>
      <color theme="1"/>
      <name val="Calibri"/>
      <family val="2"/>
      <scheme val="minor"/>
    </font>
    <font>
      <b/>
      <i/>
      <sz val="10"/>
      <color theme="0"/>
      <name val="Albany AMT"/>
    </font>
    <font>
      <b/>
      <sz val="9"/>
      <color theme="1" tint="0.34998626667073579"/>
      <name val="Albany AMT"/>
    </font>
    <font>
      <sz val="9"/>
      <color theme="1" tint="0.34998626667073579"/>
      <name val="Albany AMT"/>
    </font>
    <font>
      <i/>
      <sz val="8"/>
      <color theme="1"/>
      <name val="Calibri"/>
      <family val="2"/>
      <scheme val="minor"/>
    </font>
    <font>
      <sz val="10"/>
      <color theme="1" tint="0.34998626667073579"/>
      <name val="Albany AMT"/>
      <family val="2"/>
    </font>
    <font>
      <sz val="8"/>
      <color theme="1" tint="0.34998626667073579"/>
      <name val="Albany AMT"/>
    </font>
    <font>
      <b/>
      <sz val="8"/>
      <color theme="1" tint="0.34998626667073579"/>
      <name val="Albany AMT"/>
    </font>
    <font>
      <b/>
      <sz val="11"/>
      <name val="Calibri"/>
      <family val="2"/>
      <scheme val="minor"/>
    </font>
    <font>
      <sz val="10"/>
      <color rgb="FF000000"/>
      <name val="Calibri"/>
      <family val="2"/>
      <scheme val="minor"/>
    </font>
    <font>
      <vertAlign val="superscript"/>
      <sz val="10"/>
      <name val="Albany AMT"/>
      <family val="2"/>
    </font>
    <font>
      <b/>
      <sz val="9"/>
      <name val="Albany AMT"/>
      <family val="2"/>
    </font>
    <font>
      <sz val="10"/>
      <color rgb="FF000000"/>
      <name val="Calibri Light"/>
      <family val="2"/>
      <scheme val="major"/>
    </font>
    <font>
      <sz val="10"/>
      <color theme="1"/>
      <name val="Calibri Light"/>
      <family val="2"/>
      <scheme val="major"/>
    </font>
    <font>
      <sz val="9"/>
      <color rgb="FF000000"/>
      <name val="Calibri Light"/>
      <family val="2"/>
      <scheme val="major"/>
    </font>
    <font>
      <sz val="9"/>
      <color theme="1"/>
      <name val="Calibri Light"/>
      <family val="2"/>
      <scheme val="major"/>
    </font>
    <font>
      <sz val="9"/>
      <color rgb="FF000000"/>
      <name val="Calibri "/>
    </font>
    <font>
      <sz val="9"/>
      <color theme="1"/>
      <name val="Calibri "/>
    </font>
    <font>
      <sz val="9"/>
      <name val="Calibri"/>
      <family val="2"/>
      <scheme val="minor"/>
    </font>
    <font>
      <b/>
      <sz val="9"/>
      <name val="Albany AMT"/>
    </font>
    <font>
      <sz val="9"/>
      <color rgb="FF000000"/>
      <name val="Calibri"/>
      <family val="2"/>
      <scheme val="minor"/>
    </font>
    <font>
      <b/>
      <sz val="9"/>
      <name val="Calibri"/>
      <family val="2"/>
      <scheme val="minor"/>
    </font>
    <font>
      <sz val="9"/>
      <color rgb="FFFFFF00"/>
      <name val="Calibri"/>
      <family val="2"/>
      <scheme val="minor"/>
    </font>
    <font>
      <sz val="9"/>
      <color theme="1"/>
      <name val="Palatino Linotype"/>
      <family val="1"/>
    </font>
    <font>
      <i/>
      <sz val="10"/>
      <color rgb="FF000000"/>
      <name val="Albany AMT"/>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EFF2"/>
        <bgColor indexed="64"/>
      </patternFill>
    </fill>
  </fills>
  <borders count="4">
    <border>
      <left/>
      <right/>
      <top/>
      <bottom/>
      <diagonal/>
    </border>
    <border>
      <left/>
      <right/>
      <top style="medium">
        <color theme="0"/>
      </top>
      <bottom/>
      <diagonal/>
    </border>
    <border>
      <left style="thin">
        <color theme="0"/>
      </left>
      <right/>
      <top/>
      <bottom/>
      <diagonal/>
    </border>
    <border>
      <left style="double">
        <color auto="1"/>
      </left>
      <right/>
      <top/>
      <bottom/>
      <diagonal/>
    </border>
  </borders>
  <cellStyleXfs count="3">
    <xf numFmtId="0" fontId="0" fillId="0" borderId="0"/>
    <xf numFmtId="43" fontId="23" fillId="0" borderId="0" applyFont="0" applyFill="0" applyBorder="0" applyAlignment="0" applyProtection="0"/>
    <xf numFmtId="9" fontId="23" fillId="0" borderId="0" applyFont="0" applyFill="0" applyBorder="0" applyAlignment="0" applyProtection="0"/>
  </cellStyleXfs>
  <cellXfs count="329">
    <xf numFmtId="0" fontId="0" fillId="0" borderId="0" xfId="0"/>
    <xf numFmtId="0" fontId="0" fillId="2" borderId="0" xfId="0" applyFill="1"/>
    <xf numFmtId="0" fontId="3" fillId="2" borderId="0" xfId="0" applyFont="1" applyFill="1"/>
    <xf numFmtId="0" fontId="4" fillId="2" borderId="0" xfId="0" applyFont="1" applyFill="1"/>
    <xf numFmtId="0" fontId="6" fillId="2" borderId="0" xfId="0" applyFont="1" applyFill="1" applyAlignment="1">
      <alignment vertical="center"/>
    </xf>
    <xf numFmtId="0" fontId="6" fillId="2" borderId="0" xfId="0" applyFont="1" applyFill="1" applyBorder="1" applyAlignment="1">
      <alignment vertical="center"/>
    </xf>
    <xf numFmtId="1" fontId="16" fillId="2" borderId="0" xfId="0" applyNumberFormat="1" applyFont="1" applyFill="1"/>
    <xf numFmtId="1" fontId="17" fillId="2" borderId="0" xfId="0" applyNumberFormat="1" applyFont="1" applyFill="1"/>
    <xf numFmtId="0" fontId="5"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Alignment="1"/>
    <xf numFmtId="0" fontId="0" fillId="2" borderId="0" xfId="0" applyFill="1" applyAlignment="1">
      <alignment horizontal="right"/>
    </xf>
    <xf numFmtId="165" fontId="16" fillId="2" borderId="0" xfId="0" applyNumberFormat="1" applyFont="1" applyFill="1" applyBorder="1" applyAlignment="1">
      <alignment horizontal="right" vertical="center"/>
    </xf>
    <xf numFmtId="0" fontId="0" fillId="0" borderId="0" xfId="0" applyFill="1"/>
    <xf numFmtId="1" fontId="16" fillId="2" borderId="0" xfId="0" applyNumberFormat="1" applyFont="1" applyFill="1" applyBorder="1" applyAlignment="1">
      <alignment horizontal="right" vertical="center"/>
    </xf>
    <xf numFmtId="1" fontId="29" fillId="2" borderId="0" xfId="0" applyNumberFormat="1" applyFont="1" applyFill="1" applyBorder="1" applyAlignment="1">
      <alignment horizontal="right" vertical="center"/>
    </xf>
    <xf numFmtId="1" fontId="0" fillId="2" borderId="0" xfId="0" applyNumberFormat="1" applyFill="1"/>
    <xf numFmtId="0" fontId="30" fillId="2" borderId="0" xfId="0" applyFont="1" applyFill="1" applyAlignment="1">
      <alignment horizontal="right"/>
    </xf>
    <xf numFmtId="0" fontId="31" fillId="2" borderId="0" xfId="0" applyFont="1" applyFill="1" applyBorder="1" applyAlignment="1">
      <alignment horizontal="left" vertical="center"/>
    </xf>
    <xf numFmtId="9" fontId="31" fillId="2" borderId="0" xfId="0" applyNumberFormat="1" applyFont="1" applyFill="1" applyBorder="1" applyAlignment="1">
      <alignment horizontal="right" vertical="center"/>
    </xf>
    <xf numFmtId="0" fontId="33" fillId="2" borderId="0" xfId="0" applyFont="1" applyFill="1" applyAlignment="1">
      <alignment vertical="center"/>
    </xf>
    <xf numFmtId="0" fontId="34" fillId="2" borderId="0" xfId="0" applyFont="1" applyFill="1" applyAlignment="1">
      <alignment horizontal="right"/>
    </xf>
    <xf numFmtId="0" fontId="34" fillId="2" borderId="0" xfId="0" applyFont="1" applyFill="1" applyAlignment="1">
      <alignment horizontal="right" wrapText="1"/>
    </xf>
    <xf numFmtId="0" fontId="36" fillId="2" borderId="0" xfId="0" applyFont="1" applyFill="1" applyBorder="1" applyAlignment="1">
      <alignment horizontal="left" vertical="center"/>
    </xf>
    <xf numFmtId="0" fontId="30" fillId="2" borderId="0" xfId="0" applyFont="1" applyFill="1"/>
    <xf numFmtId="9" fontId="31" fillId="2" borderId="0" xfId="0" applyNumberFormat="1" applyFont="1" applyFill="1" applyBorder="1" applyAlignment="1">
      <alignment horizontal="center" vertical="center"/>
    </xf>
    <xf numFmtId="0" fontId="25" fillId="2" borderId="0" xfId="0" applyFont="1" applyFill="1"/>
    <xf numFmtId="0" fontId="37" fillId="2" borderId="0" xfId="0" applyFont="1" applyFill="1"/>
    <xf numFmtId="0" fontId="37" fillId="2" borderId="0" xfId="0" applyFont="1" applyFill="1" applyAlignment="1">
      <alignment horizontal="right"/>
    </xf>
    <xf numFmtId="0" fontId="34" fillId="2" borderId="0" xfId="0" applyFont="1" applyFill="1"/>
    <xf numFmtId="0" fontId="34" fillId="2" borderId="0" xfId="0" applyFont="1" applyFill="1" applyAlignment="1">
      <alignment horizontal="left" wrapText="1"/>
    </xf>
    <xf numFmtId="0" fontId="49" fillId="2" borderId="0" xfId="0" applyFont="1" applyFill="1" applyBorder="1" applyAlignment="1">
      <alignment horizontal="center" wrapText="1"/>
    </xf>
    <xf numFmtId="0" fontId="49" fillId="2" borderId="0" xfId="0" applyFont="1" applyFill="1" applyBorder="1" applyAlignment="1">
      <alignment horizontal="right" wrapText="1"/>
    </xf>
    <xf numFmtId="0" fontId="48" fillId="2" borderId="0" xfId="0" applyFont="1" applyFill="1" applyAlignment="1">
      <alignment wrapText="1"/>
    </xf>
    <xf numFmtId="166" fontId="16" fillId="2" borderId="0" xfId="0" applyNumberFormat="1" applyFont="1" applyFill="1" applyBorder="1" applyAlignment="1">
      <alignment horizontal="right"/>
    </xf>
    <xf numFmtId="0" fontId="36" fillId="4" borderId="0" xfId="0" applyFont="1" applyFill="1" applyBorder="1" applyAlignment="1">
      <alignment horizontal="left" vertical="center"/>
    </xf>
    <xf numFmtId="0" fontId="5" fillId="2" borderId="0" xfId="0" applyFont="1" applyFill="1" applyBorder="1" applyAlignment="1">
      <alignment horizontal="left"/>
    </xf>
    <xf numFmtId="0" fontId="32" fillId="2" borderId="0" xfId="0" applyFont="1" applyFill="1"/>
    <xf numFmtId="170" fontId="0" fillId="2" borderId="0" xfId="1" applyNumberFormat="1" applyFont="1" applyFill="1"/>
    <xf numFmtId="0" fontId="57" fillId="2" borderId="0" xfId="0" applyFont="1" applyFill="1"/>
    <xf numFmtId="0" fontId="5" fillId="2" borderId="0" xfId="0" applyFont="1" applyFill="1" applyAlignment="1">
      <alignment horizontal="left"/>
    </xf>
    <xf numFmtId="0" fontId="60" fillId="2" borderId="0" xfId="0" applyFont="1" applyFill="1" applyBorder="1" applyAlignment="1">
      <alignment vertical="top" wrapText="1"/>
    </xf>
    <xf numFmtId="0" fontId="0" fillId="2" borderId="0" xfId="0" applyFill="1" applyBorder="1"/>
    <xf numFmtId="11" fontId="0" fillId="2" borderId="0" xfId="0" applyNumberFormat="1" applyFill="1"/>
    <xf numFmtId="0" fontId="63" fillId="2" borderId="0" xfId="0" applyFont="1" applyFill="1"/>
    <xf numFmtId="0" fontId="25" fillId="2" borderId="0" xfId="0" applyFont="1" applyFill="1" applyAlignment="1">
      <alignment horizontal="center"/>
    </xf>
    <xf numFmtId="0" fontId="27" fillId="3"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3" borderId="2" xfId="0" applyFont="1" applyFill="1" applyBorder="1" applyAlignment="1">
      <alignment horizontal="center" vertical="center" wrapText="1"/>
    </xf>
    <xf numFmtId="3" fontId="29" fillId="4" borderId="0" xfId="0" applyNumberFormat="1" applyFont="1" applyFill="1" applyBorder="1" applyAlignment="1">
      <alignment horizontal="center" vertical="center"/>
    </xf>
    <xf numFmtId="166" fontId="16" fillId="4" borderId="0" xfId="2" applyNumberFormat="1" applyFont="1" applyFill="1" applyBorder="1" applyAlignment="1">
      <alignment horizontal="center" vertical="center"/>
    </xf>
    <xf numFmtId="1" fontId="16" fillId="4" borderId="2" xfId="2" quotePrefix="1" applyNumberFormat="1" applyFont="1" applyFill="1" applyBorder="1" applyAlignment="1">
      <alignment horizontal="center" vertical="center"/>
    </xf>
    <xf numFmtId="1" fontId="16" fillId="4" borderId="0" xfId="2" applyNumberFormat="1" applyFont="1" applyFill="1" applyBorder="1" applyAlignment="1">
      <alignment horizontal="center" vertical="center"/>
    </xf>
    <xf numFmtId="0" fontId="36" fillId="0" borderId="0" xfId="0" applyFont="1" applyFill="1" applyBorder="1" applyAlignment="1">
      <alignment horizontal="left" vertical="center"/>
    </xf>
    <xf numFmtId="3" fontId="29" fillId="2" borderId="0" xfId="0" applyNumberFormat="1" applyFont="1" applyFill="1" applyBorder="1" applyAlignment="1">
      <alignment horizontal="center" vertical="center"/>
    </xf>
    <xf numFmtId="166" fontId="16" fillId="2" borderId="0" xfId="2" applyNumberFormat="1" applyFont="1" applyFill="1" applyBorder="1" applyAlignment="1">
      <alignment horizontal="center" vertical="center"/>
    </xf>
    <xf numFmtId="1" fontId="16" fillId="2" borderId="2" xfId="2" quotePrefix="1" applyNumberFormat="1" applyFont="1" applyFill="1" applyBorder="1" applyAlignment="1">
      <alignment horizontal="center" vertical="center"/>
    </xf>
    <xf numFmtId="1" fontId="16" fillId="2" borderId="0" xfId="2" applyNumberFormat="1" applyFont="1" applyFill="1" applyBorder="1" applyAlignment="1">
      <alignment horizontal="center" vertical="center"/>
    </xf>
    <xf numFmtId="165" fontId="29" fillId="2" borderId="0" xfId="0" applyNumberFormat="1" applyFont="1" applyFill="1" applyBorder="1" applyAlignment="1">
      <alignment horizontal="center" vertical="center"/>
    </xf>
    <xf numFmtId="169" fontId="16" fillId="2" borderId="0" xfId="2" applyNumberFormat="1" applyFont="1" applyFill="1" applyBorder="1" applyAlignment="1">
      <alignment horizontal="center" vertical="center"/>
    </xf>
    <xf numFmtId="9" fontId="16" fillId="2" borderId="0" xfId="2" applyFont="1" applyFill="1" applyBorder="1" applyAlignment="1">
      <alignment horizontal="center" vertical="center"/>
    </xf>
    <xf numFmtId="165" fontId="28" fillId="2" borderId="0" xfId="0" applyNumberFormat="1" applyFont="1" applyFill="1" applyBorder="1" applyAlignment="1">
      <alignment horizontal="right" vertical="center"/>
    </xf>
    <xf numFmtId="0" fontId="5" fillId="2" borderId="0" xfId="0" applyFont="1" applyFill="1" applyBorder="1" applyAlignment="1">
      <alignment vertical="center" wrapText="1"/>
    </xf>
    <xf numFmtId="165" fontId="29" fillId="0" borderId="0" xfId="0" applyNumberFormat="1" applyFont="1" applyFill="1" applyBorder="1" applyAlignment="1">
      <alignment horizontal="center" vertical="center"/>
    </xf>
    <xf numFmtId="0" fontId="0" fillId="0" borderId="0" xfId="0" applyAlignment="1">
      <alignment horizontal="center"/>
    </xf>
    <xf numFmtId="165" fontId="29" fillId="4" borderId="0"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1" fontId="29" fillId="2" borderId="0" xfId="0" applyNumberFormat="1" applyFont="1" applyFill="1" applyBorder="1" applyAlignment="1">
      <alignment horizontal="right"/>
    </xf>
    <xf numFmtId="1" fontId="16" fillId="2" borderId="0" xfId="0" applyNumberFormat="1" applyFont="1" applyFill="1" applyBorder="1" applyAlignment="1">
      <alignment horizontal="right"/>
    </xf>
    <xf numFmtId="0" fontId="0" fillId="2" borderId="0" xfId="0" applyFill="1" applyAlignment="1"/>
    <xf numFmtId="0" fontId="5" fillId="2" borderId="0" xfId="0" applyFont="1" applyFill="1" applyBorder="1" applyAlignment="1"/>
    <xf numFmtId="165" fontId="29" fillId="2" borderId="0" xfId="0" applyNumberFormat="1" applyFont="1" applyFill="1" applyBorder="1" applyAlignment="1">
      <alignment horizontal="center"/>
    </xf>
    <xf numFmtId="169" fontId="16" fillId="2" borderId="0" xfId="2" applyNumberFormat="1" applyFont="1" applyFill="1" applyBorder="1" applyAlignment="1">
      <alignment horizontal="center"/>
    </xf>
    <xf numFmtId="9" fontId="16" fillId="2" borderId="0" xfId="2" applyFont="1" applyFill="1" applyBorder="1" applyAlignment="1">
      <alignment horizontal="center"/>
    </xf>
    <xf numFmtId="0" fontId="0" fillId="2" borderId="0" xfId="0" applyFill="1" applyAlignment="1">
      <alignment horizontal="center"/>
    </xf>
    <xf numFmtId="0" fontId="5" fillId="2" borderId="0" xfId="0" applyFont="1" applyFill="1" applyBorder="1" applyAlignment="1">
      <alignment horizontal="center" wrapText="1"/>
    </xf>
    <xf numFmtId="9" fontId="31" fillId="2" borderId="0" xfId="0" applyNumberFormat="1" applyFont="1" applyFill="1" applyBorder="1" applyAlignment="1">
      <alignment horizontal="center"/>
    </xf>
    <xf numFmtId="0" fontId="34" fillId="2" borderId="0" xfId="0" applyFont="1" applyFill="1" applyAlignment="1">
      <alignment horizontal="center"/>
    </xf>
    <xf numFmtId="0" fontId="30" fillId="2" borderId="0" xfId="0" applyFont="1" applyFill="1" applyAlignment="1">
      <alignment horizontal="center"/>
    </xf>
    <xf numFmtId="0" fontId="61" fillId="2" borderId="0" xfId="0" applyFont="1" applyFill="1" applyBorder="1" applyAlignment="1">
      <alignment vertical="top" wrapText="1"/>
    </xf>
    <xf numFmtId="0" fontId="62" fillId="2" borderId="0" xfId="0" applyFont="1" applyFill="1" applyBorder="1" applyAlignment="1">
      <alignment horizontal="center" vertical="top" wrapText="1"/>
    </xf>
    <xf numFmtId="3" fontId="0" fillId="2" borderId="0" xfId="0" applyNumberFormat="1" applyFont="1" applyFill="1" applyBorder="1" applyAlignment="1">
      <alignment horizontal="right"/>
    </xf>
    <xf numFmtId="0" fontId="40" fillId="2" borderId="0" xfId="0" applyFont="1" applyFill="1"/>
    <xf numFmtId="0" fontId="0" fillId="2" borderId="0" xfId="0" applyFont="1" applyFill="1" applyBorder="1" applyAlignment="1">
      <alignment horizontal="right"/>
    </xf>
    <xf numFmtId="0" fontId="14" fillId="2" borderId="0" xfId="0" applyFont="1" applyFill="1"/>
    <xf numFmtId="0" fontId="18" fillId="2" borderId="0" xfId="0" applyFont="1" applyFill="1" applyAlignment="1">
      <alignment horizontal="right"/>
    </xf>
    <xf numFmtId="3" fontId="14" fillId="2" borderId="0" xfId="0" applyNumberFormat="1" applyFont="1" applyFill="1" applyAlignment="1">
      <alignment wrapText="1"/>
    </xf>
    <xf numFmtId="0" fontId="6" fillId="2" borderId="0" xfId="0" applyFont="1" applyFill="1" applyAlignment="1"/>
    <xf numFmtId="0" fontId="66" fillId="2" borderId="0" xfId="0" applyFont="1" applyFill="1" applyAlignment="1">
      <alignment vertical="center"/>
    </xf>
    <xf numFmtId="0" fontId="22" fillId="2" borderId="0" xfId="0" applyFont="1" applyFill="1" applyAlignment="1">
      <alignment wrapText="1"/>
    </xf>
    <xf numFmtId="0" fontId="48" fillId="2" borderId="0" xfId="0" applyFont="1" applyFill="1" applyAlignment="1"/>
    <xf numFmtId="165" fontId="68" fillId="2" borderId="0" xfId="0" applyNumberFormat="1" applyFont="1" applyFill="1" applyBorder="1" applyAlignment="1">
      <alignment horizontal="center"/>
    </xf>
    <xf numFmtId="169" fontId="68" fillId="2" borderId="0" xfId="2" applyNumberFormat="1" applyFont="1" applyFill="1" applyBorder="1" applyAlignment="1">
      <alignment horizontal="center"/>
    </xf>
    <xf numFmtId="9" fontId="68" fillId="2" borderId="0" xfId="2" applyFont="1" applyFill="1" applyBorder="1" applyAlignment="1">
      <alignment horizontal="center"/>
    </xf>
    <xf numFmtId="0" fontId="0" fillId="2" borderId="0" xfId="0" applyFill="1" applyAlignment="1">
      <alignment vertical="top"/>
    </xf>
    <xf numFmtId="0" fontId="66" fillId="2" borderId="0" xfId="0" applyFont="1" applyFill="1" applyAlignment="1">
      <alignment vertical="top"/>
    </xf>
    <xf numFmtId="0" fontId="5" fillId="2" borderId="0" xfId="0" applyFont="1" applyFill="1" applyAlignment="1">
      <alignment vertical="top"/>
    </xf>
    <xf numFmtId="1" fontId="68" fillId="2" borderId="0" xfId="0" applyNumberFormat="1" applyFont="1" applyFill="1" applyBorder="1" applyAlignment="1">
      <alignment horizontal="right" vertical="center"/>
    </xf>
    <xf numFmtId="0" fontId="48" fillId="2" borderId="0" xfId="0" applyFont="1" applyFill="1" applyAlignment="1">
      <alignment horizontal="right"/>
    </xf>
    <xf numFmtId="1" fontId="47" fillId="2" borderId="0" xfId="0" applyNumberFormat="1" applyFont="1" applyFill="1" applyBorder="1" applyAlignment="1">
      <alignment horizontal="right"/>
    </xf>
    <xf numFmtId="1" fontId="55" fillId="2" borderId="0" xfId="0" applyNumberFormat="1" applyFont="1" applyFill="1" applyBorder="1" applyAlignment="1">
      <alignment horizontal="right"/>
    </xf>
    <xf numFmtId="0" fontId="5" fillId="2" borderId="0" xfId="0" applyFont="1" applyFill="1" applyBorder="1" applyAlignment="1">
      <alignment vertical="top"/>
    </xf>
    <xf numFmtId="1" fontId="68" fillId="2" borderId="0" xfId="0" applyNumberFormat="1" applyFont="1" applyFill="1" applyBorder="1" applyAlignment="1">
      <alignment horizontal="right"/>
    </xf>
    <xf numFmtId="1" fontId="5" fillId="2" borderId="0" xfId="0" applyNumberFormat="1" applyFont="1" applyFill="1" applyBorder="1" applyAlignment="1">
      <alignment horizontal="right"/>
    </xf>
    <xf numFmtId="0" fontId="3" fillId="2" borderId="0" xfId="0" applyFont="1" applyFill="1" applyAlignment="1">
      <alignment wrapText="1"/>
    </xf>
    <xf numFmtId="166" fontId="0" fillId="2" borderId="0" xfId="0" applyNumberFormat="1" applyFill="1"/>
    <xf numFmtId="0" fontId="5" fillId="2" borderId="0" xfId="0" applyFont="1" applyFill="1" applyBorder="1" applyAlignment="1">
      <alignment horizontal="left" wrapText="1"/>
    </xf>
    <xf numFmtId="0" fontId="5" fillId="2" borderId="0" xfId="0" applyFont="1" applyFill="1" applyBorder="1" applyAlignment="1">
      <alignment horizontal="justify" wrapText="1"/>
    </xf>
    <xf numFmtId="0" fontId="44" fillId="2" borderId="0" xfId="0" applyFont="1" applyFill="1" applyBorder="1" applyAlignment="1">
      <alignment horizontal="center" wrapText="1"/>
    </xf>
    <xf numFmtId="0" fontId="5" fillId="2" borderId="0" xfId="0" applyFont="1" applyFill="1" applyAlignment="1">
      <alignment wrapText="1"/>
    </xf>
    <xf numFmtId="0" fontId="66" fillId="2" borderId="0" xfId="0" applyFont="1" applyFill="1" applyBorder="1" applyAlignment="1">
      <alignment horizontal="left" vertical="center" wrapText="1"/>
    </xf>
    <xf numFmtId="0" fontId="5" fillId="2" borderId="0" xfId="0" applyFont="1" applyFill="1" applyAlignment="1">
      <alignment vertical="center" wrapText="1"/>
    </xf>
    <xf numFmtId="3" fontId="0" fillId="2" borderId="0" xfId="0" applyNumberFormat="1" applyFill="1"/>
    <xf numFmtId="9" fontId="0" fillId="2" borderId="0" xfId="2" applyFont="1" applyFill="1"/>
    <xf numFmtId="167" fontId="27" fillId="2" borderId="0" xfId="0" applyNumberFormat="1" applyFont="1" applyFill="1" applyBorder="1" applyAlignment="1">
      <alignment horizontal="right" vertical="center"/>
    </xf>
    <xf numFmtId="168" fontId="0" fillId="2" borderId="0" xfId="0" applyNumberFormat="1" applyFill="1" applyAlignment="1" applyProtection="1">
      <alignment vertical="center"/>
    </xf>
    <xf numFmtId="3" fontId="0" fillId="0" borderId="0" xfId="0" applyNumberFormat="1" applyFill="1"/>
    <xf numFmtId="0" fontId="46" fillId="0" borderId="0" xfId="0" applyFont="1" applyFill="1"/>
    <xf numFmtId="0" fontId="72" fillId="0" borderId="0" xfId="0" applyFont="1" applyFill="1" applyBorder="1" applyAlignment="1">
      <alignment horizontal="left" vertical="top" wrapText="1"/>
    </xf>
    <xf numFmtId="169" fontId="58" fillId="0" borderId="0" xfId="0" applyNumberFormat="1" applyFont="1" applyFill="1"/>
    <xf numFmtId="0" fontId="39" fillId="2" borderId="0" xfId="0" applyFont="1" applyFill="1"/>
    <xf numFmtId="0" fontId="39" fillId="2" borderId="0" xfId="0" applyFont="1" applyFill="1" applyAlignment="1">
      <alignment horizontal="right"/>
    </xf>
    <xf numFmtId="164" fontId="27" fillId="2" borderId="0" xfId="0" applyNumberFormat="1" applyFont="1" applyFill="1" applyBorder="1" applyAlignment="1">
      <alignment horizontal="right" vertical="center"/>
    </xf>
    <xf numFmtId="9" fontId="0" fillId="2" borderId="0" xfId="2" applyNumberFormat="1" applyFont="1" applyFill="1"/>
    <xf numFmtId="169" fontId="0" fillId="2" borderId="0" xfId="2" applyNumberFormat="1" applyFont="1" applyFill="1"/>
    <xf numFmtId="3" fontId="0" fillId="2" borderId="0" xfId="0" applyNumberFormat="1" applyFont="1" applyFill="1" applyBorder="1" applyAlignment="1">
      <alignment horizontal="center"/>
    </xf>
    <xf numFmtId="0" fontId="0" fillId="2" borderId="0" xfId="0" applyFont="1" applyFill="1" applyBorder="1" applyAlignment="1">
      <alignment horizontal="center"/>
    </xf>
    <xf numFmtId="0" fontId="28" fillId="0" borderId="0" xfId="0" applyFont="1" applyFill="1" applyBorder="1" applyAlignment="1">
      <alignment vertical="center"/>
    </xf>
    <xf numFmtId="0" fontId="28" fillId="0" borderId="0" xfId="0" applyFont="1" applyFill="1" applyBorder="1" applyAlignment="1">
      <alignment horizontal="right" vertical="center" indent="1"/>
    </xf>
    <xf numFmtId="0" fontId="28" fillId="0" borderId="3" xfId="0" applyFont="1" applyFill="1" applyBorder="1" applyAlignment="1">
      <alignment horizontal="right" vertical="center"/>
    </xf>
    <xf numFmtId="0" fontId="28" fillId="0" borderId="0" xfId="0" applyFont="1" applyFill="1" applyBorder="1" applyAlignment="1">
      <alignment horizontal="left" vertical="center"/>
    </xf>
    <xf numFmtId="164" fontId="28" fillId="0" borderId="0" xfId="0" applyNumberFormat="1" applyFont="1" applyFill="1" applyBorder="1" applyAlignment="1">
      <alignment horizontal="right" vertical="center" indent="1"/>
    </xf>
    <xf numFmtId="164" fontId="28" fillId="0" borderId="3" xfId="0" applyNumberFormat="1" applyFont="1" applyFill="1" applyBorder="1" applyAlignment="1">
      <alignment horizontal="right" vertical="center"/>
    </xf>
    <xf numFmtId="0" fontId="29" fillId="0" borderId="0" xfId="0" applyFont="1" applyFill="1" applyBorder="1" applyAlignment="1">
      <alignment horizontal="left" vertical="center"/>
    </xf>
    <xf numFmtId="165" fontId="29" fillId="0" borderId="0" xfId="0" applyNumberFormat="1" applyFont="1" applyFill="1" applyBorder="1" applyAlignment="1">
      <alignment horizontal="right" vertical="center" indent="1"/>
    </xf>
    <xf numFmtId="166" fontId="29" fillId="0" borderId="0" xfId="0" applyNumberFormat="1" applyFont="1" applyFill="1" applyBorder="1" applyAlignment="1">
      <alignment horizontal="right" vertical="center" indent="1"/>
    </xf>
    <xf numFmtId="166" fontId="29" fillId="0" borderId="3" xfId="0" applyNumberFormat="1" applyFont="1" applyFill="1" applyBorder="1" applyAlignment="1">
      <alignment horizontal="right" vertical="center"/>
    </xf>
    <xf numFmtId="1" fontId="29" fillId="0" borderId="0" xfId="0" applyNumberFormat="1" applyFont="1" applyFill="1" applyBorder="1" applyAlignment="1">
      <alignment horizontal="right" vertical="center" indent="1"/>
    </xf>
    <xf numFmtId="1" fontId="29" fillId="0" borderId="3" xfId="0" applyNumberFormat="1" applyFont="1" applyFill="1" applyBorder="1" applyAlignment="1">
      <alignment horizontal="right" vertical="center"/>
    </xf>
    <xf numFmtId="167" fontId="28" fillId="0" borderId="0" xfId="0" applyNumberFormat="1" applyFont="1" applyFill="1" applyBorder="1" applyAlignment="1">
      <alignment horizontal="right" vertical="center" indent="1"/>
    </xf>
    <xf numFmtId="3" fontId="46" fillId="0" borderId="3" xfId="0" applyNumberFormat="1" applyFont="1" applyFill="1" applyBorder="1" applyAlignment="1">
      <alignment horizontal="right"/>
    </xf>
    <xf numFmtId="0" fontId="28" fillId="0" borderId="0" xfId="0" applyFont="1" applyFill="1" applyBorder="1" applyAlignment="1"/>
    <xf numFmtId="167" fontId="28" fillId="0" borderId="3" xfId="0" applyNumberFormat="1" applyFont="1" applyFill="1" applyBorder="1" applyAlignment="1">
      <alignment horizontal="right" vertical="center"/>
    </xf>
    <xf numFmtId="43" fontId="29" fillId="0" borderId="0" xfId="1" applyFont="1" applyFill="1" applyBorder="1" applyAlignment="1">
      <alignment vertical="center"/>
    </xf>
    <xf numFmtId="166" fontId="46" fillId="0" borderId="0" xfId="0" applyNumberFormat="1" applyFont="1" applyFill="1" applyBorder="1" applyAlignment="1">
      <alignment horizontal="right" indent="1"/>
    </xf>
    <xf numFmtId="0" fontId="46" fillId="0" borderId="3" xfId="0" applyFont="1" applyFill="1" applyBorder="1"/>
    <xf numFmtId="3" fontId="71" fillId="0" borderId="3" xfId="0" applyNumberFormat="1" applyFont="1" applyFill="1" applyBorder="1"/>
    <xf numFmtId="166" fontId="46" fillId="0" borderId="3" xfId="0" applyNumberFormat="1" applyFont="1" applyFill="1" applyBorder="1"/>
    <xf numFmtId="0" fontId="28" fillId="0" borderId="0" xfId="0" applyFont="1" applyFill="1" applyBorder="1" applyAlignment="1">
      <alignment horizontal="center" vertical="center"/>
    </xf>
    <xf numFmtId="167" fontId="28" fillId="0" borderId="0" xfId="0" applyNumberFormat="1" applyFont="1" applyFill="1" applyBorder="1" applyAlignment="1">
      <alignment horizontal="center" vertical="center"/>
    </xf>
    <xf numFmtId="166" fontId="29" fillId="0" borderId="0" xfId="0" applyNumberFormat="1" applyFont="1" applyFill="1" applyBorder="1" applyAlignment="1">
      <alignment horizontal="center" vertical="center"/>
    </xf>
    <xf numFmtId="0" fontId="29" fillId="0" borderId="0" xfId="0" applyFont="1" applyFill="1" applyBorder="1" applyAlignment="1">
      <alignment vertical="center"/>
    </xf>
    <xf numFmtId="1" fontId="29" fillId="0" borderId="0" xfId="0" applyNumberFormat="1" applyFont="1" applyFill="1" applyBorder="1" applyAlignment="1">
      <alignment horizontal="center" vertical="center"/>
    </xf>
    <xf numFmtId="0" fontId="74" fillId="0" borderId="0" xfId="0" applyFont="1" applyFill="1" applyBorder="1" applyAlignment="1">
      <alignment vertical="center"/>
    </xf>
    <xf numFmtId="0" fontId="28" fillId="0" borderId="0" xfId="0" applyFont="1" applyFill="1" applyBorder="1" applyAlignment="1">
      <alignment horizontal="left" vertical="center" wrapText="1"/>
    </xf>
    <xf numFmtId="165" fontId="29" fillId="0" borderId="3" xfId="0" applyNumberFormat="1" applyFont="1" applyFill="1" applyBorder="1" applyAlignment="1">
      <alignment horizontal="right" vertical="center"/>
    </xf>
    <xf numFmtId="0" fontId="28" fillId="0" borderId="0" xfId="0" applyFont="1" applyFill="1" applyBorder="1" applyAlignment="1">
      <alignment wrapText="1"/>
    </xf>
    <xf numFmtId="165" fontId="29" fillId="0" borderId="0" xfId="0" applyNumberFormat="1" applyFont="1" applyFill="1" applyBorder="1" applyAlignment="1">
      <alignment horizontal="right" indent="1"/>
    </xf>
    <xf numFmtId="1" fontId="29" fillId="0" borderId="0" xfId="0" applyNumberFormat="1" applyFont="1" applyFill="1" applyBorder="1" applyAlignment="1">
      <alignment horizontal="right" indent="1"/>
    </xf>
    <xf numFmtId="164" fontId="28" fillId="0" borderId="0" xfId="0" applyNumberFormat="1" applyFont="1" applyFill="1" applyBorder="1" applyAlignment="1">
      <alignment horizontal="right" indent="1"/>
    </xf>
    <xf numFmtId="0" fontId="28" fillId="0" borderId="0" xfId="0" applyFont="1" applyFill="1" applyBorder="1" applyAlignment="1">
      <alignment horizontal="right" indent="1"/>
    </xf>
    <xf numFmtId="1" fontId="46" fillId="0" borderId="3" xfId="0" applyNumberFormat="1" applyFont="1" applyFill="1" applyBorder="1"/>
    <xf numFmtId="167" fontId="0" fillId="2" borderId="0" xfId="0" applyNumberFormat="1" applyFill="1"/>
    <xf numFmtId="167" fontId="28" fillId="0" borderId="0" xfId="0" applyNumberFormat="1" applyFont="1" applyFill="1" applyBorder="1" applyAlignment="1">
      <alignment horizontal="right" indent="1"/>
    </xf>
    <xf numFmtId="166" fontId="29" fillId="0" borderId="0" xfId="0" applyNumberFormat="1" applyFont="1" applyFill="1" applyBorder="1" applyAlignment="1">
      <alignment horizontal="right" indent="1"/>
    </xf>
    <xf numFmtId="167" fontId="28" fillId="0" borderId="3" xfId="0" applyNumberFormat="1" applyFont="1" applyFill="1" applyBorder="1" applyAlignment="1">
      <alignment vertical="center"/>
    </xf>
    <xf numFmtId="0" fontId="28" fillId="0" borderId="0" xfId="0" applyFont="1" applyFill="1" applyBorder="1" applyAlignment="1">
      <alignment horizontal="right" vertical="center"/>
    </xf>
    <xf numFmtId="164" fontId="28" fillId="0" borderId="0" xfId="0" applyNumberFormat="1" applyFont="1" applyFill="1" applyBorder="1" applyAlignment="1">
      <alignment horizontal="right"/>
    </xf>
    <xf numFmtId="165" fontId="29" fillId="0" borderId="0" xfId="0" applyNumberFormat="1" applyFont="1" applyFill="1" applyBorder="1" applyAlignment="1">
      <alignment horizontal="right"/>
    </xf>
    <xf numFmtId="166" fontId="29" fillId="0" borderId="0" xfId="0" applyNumberFormat="1" applyFont="1" applyFill="1" applyBorder="1" applyAlignment="1">
      <alignment horizontal="right"/>
    </xf>
    <xf numFmtId="166" fontId="46" fillId="0" borderId="0" xfId="0" applyNumberFormat="1" applyFont="1" applyFill="1" applyAlignment="1">
      <alignment horizontal="right"/>
    </xf>
    <xf numFmtId="0" fontId="29" fillId="0" borderId="0" xfId="0" applyFont="1" applyFill="1" applyBorder="1" applyAlignment="1">
      <alignment horizontal="left" vertical="center" wrapText="1"/>
    </xf>
    <xf numFmtId="165" fontId="29" fillId="2" borderId="0" xfId="0" applyNumberFormat="1" applyFont="1" applyFill="1" applyBorder="1" applyAlignment="1">
      <alignment horizontal="right" vertical="center"/>
    </xf>
    <xf numFmtId="166" fontId="16" fillId="2" borderId="0" xfId="0" applyNumberFormat="1" applyFont="1" applyFill="1" applyBorder="1" applyAlignment="1">
      <alignment horizontal="right" vertical="center"/>
    </xf>
    <xf numFmtId="0" fontId="76" fillId="2" borderId="0" xfId="0" applyFont="1" applyFill="1"/>
    <xf numFmtId="0" fontId="75" fillId="0" borderId="0" xfId="0" applyFont="1" applyFill="1" applyBorder="1" applyAlignment="1">
      <alignment horizontal="left" vertical="top" wrapText="1"/>
    </xf>
    <xf numFmtId="169" fontId="76" fillId="0" borderId="0" xfId="0" applyNumberFormat="1" applyFont="1" applyFill="1"/>
    <xf numFmtId="0" fontId="18" fillId="0" borderId="0" xfId="0" applyFont="1" applyFill="1"/>
    <xf numFmtId="0" fontId="14" fillId="0" borderId="0" xfId="0" applyFont="1" applyFill="1"/>
    <xf numFmtId="0" fontId="14" fillId="0" borderId="0" xfId="0" applyFont="1" applyFill="1" applyAlignment="1">
      <alignment horizontal="right"/>
    </xf>
    <xf numFmtId="0" fontId="18" fillId="0" borderId="0" xfId="0" applyFont="1" applyFill="1" applyAlignment="1">
      <alignment horizontal="right"/>
    </xf>
    <xf numFmtId="0" fontId="18" fillId="0" borderId="0" xfId="0" applyFont="1" applyFill="1" applyAlignment="1">
      <alignment wrapText="1"/>
    </xf>
    <xf numFmtId="3" fontId="14" fillId="0" borderId="0" xfId="0" applyNumberFormat="1" applyFont="1" applyFill="1" applyAlignment="1">
      <alignment wrapText="1"/>
    </xf>
    <xf numFmtId="3" fontId="14" fillId="0" borderId="0" xfId="0" applyNumberFormat="1" applyFont="1" applyFill="1" applyAlignment="1">
      <alignment horizontal="right" wrapText="1"/>
    </xf>
    <xf numFmtId="170" fontId="14" fillId="0" borderId="0" xfId="1" applyNumberFormat="1" applyFont="1" applyFill="1" applyAlignment="1">
      <alignment wrapText="1"/>
    </xf>
    <xf numFmtId="166" fontId="14" fillId="0" borderId="0" xfId="0" applyNumberFormat="1" applyFont="1" applyFill="1" applyAlignment="1">
      <alignment horizontal="right"/>
    </xf>
    <xf numFmtId="0" fontId="14" fillId="2" borderId="0" xfId="0" applyFont="1" applyFill="1" applyAlignment="1">
      <alignment horizontal="right"/>
    </xf>
    <xf numFmtId="0" fontId="24" fillId="2" borderId="0" xfId="0" applyFont="1" applyFill="1"/>
    <xf numFmtId="0" fontId="24" fillId="2" borderId="0" xfId="0" applyFont="1" applyFill="1" applyAlignment="1">
      <alignment horizontal="right"/>
    </xf>
    <xf numFmtId="0" fontId="14" fillId="0" borderId="0" xfId="0" applyFont="1" applyFill="1" applyAlignment="1">
      <alignment vertical="center" wrapText="1"/>
    </xf>
    <xf numFmtId="9" fontId="0" fillId="0" borderId="0" xfId="0" applyNumberFormat="1" applyFill="1"/>
    <xf numFmtId="0" fontId="14" fillId="2" borderId="0" xfId="0" applyFont="1" applyFill="1" applyAlignment="1">
      <alignment wrapText="1"/>
    </xf>
    <xf numFmtId="9" fontId="14" fillId="0" borderId="0" xfId="0" applyNumberFormat="1" applyFont="1" applyFill="1"/>
    <xf numFmtId="0" fontId="14" fillId="0" borderId="0" xfId="0" applyFont="1" applyFill="1" applyAlignment="1">
      <alignment wrapText="1"/>
    </xf>
    <xf numFmtId="0" fontId="14" fillId="0" borderId="0" xfId="0" applyFont="1" applyFill="1" applyBorder="1" applyAlignment="1">
      <alignment vertical="center" wrapText="1"/>
    </xf>
    <xf numFmtId="0" fontId="14" fillId="0" borderId="0" xfId="0" applyFont="1" applyFill="1" applyAlignment="1">
      <alignment vertical="center"/>
    </xf>
    <xf numFmtId="9" fontId="14" fillId="0" borderId="0" xfId="0" applyNumberFormat="1" applyFont="1" applyFill="1" applyAlignment="1">
      <alignment vertical="center"/>
    </xf>
    <xf numFmtId="0" fontId="67" fillId="2" borderId="0" xfId="0" applyFont="1" applyFill="1"/>
    <xf numFmtId="0" fontId="14" fillId="2" borderId="0" xfId="0" applyFont="1" applyFill="1" applyAlignment="1">
      <alignment vertical="center"/>
    </xf>
    <xf numFmtId="0" fontId="0" fillId="2" borderId="0" xfId="0" applyFill="1" applyAlignment="1">
      <alignment vertical="center"/>
    </xf>
    <xf numFmtId="0" fontId="18" fillId="0" borderId="0" xfId="0" applyFont="1" applyFill="1" applyAlignment="1">
      <alignment vertical="center"/>
    </xf>
    <xf numFmtId="0" fontId="18" fillId="2" borderId="0" xfId="0" applyFont="1" applyFill="1" applyAlignment="1">
      <alignment vertical="center"/>
    </xf>
    <xf numFmtId="0" fontId="77" fillId="0" borderId="0" xfId="0" applyFont="1" applyFill="1" applyBorder="1" applyAlignment="1">
      <alignment horizontal="left" vertical="top" wrapText="1"/>
    </xf>
    <xf numFmtId="169" fontId="78" fillId="0" borderId="0" xfId="0" applyNumberFormat="1" applyFont="1" applyFill="1"/>
    <xf numFmtId="0" fontId="56" fillId="2" borderId="0" xfId="0" applyFont="1" applyFill="1"/>
    <xf numFmtId="0" fontId="79" fillId="0" borderId="0" xfId="0" applyFont="1" applyFill="1" applyBorder="1" applyAlignment="1">
      <alignment horizontal="left" vertical="top" wrapText="1"/>
    </xf>
    <xf numFmtId="169" fontId="80" fillId="0" borderId="0" xfId="0" applyNumberFormat="1" applyFont="1" applyFill="1"/>
    <xf numFmtId="0" fontId="81" fillId="2" borderId="0" xfId="0" applyFont="1" applyFill="1"/>
    <xf numFmtId="0" fontId="81" fillId="2" borderId="0" xfId="0" applyFont="1" applyFill="1" applyAlignment="1"/>
    <xf numFmtId="1" fontId="47" fillId="2" borderId="0" xfId="0" applyNumberFormat="1" applyFont="1" applyFill="1" applyAlignment="1">
      <alignment horizontal="right"/>
    </xf>
    <xf numFmtId="166" fontId="47" fillId="2" borderId="0" xfId="0" applyNumberFormat="1" applyFont="1" applyFill="1"/>
    <xf numFmtId="0" fontId="82" fillId="2" borderId="0" xfId="0" applyFont="1" applyFill="1"/>
    <xf numFmtId="0" fontId="82" fillId="2" borderId="0" xfId="0" applyFont="1" applyFill="1" applyAlignment="1">
      <alignment horizontal="right"/>
    </xf>
    <xf numFmtId="0" fontId="83" fillId="0" borderId="0" xfId="0" applyFont="1" applyFill="1" applyBorder="1" applyAlignment="1">
      <alignment horizontal="left" vertical="top" wrapText="1"/>
    </xf>
    <xf numFmtId="169" fontId="14" fillId="0" borderId="0" xfId="0" applyNumberFormat="1" applyFont="1" applyFill="1"/>
    <xf numFmtId="0" fontId="81" fillId="0" borderId="0" xfId="0" applyFont="1" applyFill="1"/>
    <xf numFmtId="0" fontId="47" fillId="0" borderId="0" xfId="0" applyFont="1" applyFill="1"/>
    <xf numFmtId="166" fontId="47" fillId="0" borderId="0" xfId="0" applyNumberFormat="1" applyFont="1" applyFill="1"/>
    <xf numFmtId="1" fontId="47" fillId="0" borderId="0" xfId="0" applyNumberFormat="1" applyFont="1" applyFill="1" applyAlignment="1">
      <alignment horizontal="right"/>
    </xf>
    <xf numFmtId="0" fontId="59" fillId="0" borderId="0" xfId="0" applyFont="1" applyFill="1" applyBorder="1" applyAlignment="1">
      <alignment horizontal="left" vertical="top" wrapText="1"/>
    </xf>
    <xf numFmtId="1" fontId="14" fillId="0" borderId="0" xfId="0" applyNumberFormat="1" applyFont="1" applyFill="1"/>
    <xf numFmtId="0" fontId="14" fillId="2" borderId="0" xfId="0" applyFont="1" applyFill="1" applyAlignment="1">
      <alignment vertical="top"/>
    </xf>
    <xf numFmtId="1" fontId="47" fillId="0" borderId="0" xfId="0" applyNumberFormat="1" applyFont="1" applyFill="1"/>
    <xf numFmtId="0" fontId="74" fillId="0" borderId="0" xfId="0" applyFont="1" applyFill="1"/>
    <xf numFmtId="0" fontId="74" fillId="0" borderId="0" xfId="0" applyFont="1" applyFill="1" applyAlignment="1">
      <alignment horizontal="right"/>
    </xf>
    <xf numFmtId="0" fontId="82" fillId="0" borderId="0" xfId="0" applyFont="1" applyFill="1"/>
    <xf numFmtId="0" fontId="82" fillId="0" borderId="0" xfId="0" applyFont="1" applyFill="1" applyAlignment="1">
      <alignment horizontal="right"/>
    </xf>
    <xf numFmtId="0" fontId="74" fillId="0" borderId="0" xfId="0" applyFont="1" applyFill="1" applyAlignment="1">
      <alignment horizontal="center"/>
    </xf>
    <xf numFmtId="1" fontId="74" fillId="0" borderId="0" xfId="0" applyNumberFormat="1" applyFont="1" applyFill="1"/>
    <xf numFmtId="3" fontId="14" fillId="0" borderId="0" xfId="0" applyNumberFormat="1" applyFont="1" applyFill="1" applyAlignment="1">
      <alignment vertical="center" wrapText="1"/>
    </xf>
    <xf numFmtId="3" fontId="14" fillId="0" borderId="0" xfId="0" applyNumberFormat="1" applyFont="1" applyFill="1"/>
    <xf numFmtId="166" fontId="14" fillId="0" borderId="0" xfId="0" applyNumberFormat="1" applyFont="1" applyFill="1" applyAlignment="1">
      <alignment vertical="center" wrapText="1"/>
    </xf>
    <xf numFmtId="166" fontId="14" fillId="0" borderId="0" xfId="0" applyNumberFormat="1" applyFont="1" applyFill="1"/>
    <xf numFmtId="0" fontId="14" fillId="0" borderId="0" xfId="0" applyFont="1" applyFill="1" applyAlignment="1">
      <alignment horizontal="left"/>
    </xf>
    <xf numFmtId="0" fontId="14" fillId="0" borderId="0" xfId="0" applyFont="1" applyFill="1" applyAlignment="1">
      <alignment horizontal="left" vertical="center" wrapText="1"/>
    </xf>
    <xf numFmtId="3" fontId="14" fillId="0" borderId="0" xfId="0" applyNumberFormat="1" applyFont="1" applyFill="1" applyBorder="1" applyAlignment="1">
      <alignment horizontal="right"/>
    </xf>
    <xf numFmtId="0" fontId="85" fillId="0" borderId="0" xfId="0" applyFont="1" applyFill="1"/>
    <xf numFmtId="0" fontId="14" fillId="0" borderId="0" xfId="0" applyFont="1" applyFill="1" applyBorder="1" applyAlignment="1">
      <alignment horizontal="left"/>
    </xf>
    <xf numFmtId="165" fontId="14" fillId="0" borderId="0" xfId="0" applyNumberFormat="1" applyFont="1" applyFill="1" applyBorder="1" applyAlignment="1">
      <alignment horizontal="right"/>
    </xf>
    <xf numFmtId="166" fontId="14" fillId="0" borderId="0" xfId="0" applyNumberFormat="1" applyFont="1" applyFill="1" applyAlignment="1">
      <alignment wrapText="1"/>
    </xf>
    <xf numFmtId="166" fontId="14" fillId="0" borderId="0" xfId="0" applyNumberFormat="1" applyFont="1" applyFill="1" applyAlignment="1">
      <alignment horizontal="right" wrapText="1"/>
    </xf>
    <xf numFmtId="0" fontId="14" fillId="0" borderId="0" xfId="0" applyFont="1" applyFill="1" applyAlignment="1">
      <alignment horizontal="center"/>
    </xf>
    <xf numFmtId="0" fontId="18" fillId="0" borderId="0" xfId="0" applyFont="1" applyFill="1" applyAlignment="1">
      <alignment horizontal="center"/>
    </xf>
    <xf numFmtId="3" fontId="14" fillId="0" borderId="0" xfId="0" applyNumberFormat="1" applyFont="1" applyFill="1" applyBorder="1"/>
    <xf numFmtId="3" fontId="14" fillId="0" borderId="0" xfId="0" applyNumberFormat="1" applyFont="1" applyFill="1" applyBorder="1" applyAlignment="1">
      <alignment horizontal="center"/>
    </xf>
    <xf numFmtId="166" fontId="14" fillId="0" borderId="0" xfId="0" applyNumberFormat="1" applyFont="1" applyFill="1" applyAlignment="1"/>
    <xf numFmtId="166" fontId="14" fillId="0" borderId="0" xfId="0" applyNumberFormat="1" applyFont="1" applyFill="1" applyAlignment="1">
      <alignment horizontal="center"/>
    </xf>
    <xf numFmtId="166" fontId="14" fillId="0" borderId="0" xfId="0" applyNumberFormat="1" applyFont="1" applyFill="1" applyBorder="1" applyAlignment="1">
      <alignment horizontal="right"/>
    </xf>
    <xf numFmtId="166" fontId="14" fillId="0" borderId="0" xfId="0" applyNumberFormat="1" applyFont="1" applyFill="1" applyBorder="1" applyAlignment="1">
      <alignment horizontal="center"/>
    </xf>
    <xf numFmtId="3" fontId="14" fillId="0" borderId="0" xfId="0" applyNumberFormat="1" applyFont="1" applyFill="1" applyAlignment="1"/>
    <xf numFmtId="3" fontId="14" fillId="0" borderId="0" xfId="0" applyNumberFormat="1" applyFont="1" applyFill="1" applyAlignment="1">
      <alignment horizontal="right"/>
    </xf>
    <xf numFmtId="0" fontId="86" fillId="0" borderId="0" xfId="0" applyFont="1" applyFill="1"/>
    <xf numFmtId="0" fontId="86" fillId="0" borderId="0" xfId="0" applyFont="1" applyFill="1" applyAlignment="1">
      <alignment horizontal="right"/>
    </xf>
    <xf numFmtId="166" fontId="14" fillId="0" borderId="0" xfId="0" applyNumberFormat="1" applyFont="1" applyFill="1" applyAlignment="1">
      <alignment horizontal="center" vertical="center"/>
    </xf>
    <xf numFmtId="3" fontId="14" fillId="0" borderId="0" xfId="0" applyNumberFormat="1" applyFont="1" applyFill="1" applyBorder="1" applyAlignment="1">
      <alignment vertical="top"/>
    </xf>
    <xf numFmtId="166" fontId="14" fillId="0" borderId="0" xfId="0" applyNumberFormat="1" applyFont="1" applyFill="1" applyBorder="1" applyAlignment="1">
      <alignment vertical="top"/>
    </xf>
    <xf numFmtId="166" fontId="14" fillId="0" borderId="0" xfId="0" applyNumberFormat="1" applyFont="1" applyFill="1" applyBorder="1" applyAlignment="1">
      <alignment horizontal="right" vertical="top"/>
    </xf>
    <xf numFmtId="0" fontId="14" fillId="0" borderId="0" xfId="0" applyFont="1" applyFill="1" applyBorder="1" applyAlignment="1">
      <alignment horizontal="center"/>
    </xf>
    <xf numFmtId="0" fontId="81" fillId="0" borderId="0" xfId="0" applyFont="1" applyFill="1" applyAlignment="1">
      <alignment horizontal="right"/>
    </xf>
    <xf numFmtId="0" fontId="84" fillId="0" borderId="0" xfId="0" applyFont="1" applyFill="1" applyAlignment="1">
      <alignment horizontal="right"/>
    </xf>
    <xf numFmtId="0" fontId="81" fillId="0" borderId="0" xfId="0" applyFont="1" applyFill="1" applyAlignment="1">
      <alignment horizontal="left" vertical="center" wrapText="1"/>
    </xf>
    <xf numFmtId="3" fontId="81" fillId="0" borderId="0" xfId="0" applyNumberFormat="1" applyFont="1" applyFill="1" applyBorder="1" applyAlignment="1">
      <alignment horizontal="right"/>
    </xf>
    <xf numFmtId="0" fontId="81" fillId="0" borderId="0" xfId="0" applyFont="1" applyFill="1" applyBorder="1" applyAlignment="1">
      <alignment horizontal="left"/>
    </xf>
    <xf numFmtId="3" fontId="81" fillId="0" borderId="0" xfId="0" applyNumberFormat="1" applyFont="1" applyFill="1"/>
    <xf numFmtId="0" fontId="81" fillId="0" borderId="0" xfId="0" applyFont="1" applyFill="1" applyAlignment="1">
      <alignment horizontal="left"/>
    </xf>
    <xf numFmtId="3" fontId="81" fillId="0" borderId="0" xfId="0" applyNumberFormat="1" applyFont="1" applyFill="1" applyAlignment="1">
      <alignment horizontal="right"/>
    </xf>
    <xf numFmtId="166" fontId="81" fillId="0" borderId="1" xfId="0" applyNumberFormat="1" applyFont="1" applyFill="1" applyBorder="1" applyAlignment="1">
      <alignment horizontal="center"/>
    </xf>
    <xf numFmtId="166" fontId="81" fillId="0" borderId="0" xfId="0" applyNumberFormat="1" applyFont="1" applyFill="1" applyAlignment="1">
      <alignment horizontal="center"/>
    </xf>
    <xf numFmtId="0" fontId="81" fillId="0" borderId="0" xfId="0" applyFont="1" applyFill="1" applyAlignment="1">
      <alignment horizontal="center"/>
    </xf>
    <xf numFmtId="3" fontId="14" fillId="2" borderId="0" xfId="0" applyNumberFormat="1" applyFont="1" applyFill="1"/>
    <xf numFmtId="3" fontId="14" fillId="0" borderId="0" xfId="0" applyNumberFormat="1" applyFont="1" applyFill="1" applyAlignment="1">
      <alignment horizontal="right" vertical="center" wrapText="1"/>
    </xf>
    <xf numFmtId="0" fontId="14" fillId="0" borderId="0" xfId="0" applyFont="1" applyFill="1" applyAlignment="1">
      <alignment vertical="top" wrapText="1"/>
    </xf>
    <xf numFmtId="166" fontId="14" fillId="0" borderId="0" xfId="0" applyNumberFormat="1" applyFont="1" applyFill="1" applyAlignment="1">
      <alignment vertical="top"/>
    </xf>
    <xf numFmtId="0" fontId="14" fillId="0" borderId="0" xfId="0" applyFont="1" applyFill="1" applyAlignment="1">
      <alignment vertical="top"/>
    </xf>
    <xf numFmtId="165" fontId="29" fillId="0" borderId="0" xfId="0" applyNumberFormat="1" applyFont="1" applyFill="1" applyBorder="1" applyAlignment="1">
      <alignment horizontal="right" vertical="center"/>
    </xf>
    <xf numFmtId="1" fontId="29" fillId="0" borderId="0" xfId="0" applyNumberFormat="1" applyFont="1" applyFill="1" applyBorder="1" applyAlignment="1">
      <alignment horizontal="right" vertical="center"/>
    </xf>
    <xf numFmtId="166" fontId="14" fillId="2" borderId="0" xfId="0" applyNumberFormat="1" applyFont="1" applyFill="1" applyAlignment="1">
      <alignment wrapText="1"/>
    </xf>
    <xf numFmtId="164" fontId="28" fillId="0" borderId="3" xfId="0" applyNumberFormat="1" applyFont="1" applyFill="1" applyBorder="1" applyAlignment="1">
      <alignment horizontal="right"/>
    </xf>
    <xf numFmtId="3" fontId="29" fillId="4" borderId="0" xfId="0" applyNumberFormat="1" applyFont="1" applyFill="1" applyBorder="1" applyAlignment="1">
      <alignment horizontal="right" vertical="center" indent="3"/>
    </xf>
    <xf numFmtId="3" fontId="29" fillId="0" borderId="0" xfId="0" applyNumberFormat="1" applyFont="1" applyFill="1" applyBorder="1" applyAlignment="1">
      <alignment horizontal="right" vertical="center" indent="3"/>
    </xf>
    <xf numFmtId="0" fontId="5" fillId="0" borderId="0" xfId="0" applyFont="1" applyFill="1" applyBorder="1" applyAlignment="1">
      <alignment horizontal="left" wrapText="1"/>
    </xf>
    <xf numFmtId="0" fontId="5" fillId="2" borderId="0" xfId="0" applyFont="1" applyFill="1" applyBorder="1" applyAlignment="1">
      <alignment horizontal="left"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center" wrapText="1"/>
    </xf>
    <xf numFmtId="0" fontId="5" fillId="2" borderId="0" xfId="0" applyFont="1" applyFill="1" applyBorder="1" applyAlignment="1">
      <alignment horizontal="left" vertical="top" wrapText="1"/>
    </xf>
    <xf numFmtId="0" fontId="5" fillId="2" borderId="0" xfId="0" applyFont="1" applyFill="1" applyAlignment="1">
      <alignment horizontal="left" wrapText="1"/>
    </xf>
    <xf numFmtId="0" fontId="35" fillId="2" borderId="0"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5" fillId="2" borderId="0" xfId="0" applyFont="1" applyFill="1" applyAlignment="1">
      <alignment horizontal="left" wrapText="1" shrinkToFit="1"/>
    </xf>
    <xf numFmtId="0" fontId="38" fillId="2" borderId="0" xfId="0" applyFont="1" applyFill="1" applyBorder="1" applyAlignment="1">
      <alignment horizontal="center" wrapText="1"/>
    </xf>
    <xf numFmtId="0" fontId="19" fillId="2" borderId="0" xfId="0" applyFont="1" applyFill="1" applyBorder="1" applyAlignment="1">
      <alignment horizontal="left" wrapText="1"/>
    </xf>
    <xf numFmtId="0" fontId="41"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42" fillId="2" borderId="0" xfId="0" applyFont="1" applyFill="1" applyBorder="1" applyAlignment="1">
      <alignment horizontal="center" wrapText="1"/>
    </xf>
    <xf numFmtId="0" fontId="42" fillId="2" borderId="0"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5" fillId="2" borderId="0" xfId="0" applyFont="1" applyFill="1" applyBorder="1" applyAlignment="1">
      <alignment horizontal="justify" wrapText="1"/>
    </xf>
    <xf numFmtId="0" fontId="43" fillId="2" borderId="0" xfId="0" applyFont="1" applyFill="1" applyBorder="1" applyAlignment="1">
      <alignment horizontal="center" wrapText="1"/>
    </xf>
    <xf numFmtId="0" fontId="44" fillId="2" borderId="0" xfId="0" applyFont="1" applyFill="1" applyBorder="1" applyAlignment="1">
      <alignment horizontal="center" vertical="center" wrapText="1"/>
    </xf>
    <xf numFmtId="0" fontId="44" fillId="2" borderId="0" xfId="0" applyFont="1" applyFill="1" applyBorder="1" applyAlignment="1">
      <alignment horizontal="center" wrapText="1"/>
    </xf>
    <xf numFmtId="0" fontId="50" fillId="2" borderId="0" xfId="0" applyFont="1" applyFill="1" applyBorder="1" applyAlignment="1">
      <alignment horizontal="center" wrapText="1"/>
    </xf>
    <xf numFmtId="0" fontId="51" fillId="2" borderId="0"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5" fillId="2" borderId="0" xfId="0" applyFont="1" applyFill="1" applyAlignment="1">
      <alignment wrapText="1"/>
    </xf>
    <xf numFmtId="0" fontId="48" fillId="2" borderId="0" xfId="0" applyFont="1" applyFill="1" applyAlignment="1">
      <alignment wrapText="1"/>
    </xf>
    <xf numFmtId="0" fontId="45" fillId="2" borderId="0" xfId="0" applyFont="1" applyFill="1" applyBorder="1" applyAlignment="1">
      <alignment horizontal="center" wrapText="1"/>
    </xf>
    <xf numFmtId="0" fontId="52" fillId="2" borderId="0" xfId="0" applyFont="1" applyFill="1" applyBorder="1" applyAlignment="1">
      <alignment horizontal="center" vertical="center" wrapText="1"/>
    </xf>
    <xf numFmtId="0" fontId="52" fillId="2" borderId="0" xfId="0" applyFont="1" applyFill="1" applyBorder="1" applyAlignment="1">
      <alignment horizontal="center" wrapText="1"/>
    </xf>
    <xf numFmtId="0" fontId="12" fillId="2" borderId="0" xfId="0" applyFont="1" applyFill="1" applyBorder="1" applyAlignment="1">
      <alignment horizontal="center" wrapText="1"/>
    </xf>
    <xf numFmtId="0" fontId="12" fillId="2" borderId="0" xfId="0" applyFont="1" applyFill="1" applyAlignment="1">
      <alignment horizontal="center" vertical="center" wrapText="1"/>
    </xf>
    <xf numFmtId="0" fontId="12" fillId="2" borderId="0" xfId="0" applyFont="1" applyFill="1" applyAlignment="1">
      <alignment horizontal="center" wrapText="1"/>
    </xf>
    <xf numFmtId="0" fontId="11" fillId="2" borderId="0" xfId="0" applyFont="1" applyFill="1" applyBorder="1" applyAlignment="1">
      <alignment horizontal="center" wrapText="1"/>
    </xf>
    <xf numFmtId="0" fontId="10" fillId="2" borderId="0" xfId="0" applyFont="1" applyFill="1" applyBorder="1" applyAlignment="1">
      <alignment horizontal="center"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center" wrapText="1"/>
    </xf>
    <xf numFmtId="0" fontId="3" fillId="2" borderId="0" xfId="0" applyFont="1" applyFill="1" applyAlignment="1">
      <alignment horizontal="left" wrapText="1"/>
    </xf>
    <xf numFmtId="0" fontId="0" fillId="2" borderId="0" xfId="0" applyFill="1" applyAlignment="1">
      <alignment horizontal="left"/>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Alignment="1">
      <alignment horizontal="left" vertical="top"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6" fillId="2" borderId="0" xfId="0" applyFont="1" applyFill="1" applyAlignment="1">
      <alignment horizontal="left" wrapText="1"/>
    </xf>
    <xf numFmtId="0" fontId="69" fillId="2" borderId="0" xfId="0" applyFont="1" applyFill="1" applyAlignment="1">
      <alignment horizontal="left" vertical="top" wrapText="1"/>
    </xf>
    <xf numFmtId="0" fontId="21" fillId="2" borderId="0" xfId="0" applyFont="1" applyFill="1" applyAlignment="1">
      <alignment horizontal="center" vertical="top" wrapText="1"/>
    </xf>
    <xf numFmtId="0" fontId="66" fillId="2" borderId="0" xfId="0" applyFont="1" applyFill="1" applyBorder="1" applyAlignment="1">
      <alignment horizontal="left" vertical="center" wrapText="1"/>
    </xf>
    <xf numFmtId="0" fontId="5" fillId="2" borderId="0" xfId="0" applyFont="1" applyFill="1" applyAlignment="1">
      <alignment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EA6B14"/>
      <color rgb="FF47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277075689212142E-2"/>
          <c:y val="8.6324897247569379E-2"/>
          <c:w val="0.8618053178135342"/>
          <c:h val="0.8387507297725757"/>
        </c:manualLayout>
      </c:layout>
      <c:barChart>
        <c:barDir val="col"/>
        <c:grouping val="clustered"/>
        <c:varyColors val="0"/>
        <c:ser>
          <c:idx val="0"/>
          <c:order val="1"/>
          <c:tx>
            <c:v>Proportion de ménages victimes (%)</c:v>
          </c:tx>
          <c:spPr>
            <a:solidFill>
              <a:srgbClr val="FFC000"/>
            </a:solidFill>
            <a:ln>
              <a:noFill/>
            </a:ln>
            <a:effectLst/>
          </c:spPr>
          <c:invertIfNegative val="0"/>
          <c:dLbls>
            <c:dLbl>
              <c:idx val="0"/>
              <c:layout>
                <c:manualLayout>
                  <c:x val="0"/>
                  <c:y val="8.8210324187634137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8919633154817934E-17"/>
                  <c:y val="8.1424914634739262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0639838235674123E-3"/>
                  <c:y val="5.089057164671204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
                  <c:y val="5.0890571646712041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6.191951470702237E-3"/>
                  <c:y val="5.7675981199606978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7.5678532619271735E-17"/>
                  <c:y val="6.106868597605445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1279676471348246E-3"/>
                  <c:y val="8.1424914634739262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6.191951470702237E-3"/>
                  <c:y val="6.7854095528949387E-2"/>
                </c:manualLayout>
              </c:layout>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1.58664318077761</c:v>
              </c:pt>
              <c:pt idx="1">
                <c:v>1.5350596109550401</c:v>
              </c:pt>
              <c:pt idx="2">
                <c:v>1.2821864435367001</c:v>
              </c:pt>
              <c:pt idx="3">
                <c:v>1.41471125822352</c:v>
              </c:pt>
              <c:pt idx="4">
                <c:v>1.60172904030495</c:v>
              </c:pt>
              <c:pt idx="5">
                <c:v>1.8562825961398599</c:v>
              </c:pt>
              <c:pt idx="6">
                <c:v>1.83364399826539</c:v>
              </c:pt>
              <c:pt idx="7">
                <c:v>1.9020792150338199</c:v>
              </c:pt>
              <c:pt idx="8">
                <c:v>1.9372074249148299</c:v>
              </c:pt>
              <c:pt idx="9">
                <c:v>1.7152077618135699</c:v>
              </c:pt>
              <c:pt idx="10">
                <c:v>1.6430965110748199</c:v>
              </c:pt>
              <c:pt idx="11">
                <c:v>1.9640855526027901</c:v>
              </c:pt>
              <c:pt idx="12">
                <c:v>1.67954941946386</c:v>
              </c:pt>
              <c:pt idx="13">
                <c:v>1.1000000000000001</c:v>
              </c:pt>
            </c:numLit>
          </c:val>
        </c:ser>
        <c:dLbls>
          <c:showLegendKey val="0"/>
          <c:showVal val="0"/>
          <c:showCatName val="0"/>
          <c:showSerName val="0"/>
          <c:showPercent val="0"/>
          <c:showBubbleSize val="0"/>
        </c:dLbls>
        <c:gapWidth val="150"/>
        <c:axId val="520954032"/>
        <c:axId val="520957168"/>
      </c:barChart>
      <c:lineChart>
        <c:grouping val="standard"/>
        <c:varyColors val="0"/>
        <c:ser>
          <c:idx val="3"/>
          <c:order val="0"/>
          <c:tx>
            <c:v>Nombre total de cambriolages et tentatives de cambriolage</c:v>
          </c:tx>
          <c:spPr>
            <a:ln w="28575" cap="rnd">
              <a:solidFill>
                <a:srgbClr val="0070C0"/>
              </a:solidFill>
              <a:round/>
            </a:ln>
            <a:effectLst/>
          </c:spPr>
          <c:marker>
            <c:symbol val="none"/>
          </c:marker>
          <c:dPt>
            <c:idx val="13"/>
            <c:marker>
              <c:symbol val="diamond"/>
              <c:size val="5"/>
              <c:spPr>
                <a:solidFill>
                  <a:schemeClr val="tx1"/>
                </a:solidFill>
                <a:ln w="9525">
                  <a:solidFill>
                    <a:schemeClr val="tx1"/>
                  </a:solidFill>
                </a:ln>
                <a:effectLst/>
              </c:spPr>
            </c:marker>
            <c:bubble3D val="0"/>
            <c:spPr>
              <a:ln w="28575" cap="rnd">
                <a:noFill/>
                <a:round/>
              </a:ln>
              <a:effectLst/>
            </c:spPr>
          </c:dPt>
          <c:dLbls>
            <c:dLbl>
              <c:idx val="0"/>
              <c:layout>
                <c:manualLayout>
                  <c:x val="-4.7471627942050482E-2"/>
                  <c:y val="-4.2759948039164074E-2"/>
                </c:manualLayout>
              </c:layout>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layout>
                <c:manualLayout>
                  <c:x val="-3.9215692647780874E-2"/>
                  <c:y val="-5.421408661708859E-2"/>
                </c:manualLayout>
              </c:layout>
              <c:showLegendKey val="0"/>
              <c:showVal val="1"/>
              <c:showCatName val="0"/>
              <c:showSerName val="0"/>
              <c:showPercent val="0"/>
              <c:showBubbleSize val="0"/>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5.159959558918531E-2"/>
                  <c:y val="-2.721087602492259E-2"/>
                </c:manualLayout>
              </c:layout>
              <c:showLegendKey val="0"/>
              <c:showVal val="1"/>
              <c:showCatName val="0"/>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layout>
                <c:manualLayout>
                  <c:x val="-3.7151708824213578E-2"/>
                  <c:y val="-3.1098144028482981E-2"/>
                </c:manualLayout>
              </c:layout>
              <c:showLegendKey val="0"/>
              <c:showVal val="1"/>
              <c:showCatName val="0"/>
              <c:showSerName val="0"/>
              <c:showPercent val="0"/>
              <c:showBubbleSize val="0"/>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layout>
                <c:manualLayout>
                  <c:x val="-3.7151708824213425E-2"/>
                  <c:y val="3.1098144028482926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1279676471348399E-2"/>
                  <c:y val="-3.1098144028482981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451000</c:v>
              </c:pt>
              <c:pt idx="1">
                <c:v>438000</c:v>
              </c:pt>
              <c:pt idx="2">
                <c:v>386000</c:v>
              </c:pt>
              <c:pt idx="3">
                <c:v>413000</c:v>
              </c:pt>
              <c:pt idx="4">
                <c:v>457000</c:v>
              </c:pt>
              <c:pt idx="5">
                <c:v>554000</c:v>
              </c:pt>
              <c:pt idx="6">
                <c:v>559000</c:v>
              </c:pt>
              <c:pt idx="7">
                <c:v>584000</c:v>
              </c:pt>
              <c:pt idx="8">
                <c:v>602000</c:v>
              </c:pt>
              <c:pt idx="9">
                <c:v>536000</c:v>
              </c:pt>
              <c:pt idx="10">
                <c:v>507000</c:v>
              </c:pt>
              <c:pt idx="11">
                <c:v>624000</c:v>
              </c:pt>
              <c:pt idx="12">
                <c:v>557000</c:v>
              </c:pt>
              <c:pt idx="13">
                <c:v>379000</c:v>
              </c:pt>
            </c:numLit>
          </c:val>
          <c:smooth val="0"/>
        </c:ser>
        <c:dLbls>
          <c:showLegendKey val="0"/>
          <c:showVal val="0"/>
          <c:showCatName val="0"/>
          <c:showSerName val="0"/>
          <c:showPercent val="0"/>
          <c:showBubbleSize val="0"/>
        </c:dLbls>
        <c:marker val="1"/>
        <c:smooth val="0"/>
        <c:axId val="520946192"/>
        <c:axId val="520955600"/>
      </c:lineChart>
      <c:catAx>
        <c:axId val="520946192"/>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55600"/>
        <c:crossesAt val="0"/>
        <c:auto val="1"/>
        <c:lblAlgn val="ctr"/>
        <c:lblOffset val="100"/>
        <c:noMultiLvlLbl val="0"/>
      </c:catAx>
      <c:valAx>
        <c:axId val="520955600"/>
        <c:scaling>
          <c:orientation val="minMax"/>
          <c:max val="7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46192"/>
        <c:crosses val="autoZero"/>
        <c:crossBetween val="between"/>
        <c:majorUnit val="100000"/>
      </c:valAx>
      <c:valAx>
        <c:axId val="5209571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54032"/>
        <c:crosses val="max"/>
        <c:crossBetween val="between"/>
      </c:valAx>
      <c:catAx>
        <c:axId val="520954032"/>
        <c:scaling>
          <c:orientation val="minMax"/>
        </c:scaling>
        <c:delete val="1"/>
        <c:axPos val="b"/>
        <c:numFmt formatCode="General" sourceLinked="1"/>
        <c:majorTickMark val="out"/>
        <c:minorTickMark val="none"/>
        <c:tickLblPos val="nextTo"/>
        <c:crossAx val="520957168"/>
        <c:crosses val="autoZero"/>
        <c:auto val="1"/>
        <c:lblAlgn val="ctr"/>
        <c:lblOffset val="100"/>
        <c:noMultiLvlLbl val="0"/>
      </c:catAx>
      <c:spPr>
        <a:solidFill>
          <a:schemeClr val="bg1"/>
        </a:solidFill>
        <a:ln>
          <a:solidFill>
            <a:schemeClr val="bg1"/>
          </a:solidFill>
        </a:ln>
        <a:effectLst/>
      </c:spPr>
    </c:plotArea>
    <c:legend>
      <c:legendPos val="b"/>
      <c:layout>
        <c:manualLayout>
          <c:xMode val="edge"/>
          <c:yMode val="edge"/>
          <c:x val="9.8382811187663829E-2"/>
          <c:y val="2.3599333854438541E-2"/>
          <c:w val="0.89541566440208098"/>
          <c:h val="5.41120383316868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01347496421045E-2"/>
          <c:y val="0.1655715449361933"/>
          <c:w val="0.8618053178135342"/>
          <c:h val="0.73300352973119742"/>
        </c:manualLayout>
      </c:layout>
      <c:barChart>
        <c:barDir val="col"/>
        <c:grouping val="clustered"/>
        <c:varyColors val="0"/>
        <c:ser>
          <c:idx val="0"/>
          <c:order val="0"/>
          <c:tx>
            <c:v>Victimes d'un vol ou d'une tentative de vol avec violences physiques ou menaces</c:v>
          </c:tx>
          <c:spPr>
            <a:solidFill>
              <a:schemeClr val="accent1"/>
            </a:solidFill>
            <a:ln>
              <a:solidFill>
                <a:srgbClr val="FE4D34"/>
              </a:solidFill>
            </a:ln>
            <a:effectLst/>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layout>
                <c:manualLayout>
                  <c:x val="-3.8442090089906379E-2"/>
                  <c:y val="3.6781609195402298E-2"/>
                </c:manualLayout>
              </c:layout>
              <c:showLegendKey val="0"/>
              <c:showVal val="1"/>
              <c:showCatName val="0"/>
              <c:showSerName val="0"/>
              <c:showPercent val="0"/>
              <c:showBubbleSize val="0"/>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1.547470097352158E-2"/>
                  <c:y val="-3.3436729499721255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2488625888843889E-2"/>
                  <c:y val="3.6781609195402298E-2"/>
                </c:manualLayout>
              </c:layout>
              <c:showLegendKey val="0"/>
              <c:showVal val="1"/>
              <c:showCatName val="0"/>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layout>
                <c:manualLayout>
                  <c:x val="-1.9240098605619448E-2"/>
                  <c:y val="-2.7866062196771043E-3"/>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2488625888843889E-2"/>
                  <c:y val="3.6781609195402298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3.4395554290968862E-2"/>
                  <c:y val="-3.2183908045977011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0465357989375138E-2"/>
                  <c:y val="3.6781609195402215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1.2139582407481406E-2"/>
                  <c:y val="-3.3436729499721624E-3"/>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361000</c:v>
              </c:pt>
              <c:pt idx="1">
                <c:v>323000</c:v>
              </c:pt>
              <c:pt idx="2">
                <c:v>241000</c:v>
              </c:pt>
              <c:pt idx="3">
                <c:v>291000</c:v>
              </c:pt>
              <c:pt idx="4">
                <c:v>300000</c:v>
              </c:pt>
              <c:pt idx="5">
                <c:v>274000</c:v>
              </c:pt>
              <c:pt idx="6">
                <c:v>306000</c:v>
              </c:pt>
              <c:pt idx="7">
                <c:v>372000</c:v>
              </c:pt>
              <c:pt idx="8">
                <c:v>195000</c:v>
              </c:pt>
              <c:pt idx="9">
                <c:v>245000</c:v>
              </c:pt>
              <c:pt idx="10">
                <c:v>186000</c:v>
              </c:pt>
              <c:pt idx="11">
                <c:v>210000</c:v>
              </c:pt>
              <c:pt idx="12">
                <c:v>166000</c:v>
              </c:pt>
              <c:pt idx="13">
                <c:v>122000</c:v>
              </c:pt>
            </c:numLit>
          </c:val>
        </c:ser>
        <c:dLbls>
          <c:showLegendKey val="0"/>
          <c:showVal val="0"/>
          <c:showCatName val="0"/>
          <c:showSerName val="0"/>
          <c:showPercent val="0"/>
          <c:showBubbleSize val="0"/>
        </c:dLbls>
        <c:gapWidth val="150"/>
        <c:axId val="520968928"/>
        <c:axId val="520968536"/>
      </c:barChart>
      <c:lineChart>
        <c:grouping val="standard"/>
        <c:varyColors val="0"/>
        <c:ser>
          <c:idx val="1"/>
          <c:order val="1"/>
          <c:tx>
            <c:v>Proportion de victimes parmi les personnes de 14 ans ou plus (en %)</c:v>
          </c:tx>
          <c:spPr>
            <a:ln w="28575" cap="rnd">
              <a:solidFill>
                <a:schemeClr val="accent2"/>
              </a:solidFill>
              <a:round/>
            </a:ln>
            <a:effectLst/>
          </c:spPr>
          <c:marker>
            <c:symbol val="none"/>
          </c:marker>
          <c:dPt>
            <c:idx val="13"/>
            <c:marker>
              <c:symbol val="diamond"/>
              <c:size val="5"/>
              <c:spPr>
                <a:solidFill>
                  <a:schemeClr val="tx1"/>
                </a:solidFill>
                <a:ln w="15875">
                  <a:solidFill>
                    <a:schemeClr val="tx1"/>
                  </a:solidFill>
                </a:ln>
                <a:effectLst/>
              </c:spPr>
            </c:marker>
            <c:bubble3D val="0"/>
            <c:spPr>
              <a:ln w="28575" cap="rnd">
                <a:noFill/>
                <a:round/>
              </a:ln>
              <a:effectLst/>
            </c:spPr>
          </c:dPt>
          <c:dLbls>
            <c:dLbl>
              <c:idx val="3"/>
              <c:delete val="1"/>
              <c:extLst>
                <c:ext xmlns:c15="http://schemas.microsoft.com/office/drawing/2012/chart" uri="{CE6537A1-D6FC-4f65-9D91-7224C49458BB}"/>
              </c:extLst>
            </c:dLbl>
            <c:dLbl>
              <c:idx val="12"/>
              <c:delete val="1"/>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0.71664118294530599</c:v>
              </c:pt>
              <c:pt idx="1">
                <c:v>0.64121364624442601</c:v>
              </c:pt>
              <c:pt idx="2">
                <c:v>0.47386315970113102</c:v>
              </c:pt>
              <c:pt idx="3">
                <c:v>0.57527201820756402</c:v>
              </c:pt>
              <c:pt idx="4">
                <c:v>0.590143750207066</c:v>
              </c:pt>
              <c:pt idx="5">
                <c:v>0.53623537093529905</c:v>
              </c:pt>
              <c:pt idx="6">
                <c:v>0.59662765237830095</c:v>
              </c:pt>
              <c:pt idx="7">
                <c:v>0.72042485614298002</c:v>
              </c:pt>
              <c:pt idx="8">
                <c:v>0.37689081057063301</c:v>
              </c:pt>
              <c:pt idx="9">
                <c:v>0.47370438843284002</c:v>
              </c:pt>
              <c:pt idx="10">
                <c:v>0.35878657529091201</c:v>
              </c:pt>
              <c:pt idx="11">
                <c:v>0.40285535324968902</c:v>
              </c:pt>
              <c:pt idx="12">
                <c:v>0.31678129790089798</c:v>
              </c:pt>
              <c:pt idx="13">
                <c:v>0.2</c:v>
              </c:pt>
            </c:numLit>
          </c:val>
          <c:smooth val="0"/>
        </c:ser>
        <c:dLbls>
          <c:showLegendKey val="0"/>
          <c:showVal val="0"/>
          <c:showCatName val="0"/>
          <c:showSerName val="0"/>
          <c:showPercent val="0"/>
          <c:showBubbleSize val="0"/>
        </c:dLbls>
        <c:marker val="1"/>
        <c:smooth val="0"/>
        <c:axId val="520959128"/>
        <c:axId val="520961480"/>
      </c:lineChart>
      <c:catAx>
        <c:axId val="520968928"/>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68536"/>
        <c:crossesAt val="0"/>
        <c:auto val="1"/>
        <c:lblAlgn val="ctr"/>
        <c:lblOffset val="100"/>
        <c:noMultiLvlLbl val="0"/>
      </c:catAx>
      <c:valAx>
        <c:axId val="520968536"/>
        <c:scaling>
          <c:orientation val="minMax"/>
          <c:max val="4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68928"/>
        <c:crosses val="autoZero"/>
        <c:crossBetween val="between"/>
        <c:majorUnit val="80000"/>
        <c:minorUnit val="20000"/>
      </c:valAx>
      <c:valAx>
        <c:axId val="5209614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59128"/>
        <c:crosses val="max"/>
        <c:crossBetween val="between"/>
        <c:minorUnit val="0.1"/>
      </c:valAx>
      <c:catAx>
        <c:axId val="520959128"/>
        <c:scaling>
          <c:orientation val="minMax"/>
        </c:scaling>
        <c:delete val="1"/>
        <c:axPos val="b"/>
        <c:numFmt formatCode="General" sourceLinked="1"/>
        <c:majorTickMark val="out"/>
        <c:minorTickMark val="none"/>
        <c:tickLblPos val="nextTo"/>
        <c:crossAx val="520961480"/>
        <c:crosses val="autoZero"/>
        <c:auto val="1"/>
        <c:lblAlgn val="ctr"/>
        <c:lblOffset val="100"/>
        <c:noMultiLvlLbl val="0"/>
      </c:catAx>
      <c:spPr>
        <a:solidFill>
          <a:schemeClr val="bg1"/>
        </a:solidFill>
        <a:ln>
          <a:solidFill>
            <a:schemeClr val="bg1"/>
          </a:solidFill>
        </a:ln>
        <a:effectLst/>
      </c:spPr>
    </c:plotArea>
    <c:legend>
      <c:legendPos val="b"/>
      <c:layout>
        <c:manualLayout>
          <c:xMode val="edge"/>
          <c:yMode val="edge"/>
          <c:x val="0.1639124704202134"/>
          <c:y val="2.2621942899339431E-3"/>
          <c:w val="0.75950028677674331"/>
          <c:h val="0.160321323470929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46027128931375E-2"/>
          <c:y val="9.4099433254690126E-2"/>
          <c:w val="0.8618053178135342"/>
          <c:h val="0.81153973767368737"/>
        </c:manualLayout>
      </c:layout>
      <c:barChart>
        <c:barDir val="col"/>
        <c:grouping val="clustered"/>
        <c:varyColors val="0"/>
        <c:ser>
          <c:idx val="2"/>
          <c:order val="1"/>
          <c:tx>
            <c:strRef>
              <c:f>'Escroqueries bancaires'!$A$37</c:f>
              <c:strCache>
                <c:ptCount val="1"/>
                <c:pt idx="0">
                  <c:v>Proportion de victimes parmi les ménages possédant un compte bancaire (en %)</c:v>
                </c:pt>
              </c:strCache>
            </c:strRef>
          </c:tx>
          <c:spPr>
            <a:solidFill>
              <a:srgbClr val="EA6B1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'Escroqueries bancaires'!$B$34:$K$35</c:f>
              <c:strCache>
                <c:ptCount val="10"/>
                <c:pt idx="0">
                  <c:v>2010</c:v>
                </c:pt>
                <c:pt idx="1">
                  <c:v>2011</c:v>
                </c:pt>
                <c:pt idx="2">
                  <c:v>2012</c:v>
                </c:pt>
                <c:pt idx="3">
                  <c:v>2013</c:v>
                </c:pt>
                <c:pt idx="4">
                  <c:v>2014</c:v>
                </c:pt>
                <c:pt idx="5">
                  <c:v>2015</c:v>
                </c:pt>
                <c:pt idx="6">
                  <c:v>2016</c:v>
                </c:pt>
                <c:pt idx="7">
                  <c:v>2017</c:v>
                </c:pt>
                <c:pt idx="8">
                  <c:v>2018</c:v>
                </c:pt>
                <c:pt idx="9">
                  <c:v>2020*</c:v>
                </c:pt>
              </c:strCache>
            </c:strRef>
          </c:cat>
          <c:val>
            <c:numRef>
              <c:f>'Escroqueries bancaires'!$B$37:$K$37</c:f>
              <c:numCache>
                <c:formatCode>#\ ##0.0</c:formatCode>
                <c:ptCount val="10"/>
                <c:pt idx="0">
                  <c:v>1.84436516915616</c:v>
                </c:pt>
                <c:pt idx="1">
                  <c:v>2.3277500433940199</c:v>
                </c:pt>
                <c:pt idx="2">
                  <c:v>2.7067799151248502</c:v>
                </c:pt>
                <c:pt idx="3">
                  <c:v>3.0763031550378499</c:v>
                </c:pt>
                <c:pt idx="4">
                  <c:v>3.1580901381064699</c:v>
                </c:pt>
                <c:pt idx="5">
                  <c:v>3.9095942059010902</c:v>
                </c:pt>
                <c:pt idx="6">
                  <c:v>4.2775834700228099</c:v>
                </c:pt>
                <c:pt idx="7">
                  <c:v>4.2640471023291502</c:v>
                </c:pt>
                <c:pt idx="8">
                  <c:v>4.3704493677217098</c:v>
                </c:pt>
                <c:pt idx="9">
                  <c:v>4.5</c:v>
                </c:pt>
              </c:numCache>
            </c:numRef>
          </c:val>
        </c:ser>
        <c:dLbls>
          <c:showLegendKey val="0"/>
          <c:showVal val="0"/>
          <c:showCatName val="0"/>
          <c:showSerName val="0"/>
          <c:showPercent val="0"/>
          <c:showBubbleSize val="0"/>
        </c:dLbls>
        <c:gapWidth val="150"/>
        <c:axId val="520962264"/>
        <c:axId val="520966968"/>
      </c:barChart>
      <c:lineChart>
        <c:grouping val="standard"/>
        <c:varyColors val="0"/>
        <c:ser>
          <c:idx val="0"/>
          <c:order val="0"/>
          <c:tx>
            <c:strRef>
              <c:f>'Escroqueries bancaires'!$A$36</c:f>
              <c:strCache>
                <c:ptCount val="1"/>
                <c:pt idx="0">
                  <c:v>Ménages victimes de débits frauduleux sur leur compte bancaire</c:v>
                </c:pt>
              </c:strCache>
            </c:strRef>
          </c:tx>
          <c:spPr>
            <a:ln w="28575" cap="rnd">
              <a:solidFill>
                <a:schemeClr val="accent1"/>
              </a:solidFill>
              <a:round/>
            </a:ln>
            <a:effectLst/>
          </c:spPr>
          <c:marker>
            <c:symbol val="none"/>
          </c:marker>
          <c:dPt>
            <c:idx val="9"/>
            <c:marker>
              <c:symbol val="diamond"/>
              <c:size val="5"/>
              <c:spPr>
                <a:solidFill>
                  <a:schemeClr val="tx1">
                    <a:alpha val="98000"/>
                  </a:schemeClr>
                </a:solidFill>
                <a:ln w="15875">
                  <a:solidFill>
                    <a:schemeClr val="tx1"/>
                  </a:solidFill>
                </a:ln>
                <a:effectLst/>
              </c:spPr>
            </c:marker>
            <c:bubble3D val="0"/>
            <c:spPr>
              <a:ln w="28575" cap="rnd">
                <a:noFill/>
                <a:round/>
              </a:ln>
              <a:effectLst/>
            </c:spPr>
          </c:dPt>
          <c:dLbls>
            <c:dLbl>
              <c:idx val="0"/>
              <c:layout>
                <c:manualLayout>
                  <c:x val="-4.76900223648681E-2"/>
                  <c:y val="-4.664721604272444E-2"/>
                </c:manualLayout>
              </c:layout>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layout>
                <c:manualLayout>
                  <c:x val="-4.9922005056404657E-2"/>
                  <c:y val="-3.4985412032043403E-2"/>
                </c:manualLayout>
              </c:layout>
              <c:showLegendKey val="0"/>
              <c:showVal val="1"/>
              <c:showCatName val="0"/>
              <c:showSerName val="0"/>
              <c:showPercent val="0"/>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8.320334176067451E-2"/>
                  <c:y val="-3.4985412032043334E-2"/>
                </c:manualLayout>
              </c:layout>
              <c:showLegendKey val="0"/>
              <c:showVal val="1"/>
              <c:showCatName val="0"/>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layout>
                <c:manualLayout>
                  <c:x val="-6.0322422776488964E-2"/>
                  <c:y val="-5.0534484046284814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7841921512387954E-2"/>
                  <c:y val="-5.8309020053405554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3.9741685304056897E-2"/>
                  <c:y val="-7.774536007120740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'Escroqueries bancaires'!$B$34:$K$35</c:f>
              <c:strCache>
                <c:ptCount val="10"/>
                <c:pt idx="0">
                  <c:v>2010</c:v>
                </c:pt>
                <c:pt idx="1">
                  <c:v>2011</c:v>
                </c:pt>
                <c:pt idx="2">
                  <c:v>2012</c:v>
                </c:pt>
                <c:pt idx="3">
                  <c:v>2013</c:v>
                </c:pt>
                <c:pt idx="4">
                  <c:v>2014</c:v>
                </c:pt>
                <c:pt idx="5">
                  <c:v>2015</c:v>
                </c:pt>
                <c:pt idx="6">
                  <c:v>2016</c:v>
                </c:pt>
                <c:pt idx="7">
                  <c:v>2017</c:v>
                </c:pt>
                <c:pt idx="8">
                  <c:v>2018</c:v>
                </c:pt>
                <c:pt idx="9">
                  <c:v>2020*</c:v>
                </c:pt>
              </c:strCache>
            </c:strRef>
          </c:cat>
          <c:val>
            <c:numRef>
              <c:f>'Escroqueries bancaires'!$B$36:$K$36</c:f>
              <c:numCache>
                <c:formatCode>#,##0</c:formatCode>
                <c:ptCount val="10"/>
                <c:pt idx="0">
                  <c:v>500000</c:v>
                </c:pt>
                <c:pt idx="1">
                  <c:v>632000</c:v>
                </c:pt>
                <c:pt idx="2">
                  <c:v>743000</c:v>
                </c:pt>
                <c:pt idx="3">
                  <c:v>851000</c:v>
                </c:pt>
                <c:pt idx="4">
                  <c:v>883000</c:v>
                </c:pt>
                <c:pt idx="5">
                  <c:v>1102000</c:v>
                </c:pt>
                <c:pt idx="6">
                  <c:v>1210000</c:v>
                </c:pt>
                <c:pt idx="7">
                  <c:v>1219000</c:v>
                </c:pt>
                <c:pt idx="8">
                  <c:v>1260000</c:v>
                </c:pt>
                <c:pt idx="9">
                  <c:v>1305000</c:v>
                </c:pt>
              </c:numCache>
            </c:numRef>
          </c:val>
          <c:smooth val="0"/>
        </c:ser>
        <c:dLbls>
          <c:showLegendKey val="0"/>
          <c:showVal val="0"/>
          <c:showCatName val="0"/>
          <c:showSerName val="0"/>
          <c:showPercent val="0"/>
          <c:showBubbleSize val="0"/>
        </c:dLbls>
        <c:marker val="1"/>
        <c:smooth val="0"/>
        <c:axId val="520963440"/>
        <c:axId val="520967360"/>
      </c:lineChart>
      <c:valAx>
        <c:axId val="520966968"/>
        <c:scaling>
          <c:orientation val="minMax"/>
          <c:max val="6"/>
          <c:min val="1"/>
        </c:scaling>
        <c:delete val="0"/>
        <c:axPos val="r"/>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62264"/>
        <c:crosses val="max"/>
        <c:crossBetween val="between"/>
        <c:majorUnit val="0.5"/>
      </c:valAx>
      <c:catAx>
        <c:axId val="520962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66968"/>
        <c:crosses val="autoZero"/>
        <c:auto val="1"/>
        <c:lblAlgn val="ctr"/>
        <c:lblOffset val="100"/>
        <c:noMultiLvlLbl val="0"/>
      </c:catAx>
      <c:valAx>
        <c:axId val="52096736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63440"/>
        <c:crosses val="autoZero"/>
        <c:crossBetween val="between"/>
      </c:valAx>
      <c:catAx>
        <c:axId val="520963440"/>
        <c:scaling>
          <c:orientation val="minMax"/>
        </c:scaling>
        <c:delete val="1"/>
        <c:axPos val="b"/>
        <c:numFmt formatCode="General" sourceLinked="1"/>
        <c:majorTickMark val="none"/>
        <c:minorTickMark val="none"/>
        <c:tickLblPos val="nextTo"/>
        <c:crossAx val="520967360"/>
        <c:crosses val="autoZero"/>
        <c:auto val="1"/>
        <c:lblAlgn val="ctr"/>
        <c:lblOffset val="100"/>
        <c:noMultiLvlLbl val="0"/>
      </c:catAx>
      <c:spPr>
        <a:noFill/>
        <a:ln>
          <a:noFill/>
        </a:ln>
        <a:effectLst/>
      </c:spPr>
    </c:plotArea>
    <c:legend>
      <c:legendPos val="b"/>
      <c:layout>
        <c:manualLayout>
          <c:xMode val="edge"/>
          <c:yMode val="edge"/>
          <c:x val="8.0892792266455793E-2"/>
          <c:y val="2.3322995853172684E-2"/>
          <c:w val="0.65142833807469369"/>
          <c:h val="0.125365311367106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2"/>
                </a:solidFill>
                <a:latin typeface="+mn-lt"/>
                <a:ea typeface="+mn-ea"/>
                <a:cs typeface="+mn-cs"/>
              </a:defRPr>
            </a:pPr>
            <a:r>
              <a:rPr lang="fr-FR" sz="1100" b="1" i="0" u="none" strike="noStrike" kern="1200" spc="0" baseline="0">
                <a:solidFill>
                  <a:srgbClr val="EA6B14"/>
                </a:solidFill>
                <a:effectLst/>
                <a:latin typeface="Albany AMT" panose="020B0604020202020204"/>
                <a:ea typeface="+mn-ea"/>
                <a:cs typeface="+mn-cs"/>
              </a:rPr>
              <a:t>Proportion</a:t>
            </a:r>
            <a:r>
              <a:rPr lang="fr-FR" sz="1100" b="1" i="0" u="none" strike="noStrike" baseline="0">
                <a:solidFill>
                  <a:srgbClr val="EA6B14"/>
                </a:solidFill>
                <a:effectLst/>
                <a:latin typeface="Albany AMT" panose="020B0604020202020204"/>
              </a:rPr>
              <a:t> de ménages victimes d'escroqueries bancaires selon l'âge de la personne de référence du </a:t>
            </a:r>
            <a:r>
              <a:rPr lang="fr-FR" sz="1100" b="1" i="0" u="none" strike="noStrike" kern="1200" spc="0" baseline="0">
                <a:solidFill>
                  <a:srgbClr val="EA6B14"/>
                </a:solidFill>
                <a:effectLst/>
                <a:latin typeface="Albany AMT" panose="020B0604020202020204"/>
                <a:ea typeface="+mn-ea"/>
                <a:cs typeface="+mn-cs"/>
              </a:rPr>
              <a:t>ménage</a:t>
            </a:r>
            <a:r>
              <a:rPr lang="fr-FR" sz="1100" b="1" i="0" u="none" strike="noStrike" baseline="0">
                <a:solidFill>
                  <a:srgbClr val="EA6B14"/>
                </a:solidFill>
                <a:effectLst/>
                <a:latin typeface="Albany AMT" panose="020B0604020202020204"/>
              </a:rPr>
              <a:t> </a:t>
            </a:r>
            <a:endParaRPr lang="fr-FR" sz="1100" b="1" baseline="0">
              <a:solidFill>
                <a:srgbClr val="EA6B14"/>
              </a:solidFill>
              <a:latin typeface="Albany AMT" panose="020B0604020202020204"/>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2"/>
              </a:solidFill>
              <a:latin typeface="+mn-lt"/>
              <a:ea typeface="+mn-ea"/>
              <a:cs typeface="+mn-cs"/>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60 ans ou plus</c:v>
              </c:pt>
              <c:pt idx="1">
                <c:v>50-59 ans</c:v>
              </c:pt>
              <c:pt idx="2">
                <c:v>40-49 ans</c:v>
              </c:pt>
              <c:pt idx="3">
                <c:v>30-39 ans</c:v>
              </c:pt>
              <c:pt idx="4">
                <c:v>Moins de 30 ans</c:v>
              </c:pt>
            </c:strLit>
          </c:cat>
          <c:val>
            <c:numLit>
              <c:formatCode>General</c:formatCode>
              <c:ptCount val="5"/>
              <c:pt idx="0">
                <c:v>2.7E-2</c:v>
              </c:pt>
              <c:pt idx="1">
                <c:v>5.2999999999999999E-2</c:v>
              </c:pt>
              <c:pt idx="2">
                <c:v>5.7000000000000002E-2</c:v>
              </c:pt>
              <c:pt idx="3">
                <c:v>5.7000000000000002E-2</c:v>
              </c:pt>
              <c:pt idx="4">
                <c:v>0.06</c:v>
              </c:pt>
            </c:numLit>
          </c:val>
        </c:ser>
        <c:dLbls>
          <c:showLegendKey val="0"/>
          <c:showVal val="0"/>
          <c:showCatName val="0"/>
          <c:showSerName val="0"/>
          <c:showPercent val="0"/>
          <c:showBubbleSize val="0"/>
        </c:dLbls>
        <c:gapWidth val="182"/>
        <c:axId val="520968144"/>
        <c:axId val="520969320"/>
      </c:barChart>
      <c:catAx>
        <c:axId val="520968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69320"/>
        <c:crosses val="autoZero"/>
        <c:auto val="1"/>
        <c:lblAlgn val="ctr"/>
        <c:lblOffset val="100"/>
        <c:noMultiLvlLbl val="0"/>
      </c:catAx>
      <c:valAx>
        <c:axId val="52096932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68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869808236275697E-2"/>
          <c:y val="7.6942385459146598E-2"/>
          <c:w val="0.8618053178135342"/>
          <c:h val="0.81703523215949803"/>
        </c:manualLayout>
      </c:layout>
      <c:barChart>
        <c:barDir val="col"/>
        <c:grouping val="clustered"/>
        <c:varyColors val="0"/>
        <c:ser>
          <c:idx val="1"/>
          <c:order val="1"/>
          <c:tx>
            <c:v>Proportion de victimes parmi les 14 ans ou plus 
(en %)</c:v>
          </c:tx>
          <c:spPr>
            <a:solidFill>
              <a:srgbClr val="FECED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1.5420129765830899</c:v>
              </c:pt>
              <c:pt idx="1">
                <c:v>1.6708611672453499</c:v>
              </c:pt>
              <c:pt idx="2">
                <c:v>1.7478312147069399</c:v>
              </c:pt>
              <c:pt idx="3">
                <c:v>1.7280546117786899</c:v>
              </c:pt>
              <c:pt idx="4">
                <c:v>1.3666962875401301</c:v>
              </c:pt>
              <c:pt idx="5">
                <c:v>1.3611413227015801</c:v>
              </c:pt>
              <c:pt idx="6">
                <c:v>1.4688942356410799</c:v>
              </c:pt>
              <c:pt idx="7">
                <c:v>1.36106323477219</c:v>
              </c:pt>
              <c:pt idx="8">
                <c:v>1.3912798116145599</c:v>
              </c:pt>
              <c:pt idx="9">
                <c:v>1.4967842178050801</c:v>
              </c:pt>
              <c:pt idx="10">
                <c:v>1.17748096033428</c:v>
              </c:pt>
              <c:pt idx="11">
                <c:v>1.28776514365494</c:v>
              </c:pt>
              <c:pt idx="12">
                <c:v>1.35571054310035</c:v>
              </c:pt>
              <c:pt idx="13">
                <c:v>0.8</c:v>
              </c:pt>
            </c:numLit>
          </c:val>
          <c:extLst xmlns:c16r2="http://schemas.microsoft.com/office/drawing/2015/06/chart">
            <c:ext xmlns:c16="http://schemas.microsoft.com/office/drawing/2014/chart" uri="{C3380CC4-5D6E-409C-BE32-E72D297353CC}">
              <c16:uniqueId val="{00000000-3005-47B0-BFBC-617FB907BCAD}"/>
            </c:ext>
          </c:extLst>
        </c:ser>
        <c:dLbls>
          <c:showLegendKey val="0"/>
          <c:showVal val="0"/>
          <c:showCatName val="0"/>
          <c:showSerName val="0"/>
          <c:showPercent val="0"/>
          <c:showBubbleSize val="0"/>
        </c:dLbls>
        <c:gapWidth val="150"/>
        <c:axId val="520975592"/>
        <c:axId val="520978336"/>
      </c:barChart>
      <c:lineChart>
        <c:grouping val="standard"/>
        <c:varyColors val="0"/>
        <c:ser>
          <c:idx val="0"/>
          <c:order val="0"/>
          <c:tx>
            <c:v>Victimes de violences physiques hors ménage</c:v>
          </c:tx>
          <c:spPr>
            <a:ln w="28575" cap="rnd">
              <a:solidFill>
                <a:srgbClr val="C00000"/>
              </a:solidFill>
              <a:round/>
            </a:ln>
            <a:effectLst/>
          </c:spPr>
          <c:marker>
            <c:symbol val="none"/>
          </c:marker>
          <c:dPt>
            <c:idx val="13"/>
            <c:marker>
              <c:symbol val="diamond"/>
              <c:size val="5"/>
              <c:spPr>
                <a:solidFill>
                  <a:schemeClr val="tx1"/>
                </a:solidFill>
                <a:ln w="15875">
                  <a:solidFill>
                    <a:schemeClr val="tx1"/>
                  </a:solidFill>
                </a:ln>
                <a:effectLst/>
              </c:spPr>
            </c:marker>
            <c:bubble3D val="0"/>
            <c:spPr>
              <a:ln w="28575" cap="rnd">
                <a:noFill/>
                <a:round/>
              </a:ln>
              <a:effectLst/>
            </c:spPr>
          </c:dPt>
          <c:dLbls>
            <c:dLbl>
              <c:idx val="0"/>
              <c:layout>
                <c:manualLayout>
                  <c:x val="-4.3545885803649362E-2"/>
                  <c:y val="3.908794788273615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005-47B0-BFBC-617FB907BCAD}"/>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2-3005-47B0-BFBC-617FB907BCAD}"/>
                </c:ext>
                <c:ext xmlns:c15="http://schemas.microsoft.com/office/drawing/2012/chart" uri="{CE6537A1-D6FC-4f65-9D91-7224C49458BB}"/>
              </c:extLst>
            </c:dLbl>
            <c:dLbl>
              <c:idx val="2"/>
              <c:layout>
                <c:manualLayout>
                  <c:x val="-3.939865858425419E-2"/>
                  <c:y val="-3.040173724212812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005-47B0-BFBC-617FB907BCAD}"/>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4-3005-47B0-BFBC-617FB907BCAD}"/>
                </c:ext>
                <c:ext xmlns:c15="http://schemas.microsoft.com/office/drawing/2012/chart" uri="{CE6537A1-D6FC-4f65-9D91-7224C49458BB}"/>
              </c:extLst>
            </c:dLbl>
            <c:dLbl>
              <c:idx val="4"/>
              <c:layout>
                <c:manualLayout>
                  <c:x val="-3.939865858425419E-2"/>
                  <c:y val="2.605863192182410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005-47B0-BFBC-617FB907BCAD}"/>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6-3005-47B0-BFBC-617FB907BCAD}"/>
                </c:ext>
                <c:ext xmlns:c15="http://schemas.microsoft.com/office/drawing/2012/chart" uri="{CE6537A1-D6FC-4f65-9D91-7224C49458BB}"/>
              </c:extLst>
            </c:dLbl>
            <c:dLbl>
              <c:idx val="6"/>
              <c:layout>
                <c:manualLayout>
                  <c:x val="-4.5619499413347031E-2"/>
                  <c:y val="-3.908794788273615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005-47B0-BFBC-617FB907BCAD}"/>
                </c:ext>
                <c:ext xmlns:c15="http://schemas.microsoft.com/office/drawing/2012/chart" uri="{CE6537A1-D6FC-4f65-9D91-7224C49458BB}"/>
              </c:extLst>
            </c:dLbl>
            <c:dLbl>
              <c:idx val="7"/>
              <c:layout>
                <c:manualLayout>
                  <c:x val="-4.1472272193951928E-2"/>
                  <c:y val="3.474484256243209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005-47B0-BFBC-617FB907BCAD}"/>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9-3005-47B0-BFBC-617FB907BCAD}"/>
                </c:ext>
                <c:ext xmlns:c15="http://schemas.microsoft.com/office/drawing/2012/chart" uri="{CE6537A1-D6FC-4f65-9D91-7224C49458BB}"/>
              </c:extLst>
            </c:dLbl>
            <c:dLbl>
              <c:idx val="9"/>
              <c:layout>
                <c:manualLayout>
                  <c:x val="-4.7693113023044541E-2"/>
                  <c:y val="-3.040173724212816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005-47B0-BFBC-617FB907BCAD}"/>
                </c:ext>
                <c:ext xmlns:c15="http://schemas.microsoft.com/office/drawing/2012/chart" uri="{CE6537A1-D6FC-4f65-9D91-7224C49458BB}"/>
              </c:extLst>
            </c:dLbl>
            <c:dLbl>
              <c:idx val="10"/>
              <c:layout>
                <c:manualLayout>
                  <c:x val="-3.7325044974556597E-2"/>
                  <c:y val="2.605863192182410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3005-47B0-BFBC-617FB907BCAD}"/>
                </c:ext>
                <c:ext xmlns:c15="http://schemas.microsoft.com/office/drawing/2012/chart" uri="{CE6537A1-D6FC-4f65-9D91-7224C49458BB}"/>
              </c:extLst>
            </c:dLbl>
            <c:dLbl>
              <c:idx val="11"/>
              <c:layout>
                <c:manualLayout>
                  <c:x val="-2.9027804242727408E-2"/>
                  <c:y val="-3.9087947882736153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1.2698414512245319E-2"/>
                  <c:y val="-4.3431053203040172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776000</c:v>
              </c:pt>
              <c:pt idx="1">
                <c:v>842000</c:v>
              </c:pt>
              <c:pt idx="2">
                <c:v>887000</c:v>
              </c:pt>
              <c:pt idx="3">
                <c:v>874000</c:v>
              </c:pt>
              <c:pt idx="4">
                <c:v>695000</c:v>
              </c:pt>
              <c:pt idx="5">
                <c:v>695000</c:v>
              </c:pt>
              <c:pt idx="6">
                <c:v>754000</c:v>
              </c:pt>
              <c:pt idx="7">
                <c:v>702000</c:v>
              </c:pt>
              <c:pt idx="8">
                <c:v>720000</c:v>
              </c:pt>
              <c:pt idx="9">
                <c:v>775000</c:v>
              </c:pt>
              <c:pt idx="10">
                <c:v>610000</c:v>
              </c:pt>
              <c:pt idx="11">
                <c:v>672000</c:v>
              </c:pt>
              <c:pt idx="12">
                <c:v>710000</c:v>
              </c:pt>
              <c:pt idx="13">
                <c:v>441000</c:v>
              </c:pt>
            </c:numLit>
          </c:val>
          <c:smooth val="0"/>
          <c:extLst xmlns:c16r2="http://schemas.microsoft.com/office/drawing/2015/06/chart">
            <c:ext xmlns:c16="http://schemas.microsoft.com/office/drawing/2014/chart" uri="{C3380CC4-5D6E-409C-BE32-E72D297353CC}">
              <c16:uniqueId val="{0000000D-3005-47B0-BFBC-617FB907BCAD}"/>
            </c:ext>
          </c:extLst>
        </c:ser>
        <c:dLbls>
          <c:showLegendKey val="0"/>
          <c:showVal val="0"/>
          <c:showCatName val="0"/>
          <c:showSerName val="0"/>
          <c:showPercent val="0"/>
          <c:showBubbleSize val="0"/>
        </c:dLbls>
        <c:dropLines>
          <c:spPr>
            <a:ln w="9525" cap="flat" cmpd="sng" algn="ctr">
              <a:solidFill>
                <a:schemeClr val="bg2"/>
              </a:solidFill>
              <a:round/>
            </a:ln>
            <a:effectLst/>
          </c:spPr>
        </c:dropLines>
        <c:marker val="1"/>
        <c:smooth val="0"/>
        <c:axId val="520970104"/>
        <c:axId val="520979904"/>
      </c:lineChart>
      <c:catAx>
        <c:axId val="520970104"/>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79904"/>
        <c:crossesAt val="0"/>
        <c:auto val="1"/>
        <c:lblAlgn val="ctr"/>
        <c:lblOffset val="100"/>
        <c:noMultiLvlLbl val="0"/>
      </c:catAx>
      <c:valAx>
        <c:axId val="520979904"/>
        <c:scaling>
          <c:orientation val="minMax"/>
          <c:max val="10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70104"/>
        <c:crosses val="autoZero"/>
        <c:crossBetween val="between"/>
        <c:majorUnit val="100000"/>
        <c:minorUnit val="20000"/>
      </c:valAx>
      <c:valAx>
        <c:axId val="520978336"/>
        <c:scaling>
          <c:orientation val="minMax"/>
          <c:max val="3"/>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520975592"/>
        <c:crosses val="max"/>
        <c:crossBetween val="between"/>
      </c:valAx>
      <c:catAx>
        <c:axId val="520975592"/>
        <c:scaling>
          <c:orientation val="minMax"/>
        </c:scaling>
        <c:delete val="1"/>
        <c:axPos val="b"/>
        <c:numFmt formatCode="General" sourceLinked="1"/>
        <c:majorTickMark val="out"/>
        <c:minorTickMark val="none"/>
        <c:tickLblPos val="nextTo"/>
        <c:crossAx val="520978336"/>
        <c:crosses val="autoZero"/>
        <c:auto val="1"/>
        <c:lblAlgn val="ctr"/>
        <c:lblOffset val="100"/>
        <c:noMultiLvlLbl val="0"/>
      </c:catAx>
      <c:spPr>
        <a:solidFill>
          <a:schemeClr val="bg1"/>
        </a:solidFill>
        <a:ln>
          <a:solidFill>
            <a:schemeClr val="bg1"/>
          </a:solidFill>
        </a:ln>
        <a:effectLst/>
      </c:spPr>
    </c:plotArea>
    <c:legend>
      <c:legendPos val="b"/>
      <c:layout>
        <c:manualLayout>
          <c:xMode val="edge"/>
          <c:yMode val="edge"/>
          <c:x val="0.37070385783260773"/>
          <c:y val="4.0189455145468386E-2"/>
          <c:w val="0.58728453047433804"/>
          <c:h val="0.162428035257807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63350769097124"/>
          <c:y val="0.12940750951482663"/>
          <c:w val="0.38573692472838056"/>
          <c:h val="0.65136401184737891"/>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'Violences Physiques caractérist'!$A$48:$A$50</c:f>
              <c:strCache>
                <c:ptCount val="3"/>
                <c:pt idx="0">
                  <c:v>Oui</c:v>
                </c:pt>
                <c:pt idx="1">
                  <c:v>Non</c:v>
                </c:pt>
                <c:pt idx="2">
                  <c:v>Ne sait pas/Ne travaille pas</c:v>
                </c:pt>
              </c:strCache>
            </c:strRef>
          </c:cat>
          <c:val>
            <c:numRef>
              <c:f>'Violences Physiques caractérist'!$B$48:$B$50</c:f>
              <c:numCache>
                <c:formatCode>0%</c:formatCode>
                <c:ptCount val="3"/>
                <c:pt idx="0">
                  <c:v>0.4</c:v>
                </c:pt>
                <c:pt idx="1">
                  <c:v>0.52</c:v>
                </c:pt>
                <c:pt idx="2">
                  <c:v>0.08</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6107997821027085"/>
          <c:y val="0.12557815689705451"/>
          <c:w val="0.23187599663249642"/>
          <c:h val="0.857547479594600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5216535433071"/>
          <c:y val="0.11606590842811315"/>
          <c:w val="0.40829002624671917"/>
          <c:h val="0.68048337707786521"/>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'Violences Physiques caractérist'!$A$52:$A$54</c:f>
              <c:strCache>
                <c:ptCount val="3"/>
                <c:pt idx="0">
                  <c:v>Dans le quartier ou le village</c:v>
                </c:pt>
                <c:pt idx="1">
                  <c:v>Hors du quartier ou du village</c:v>
                </c:pt>
                <c:pt idx="2">
                  <c:v>Ne sait pas/Refus</c:v>
                </c:pt>
              </c:strCache>
            </c:strRef>
          </c:cat>
          <c:val>
            <c:numRef>
              <c:f>'Violences Physiques caractérist'!$B$52:$B$54</c:f>
              <c:numCache>
                <c:formatCode>0%</c:formatCode>
                <c:ptCount val="3"/>
                <c:pt idx="0">
                  <c:v>0.38</c:v>
                </c:pt>
                <c:pt idx="1">
                  <c:v>0.62</c:v>
                </c:pt>
                <c:pt idx="2">
                  <c:v>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6832824970253724"/>
          <c:y val="7.4652230971128566E-2"/>
          <c:w val="0.28167184841600695"/>
          <c:h val="0.8975699912510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353257294025583"/>
          <c:y val="0.16616058214166687"/>
          <c:w val="0.37703335895677947"/>
          <c:h val="0.630885695043091"/>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'Violences Physiques caractérist'!$A$52:$A$54</c:f>
              <c:strCache>
                <c:ptCount val="3"/>
                <c:pt idx="0">
                  <c:v>Dans le quartier ou le village</c:v>
                </c:pt>
                <c:pt idx="1">
                  <c:v>Hors du quartier ou du village</c:v>
                </c:pt>
                <c:pt idx="2">
                  <c:v>Ne sait pas/Refus</c:v>
                </c:pt>
              </c:strCache>
            </c:strRef>
          </c:cat>
          <c:val>
            <c:numRef>
              <c:f>'Violences Physiques caractérist'!$B$52:$B$54</c:f>
              <c:numCache>
                <c:formatCode>0%</c:formatCode>
                <c:ptCount val="3"/>
                <c:pt idx="0">
                  <c:v>0.38</c:v>
                </c:pt>
                <c:pt idx="1">
                  <c:v>0.62</c:v>
                </c:pt>
                <c:pt idx="2">
                  <c:v>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6944444444444449"/>
          <c:y val="7.002260134149893E-2"/>
          <c:w val="0.2"/>
          <c:h val="0.902199620880723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5216535433071"/>
          <c:y val="0.11606590842811315"/>
          <c:w val="0.40829002624671917"/>
          <c:h val="0.68048337707786521"/>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'Violences Physiques caractérist'!$A$60:$A$62</c:f>
              <c:strCache>
                <c:ptCount val="3"/>
                <c:pt idx="0">
                  <c:v>Un jour de semaine</c:v>
                </c:pt>
                <c:pt idx="1">
                  <c:v>Samedi, dimanche ou jour férié</c:v>
                </c:pt>
                <c:pt idx="2">
                  <c:v>Ne sait pas/Refus</c:v>
                </c:pt>
              </c:strCache>
            </c:strRef>
          </c:cat>
          <c:val>
            <c:numRef>
              <c:f>'Violences Physiques caractérist'!$B$60:$B$62</c:f>
              <c:numCache>
                <c:formatCode>0%</c:formatCode>
                <c:ptCount val="3"/>
                <c:pt idx="0">
                  <c:v>0.68</c:v>
                </c:pt>
                <c:pt idx="1">
                  <c:v>0.24</c:v>
                </c:pt>
                <c:pt idx="2">
                  <c:v>0.08</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0248549523414827"/>
          <c:y val="1.4467045785943381E-2"/>
          <c:w val="0.24751450476585163"/>
          <c:h val="0.95775517643627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01391794624706E-2"/>
          <c:y val="5.5226824457593686E-2"/>
          <c:w val="0.8618053178135342"/>
          <c:h val="0.8387507297725757"/>
        </c:manualLayout>
      </c:layout>
      <c:barChart>
        <c:barDir val="col"/>
        <c:grouping val="clustered"/>
        <c:varyColors val="0"/>
        <c:ser>
          <c:idx val="1"/>
          <c:order val="1"/>
          <c:tx>
            <c:v>Proportion de victimes parmi les 14 ans ou plus (en %)</c:v>
          </c:tx>
          <c:spPr>
            <a:solidFill>
              <a:srgbClr val="F1D7E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3.7711278724564301</c:v>
              </c:pt>
              <c:pt idx="1">
                <c:v>3.6703203542041498</c:v>
              </c:pt>
              <c:pt idx="2">
                <c:v>4.0602186527258102</c:v>
              </c:pt>
              <c:pt idx="3">
                <c:v>3.39071021715487</c:v>
              </c:pt>
              <c:pt idx="4">
                <c:v>3.3506408500060099</c:v>
              </c:pt>
              <c:pt idx="5">
                <c:v>3.1527435145798499</c:v>
              </c:pt>
              <c:pt idx="6">
                <c:v>3.1875371547847799</c:v>
              </c:pt>
              <c:pt idx="7">
                <c:v>3.4381035218684901</c:v>
              </c:pt>
              <c:pt idx="8">
                <c:v>3.7418714206325698</c:v>
              </c:pt>
              <c:pt idx="9">
                <c:v>3.2720571280564901</c:v>
              </c:pt>
              <c:pt idx="10">
                <c:v>3.49445125772051</c:v>
              </c:pt>
              <c:pt idx="11">
                <c:v>3.7562167131055699</c:v>
              </c:pt>
              <c:pt idx="12">
                <c:v>3.4468886906074698</c:v>
              </c:pt>
              <c:pt idx="13">
                <c:v>2.9</c:v>
              </c:pt>
            </c:numLit>
          </c:val>
        </c:ser>
        <c:dLbls>
          <c:showLegendKey val="0"/>
          <c:showVal val="0"/>
          <c:showCatName val="0"/>
          <c:showSerName val="0"/>
          <c:showPercent val="0"/>
          <c:showBubbleSize val="0"/>
        </c:dLbls>
        <c:gapWidth val="150"/>
        <c:axId val="520977160"/>
        <c:axId val="520972064"/>
      </c:barChart>
      <c:lineChart>
        <c:grouping val="standard"/>
        <c:varyColors val="0"/>
        <c:ser>
          <c:idx val="0"/>
          <c:order val="0"/>
          <c:tx>
            <c:v>Victimes de menaces</c:v>
          </c:tx>
          <c:spPr>
            <a:ln w="28575" cap="rnd">
              <a:solidFill>
                <a:srgbClr val="A9396C"/>
              </a:solidFill>
              <a:round/>
            </a:ln>
            <a:effectLst/>
          </c:spPr>
          <c:marker>
            <c:symbol val="none"/>
          </c:marker>
          <c:dPt>
            <c:idx val="13"/>
            <c:marker>
              <c:symbol val="diamond"/>
              <c:size val="5"/>
              <c:spPr>
                <a:solidFill>
                  <a:schemeClr val="tx1"/>
                </a:solidFill>
                <a:ln w="15875">
                  <a:solidFill>
                    <a:schemeClr val="tx1"/>
                  </a:solidFill>
                </a:ln>
                <a:effectLst/>
              </c:spPr>
            </c:marker>
            <c:bubble3D val="0"/>
            <c:spPr>
              <a:ln w="28575" cap="rnd">
                <a:noFill/>
                <a:round/>
              </a:ln>
              <a:effectLst/>
            </c:spPr>
          </c:dPt>
          <c:dLbls>
            <c:dLbl>
              <c:idx val="0"/>
              <c:layout>
                <c:manualLayout>
                  <c:x val="-4.0451526402134438E-2"/>
                  <c:y val="-5.687847842549093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0100256957394581E-2"/>
                  <c:y val="3.0563514804202482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8095244109524889E-2"/>
                  <c:y val="-2.674307545367718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205514132656702E-2"/>
                  <c:y val="-3.8204393505253106E-2"/>
                </c:manualLayout>
              </c:layout>
              <c:showLegendKey val="0"/>
              <c:showVal val="1"/>
              <c:showCatName val="0"/>
              <c:showSerName val="0"/>
              <c:showPercent val="0"/>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4.2105269805264384E-2"/>
                  <c:y val="-3.8204393505253141E-2"/>
                </c:manualLayout>
              </c:layout>
              <c:showLegendKey val="0"/>
              <c:showVal val="1"/>
              <c:showCatName val="0"/>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layout>
                <c:manualLayout>
                  <c:x val="-3.8095244109524855E-2"/>
                  <c:y val="-2.2922636103151862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3.8095244109524855E-2"/>
                  <c:y val="3.0563514804202482E-2"/>
                </c:manualLayout>
              </c:layout>
              <c:showLegendKey val="0"/>
              <c:showVal val="1"/>
              <c:showCatName val="0"/>
              <c:showSerName val="0"/>
              <c:showPercent val="0"/>
              <c:showBubbleSize val="0"/>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layout>
                <c:manualLayout>
                  <c:x val="0"/>
                  <c:y val="-2.2922636103151879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2.9197084766876845E-2"/>
                  <c:y val="1.1204481792717087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1.4273965436406428E-16"/>
                  <c:y val="2.6143790849673203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1898000</c:v>
              </c:pt>
              <c:pt idx="1">
                <c:v>1849000</c:v>
              </c:pt>
              <c:pt idx="2">
                <c:v>2061000</c:v>
              </c:pt>
              <c:pt idx="3">
                <c:v>1715000</c:v>
              </c:pt>
              <c:pt idx="4">
                <c:v>1704000</c:v>
              </c:pt>
              <c:pt idx="5">
                <c:v>1611000</c:v>
              </c:pt>
              <c:pt idx="6">
                <c:v>1637000</c:v>
              </c:pt>
              <c:pt idx="7">
                <c:v>1774000</c:v>
              </c:pt>
              <c:pt idx="8">
                <c:v>1938000</c:v>
              </c:pt>
              <c:pt idx="9">
                <c:v>1694000</c:v>
              </c:pt>
              <c:pt idx="10">
                <c:v>1811000</c:v>
              </c:pt>
              <c:pt idx="11">
                <c:v>1960000</c:v>
              </c:pt>
              <c:pt idx="12">
                <c:v>1805000</c:v>
              </c:pt>
              <c:pt idx="13">
                <c:v>1516000</c:v>
              </c:pt>
            </c:numLit>
          </c:val>
          <c:smooth val="0"/>
        </c:ser>
        <c:dLbls>
          <c:showLegendKey val="0"/>
          <c:showVal val="0"/>
          <c:showCatName val="0"/>
          <c:showSerName val="0"/>
          <c:showPercent val="0"/>
          <c:showBubbleSize val="0"/>
        </c:dLbls>
        <c:dropLines>
          <c:spPr>
            <a:ln w="9525" cap="flat" cmpd="sng" algn="ctr">
              <a:solidFill>
                <a:schemeClr val="bg2"/>
              </a:solidFill>
              <a:round/>
            </a:ln>
            <a:effectLst/>
          </c:spPr>
        </c:dropLines>
        <c:marker val="1"/>
        <c:smooth val="0"/>
        <c:axId val="520978728"/>
        <c:axId val="520977552"/>
      </c:lineChart>
      <c:catAx>
        <c:axId val="520978728"/>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77552"/>
        <c:crossesAt val="0"/>
        <c:auto val="1"/>
        <c:lblAlgn val="ctr"/>
        <c:lblOffset val="100"/>
        <c:noMultiLvlLbl val="0"/>
      </c:catAx>
      <c:valAx>
        <c:axId val="520977552"/>
        <c:scaling>
          <c:orientation val="minMax"/>
          <c:max val="22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78728"/>
        <c:crosses val="autoZero"/>
        <c:crossBetween val="between"/>
        <c:majorUnit val="200000"/>
        <c:minorUnit val="20000"/>
      </c:valAx>
      <c:valAx>
        <c:axId val="520972064"/>
        <c:scaling>
          <c:orientation val="minMax"/>
          <c:max val="8"/>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520977160"/>
        <c:crosses val="max"/>
        <c:crossBetween val="between"/>
      </c:valAx>
      <c:catAx>
        <c:axId val="520977160"/>
        <c:scaling>
          <c:orientation val="minMax"/>
        </c:scaling>
        <c:delete val="1"/>
        <c:axPos val="b"/>
        <c:numFmt formatCode="General" sourceLinked="1"/>
        <c:majorTickMark val="out"/>
        <c:minorTickMark val="none"/>
        <c:tickLblPos val="nextTo"/>
        <c:crossAx val="520972064"/>
        <c:crosses val="autoZero"/>
        <c:auto val="1"/>
        <c:lblAlgn val="ctr"/>
        <c:lblOffset val="100"/>
        <c:noMultiLvlLbl val="0"/>
      </c:catAx>
      <c:spPr>
        <a:solidFill>
          <a:schemeClr val="bg1"/>
        </a:solidFill>
        <a:ln>
          <a:solidFill>
            <a:schemeClr val="bg1"/>
          </a:solidFill>
        </a:ln>
        <a:effectLst/>
      </c:spPr>
    </c:plotArea>
    <c:legend>
      <c:legendPos val="b"/>
      <c:layout>
        <c:manualLayout>
          <c:xMode val="edge"/>
          <c:yMode val="edge"/>
          <c:x val="0.41988552797513912"/>
          <c:y val="1.2634523836386558E-4"/>
          <c:w val="0.58011447202486088"/>
          <c:h val="8.76772781625792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'Menaces caractérist'!$A$50:$A$53</c:f>
              <c:strCache>
                <c:ptCount val="4"/>
                <c:pt idx="0">
                  <c:v>Menaces de destruction ou dégradation de biens</c:v>
                </c:pt>
                <c:pt idx="1">
                  <c:v>Menaces pour contraindre à faire ou ne pas faire quelque chose</c:v>
                </c:pt>
                <c:pt idx="2">
                  <c:v>Menaces de dire ou faire quelque chose qui puisse causer du tort</c:v>
                </c:pt>
                <c:pt idx="3">
                  <c:v>Menaces de violences physiques</c:v>
                </c:pt>
              </c:strCache>
            </c:strRef>
          </c:cat>
          <c:val>
            <c:numRef>
              <c:f>'Menaces caractérist'!$B$50:$B$53</c:f>
              <c:numCache>
                <c:formatCode>0%</c:formatCode>
                <c:ptCount val="4"/>
                <c:pt idx="0">
                  <c:v>0.14000000000000001</c:v>
                </c:pt>
                <c:pt idx="1">
                  <c:v>0.18</c:v>
                </c:pt>
                <c:pt idx="2">
                  <c:v>0.36</c:v>
                </c:pt>
                <c:pt idx="3">
                  <c:v>0.61</c:v>
                </c:pt>
              </c:numCache>
            </c:numRef>
          </c:val>
        </c:ser>
        <c:dLbls>
          <c:showLegendKey val="0"/>
          <c:showVal val="0"/>
          <c:showCatName val="0"/>
          <c:showSerName val="0"/>
          <c:showPercent val="0"/>
          <c:showBubbleSize val="0"/>
        </c:dLbls>
        <c:gapWidth val="182"/>
        <c:axId val="520974416"/>
        <c:axId val="520982648"/>
      </c:barChart>
      <c:catAx>
        <c:axId val="520974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82648"/>
        <c:crosses val="autoZero"/>
        <c:auto val="1"/>
        <c:lblAlgn val="ctr"/>
        <c:lblOffset val="100"/>
        <c:noMultiLvlLbl val="0"/>
      </c:catAx>
      <c:valAx>
        <c:axId val="52098264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20974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44921471199708E-2"/>
          <c:y val="8.2718081288510478E-2"/>
          <c:w val="0.8618053178135342"/>
          <c:h val="0.8387507297725757"/>
        </c:manualLayout>
      </c:layout>
      <c:barChart>
        <c:barDir val="col"/>
        <c:grouping val="clustered"/>
        <c:varyColors val="0"/>
        <c:ser>
          <c:idx val="1"/>
          <c:order val="1"/>
          <c:tx>
            <c:v>Proportion de victimes parmi les ménages (en %)</c:v>
          </c:tx>
          <c:spPr>
            <a:solidFill>
              <a:schemeClr val="accent1">
                <a:lumMod val="20000"/>
                <a:lumOff val="8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4"/>
              <c:pt idx="0">
                <c:v>0.89502746834091695</c:v>
              </c:pt>
              <c:pt idx="1">
                <c:v>0.97852662087540299</c:v>
              </c:pt>
              <c:pt idx="2">
                <c:v>0.96500525203551502</c:v>
              </c:pt>
              <c:pt idx="3">
                <c:v>1.0163835819893601</c:v>
              </c:pt>
              <c:pt idx="4">
                <c:v>0.94998771245920299</c:v>
              </c:pt>
              <c:pt idx="5">
                <c:v>0.955251399353231</c:v>
              </c:pt>
              <c:pt idx="6">
                <c:v>0.97911906007866301</c:v>
              </c:pt>
              <c:pt idx="7">
                <c:v>0.83845073919853297</c:v>
              </c:pt>
              <c:pt idx="8">
                <c:v>0.94047459257667698</c:v>
              </c:pt>
              <c:pt idx="9">
                <c:v>0.96715500863114101</c:v>
              </c:pt>
              <c:pt idx="10">
                <c:v>0.90275603607351296</c:v>
              </c:pt>
              <c:pt idx="11">
                <c:v>0.86912504512879496</c:v>
              </c:pt>
              <c:pt idx="12">
                <c:v>0.85965060891630796</c:v>
              </c:pt>
              <c:pt idx="13">
                <c:v>0.5</c:v>
              </c:pt>
            </c:numLit>
          </c:val>
        </c:ser>
        <c:dLbls>
          <c:showLegendKey val="0"/>
          <c:showVal val="1"/>
          <c:showCatName val="0"/>
          <c:showSerName val="0"/>
          <c:showPercent val="0"/>
          <c:showBubbleSize val="0"/>
        </c:dLbls>
        <c:gapWidth val="150"/>
        <c:axId val="520948936"/>
        <c:axId val="520949328"/>
      </c:barChart>
      <c:lineChart>
        <c:grouping val="standard"/>
        <c:varyColors val="0"/>
        <c:ser>
          <c:idx val="0"/>
          <c:order val="0"/>
          <c:tx>
            <c:v>Vols sans effraction</c:v>
          </c:tx>
          <c:spPr>
            <a:ln w="28575" cap="rnd">
              <a:solidFill>
                <a:schemeClr val="accent1"/>
              </a:solidFill>
              <a:round/>
            </a:ln>
            <a:effectLst/>
          </c:spPr>
          <c:marker>
            <c:symbol val="none"/>
          </c:marker>
          <c:dPt>
            <c:idx val="13"/>
            <c:marker>
              <c:symbol val="diamond"/>
              <c:size val="5"/>
              <c:spPr>
                <a:solidFill>
                  <a:schemeClr val="tx1"/>
                </a:solidFill>
                <a:ln w="22225">
                  <a:solidFill>
                    <a:schemeClr val="tx1"/>
                  </a:solidFill>
                </a:ln>
                <a:effectLst/>
              </c:spPr>
            </c:marker>
            <c:bubble3D val="0"/>
            <c:spPr>
              <a:ln w="28575" cap="rnd">
                <a:noFill/>
                <a:round/>
              </a:ln>
              <a:effectLst/>
            </c:spPr>
          </c:dPt>
          <c:dLbls>
            <c:dLbl>
              <c:idx val="1"/>
              <c:layout>
                <c:manualLayout>
                  <c:x val="-4.0899795501022499E-3"/>
                  <c:y val="-3.6363647932441893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0224948875255624E-2"/>
                  <c:y val="-4.0404053258268756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2494887525562446E-2"/>
                  <c:y val="4.8484863909922467E-2"/>
                </c:manualLayout>
              </c:layout>
              <c:showLegendKey val="0"/>
              <c:showVal val="1"/>
              <c:showCatName val="0"/>
              <c:showSerName val="0"/>
              <c:showPercent val="0"/>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3.6809815950920248E-2"/>
                  <c:y val="-4.4444458584095625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6809815950920248E-2"/>
                  <c:y val="3.2323242606614927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1.6359918200409072E-2"/>
                  <c:y val="3.6363647932441838E-2"/>
                </c:manualLayout>
              </c:layout>
              <c:showLegendKey val="0"/>
              <c:showVal val="1"/>
              <c:showCatName val="0"/>
              <c:showSerName val="0"/>
              <c:showPercent val="0"/>
              <c:showBubbleSize val="0"/>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layout>
                <c:manualLayout>
                  <c:x val="-2.2494887525562373E-2"/>
                  <c:y val="-3.6363647932441893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280000</c:v>
              </c:pt>
              <c:pt idx="1">
                <c:v>335000</c:v>
              </c:pt>
              <c:pt idx="2">
                <c:v>275000</c:v>
              </c:pt>
              <c:pt idx="3">
                <c:v>323000</c:v>
              </c:pt>
              <c:pt idx="4">
                <c:v>302000</c:v>
              </c:pt>
              <c:pt idx="5">
                <c:v>296000</c:v>
              </c:pt>
              <c:pt idx="6">
                <c:v>287000</c:v>
              </c:pt>
              <c:pt idx="7">
                <c:v>254000</c:v>
              </c:pt>
              <c:pt idx="8">
                <c:v>307000</c:v>
              </c:pt>
              <c:pt idx="9">
                <c:v>320000</c:v>
              </c:pt>
              <c:pt idx="10">
                <c:v>277000</c:v>
              </c:pt>
              <c:pt idx="11">
                <c:v>289000</c:v>
              </c:pt>
              <c:pt idx="12">
                <c:v>331000</c:v>
              </c:pt>
              <c:pt idx="13">
                <c:v>181000</c:v>
              </c:pt>
            </c:numLit>
          </c:val>
          <c:smooth val="0"/>
        </c:ser>
        <c:dLbls>
          <c:showLegendKey val="0"/>
          <c:showVal val="1"/>
          <c:showCatName val="0"/>
          <c:showSerName val="0"/>
          <c:showPercent val="0"/>
          <c:showBubbleSize val="0"/>
        </c:dLbls>
        <c:dropLines>
          <c:spPr>
            <a:ln w="12700" cap="flat" cmpd="sng" algn="ctr">
              <a:solidFill>
                <a:schemeClr val="bg2"/>
              </a:solidFill>
              <a:round/>
            </a:ln>
            <a:effectLst/>
          </c:spPr>
        </c:dropLines>
        <c:marker val="1"/>
        <c:smooth val="0"/>
        <c:axId val="520948152"/>
        <c:axId val="520948544"/>
      </c:lineChart>
      <c:catAx>
        <c:axId val="520948152"/>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48544"/>
        <c:crossesAt val="0"/>
        <c:auto val="1"/>
        <c:lblAlgn val="ctr"/>
        <c:lblOffset val="100"/>
        <c:noMultiLvlLbl val="0"/>
      </c:catAx>
      <c:valAx>
        <c:axId val="520948544"/>
        <c:scaling>
          <c:orientation val="minMax"/>
          <c:max val="4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48152"/>
        <c:crosses val="autoZero"/>
        <c:crossBetween val="between"/>
        <c:majorUnit val="50000"/>
        <c:minorUnit val="20000"/>
      </c:valAx>
      <c:valAx>
        <c:axId val="520949328"/>
        <c:scaling>
          <c:orientation val="minMax"/>
          <c:max val="3"/>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520948936"/>
        <c:crosses val="max"/>
        <c:crossBetween val="between"/>
      </c:valAx>
      <c:catAx>
        <c:axId val="520948936"/>
        <c:scaling>
          <c:orientation val="minMax"/>
        </c:scaling>
        <c:delete val="1"/>
        <c:axPos val="b"/>
        <c:numFmt formatCode="General" sourceLinked="1"/>
        <c:majorTickMark val="out"/>
        <c:minorTickMark val="none"/>
        <c:tickLblPos val="nextTo"/>
        <c:crossAx val="520949328"/>
        <c:crosses val="autoZero"/>
        <c:auto val="1"/>
        <c:lblAlgn val="ctr"/>
        <c:lblOffset val="100"/>
        <c:noMultiLvlLbl val="0"/>
      </c:catAx>
      <c:spPr>
        <a:solidFill>
          <a:schemeClr val="bg1"/>
        </a:solidFill>
        <a:ln>
          <a:solidFill>
            <a:schemeClr val="bg1"/>
          </a:solidFill>
        </a:ln>
        <a:effectLst/>
      </c:spPr>
    </c:plotArea>
    <c:legend>
      <c:legendPos val="b"/>
      <c:layout>
        <c:manualLayout>
          <c:xMode val="edge"/>
          <c:yMode val="edge"/>
          <c:x val="0.18702671368532922"/>
          <c:y val="1.7638437171219976E-2"/>
          <c:w val="0.50513083103875822"/>
          <c:h val="0.100534828771121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31624464208161"/>
          <c:y val="0.13358830417292006"/>
          <c:w val="0.39223625823750452"/>
          <c:h val="0.6074743615688486"/>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'Menaces caractérist'!$D$50:$D$52</c:f>
              <c:strCache>
                <c:ptCount val="3"/>
                <c:pt idx="0">
                  <c:v>Oui</c:v>
                </c:pt>
                <c:pt idx="1">
                  <c:v>Non</c:v>
                </c:pt>
                <c:pt idx="2">
                  <c:v>Ne sait pas/Ne travaille pas</c:v>
                </c:pt>
              </c:strCache>
            </c:strRef>
          </c:cat>
          <c:val>
            <c:numRef>
              <c:f>'Menaces caractérist'!$E$50:$E$52</c:f>
              <c:numCache>
                <c:formatCode>0%</c:formatCode>
                <c:ptCount val="3"/>
                <c:pt idx="0">
                  <c:v>0.42</c:v>
                </c:pt>
                <c:pt idx="1">
                  <c:v>0.5</c:v>
                </c:pt>
                <c:pt idx="2">
                  <c:v>0.08</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4037751531058626"/>
          <c:y val="4.3005419543813143E-2"/>
          <c:w val="0.25381748144791261"/>
          <c:h val="0.909176142777431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'Menaces caractérist'!$G$50:$G$55</c:f>
              <c:strCache>
                <c:ptCount val="6"/>
                <c:pt idx="0">
                  <c:v>Sur le lieu de travail ou d'études </c:v>
                </c:pt>
                <c:pt idx="1">
                  <c:v>Dans la rue</c:v>
                </c:pt>
                <c:pt idx="2">
                  <c:v>Au domicile de la victime</c:v>
                </c:pt>
                <c:pt idx="3">
                  <c:v>Dans l'immeuble de la victime</c:v>
                </c:pt>
                <c:pt idx="4">
                  <c:v>Dans un autre lieu*</c:v>
                </c:pt>
                <c:pt idx="5">
                  <c:v>Sans objet ou Ne sait pas/Refus</c:v>
                </c:pt>
              </c:strCache>
            </c:strRef>
          </c:cat>
          <c:val>
            <c:numRef>
              <c:f>'Menaces caractérist'!$H$50:$H$55</c:f>
              <c:numCache>
                <c:formatCode>0%</c:formatCode>
                <c:ptCount val="6"/>
                <c:pt idx="0">
                  <c:v>0.31</c:v>
                </c:pt>
                <c:pt idx="1">
                  <c:v>0.27</c:v>
                </c:pt>
                <c:pt idx="2">
                  <c:v>7.0000000000000007E-2</c:v>
                </c:pt>
                <c:pt idx="3">
                  <c:v>7.0000000000000007E-2</c:v>
                </c:pt>
                <c:pt idx="4">
                  <c:v>0.13</c:v>
                </c:pt>
                <c:pt idx="5">
                  <c:v>0.15</c:v>
                </c:pt>
              </c:numCache>
            </c:numRef>
          </c:val>
        </c:ser>
        <c:dLbls>
          <c:showLegendKey val="0"/>
          <c:showVal val="0"/>
          <c:showCatName val="0"/>
          <c:showSerName val="0"/>
          <c:showPercent val="0"/>
          <c:showBubbleSize val="0"/>
        </c:dLbls>
        <c:gapWidth val="182"/>
        <c:axId val="520972848"/>
        <c:axId val="520974024"/>
      </c:barChart>
      <c:catAx>
        <c:axId val="52097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74024"/>
        <c:crosses val="autoZero"/>
        <c:auto val="1"/>
        <c:lblAlgn val="ctr"/>
        <c:lblOffset val="100"/>
        <c:noMultiLvlLbl val="0"/>
      </c:catAx>
      <c:valAx>
        <c:axId val="52097402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20972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12631146570869"/>
          <c:y val="0.14383242783085326"/>
          <c:w val="0.4056692913385827"/>
          <c:h val="0.63856905767833083"/>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'Menaces caractérist'!$K$50:$K$52</c:f>
              <c:strCache>
                <c:ptCount val="3"/>
                <c:pt idx="0">
                  <c:v>Dans le quartier ou le village</c:v>
                </c:pt>
                <c:pt idx="1">
                  <c:v>Hors du quartier ou du village</c:v>
                </c:pt>
                <c:pt idx="2">
                  <c:v>Sans objet ou Ne sait pas/Refus</c:v>
                </c:pt>
              </c:strCache>
            </c:strRef>
          </c:cat>
          <c:val>
            <c:numRef>
              <c:f>'Menaces caractérist'!$L$50:$L$52</c:f>
              <c:numCache>
                <c:formatCode>0%</c:formatCode>
                <c:ptCount val="3"/>
                <c:pt idx="0">
                  <c:v>0.38</c:v>
                </c:pt>
                <c:pt idx="1">
                  <c:v>0.46</c:v>
                </c:pt>
                <c:pt idx="2">
                  <c:v>0.16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4663033689703739"/>
          <c:y val="1.7360017497812772E-2"/>
          <c:w val="0.20601473202946405"/>
          <c:h val="0.959491834354039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9844706911636"/>
          <c:y val="0.15791338582677167"/>
          <c:w val="0.37091994750656165"/>
          <c:h val="0.61819991251093609"/>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'Menaces caractérist'!$P$51:$P$53</c:f>
              <c:strCache>
                <c:ptCount val="3"/>
                <c:pt idx="0">
                  <c:v>Un jour de semaine</c:v>
                </c:pt>
                <c:pt idx="1">
                  <c:v>Samedi, dimanche ou jour férié</c:v>
                </c:pt>
                <c:pt idx="2">
                  <c:v>Sans objet ou Ne sait pas/Refus</c:v>
                </c:pt>
              </c:strCache>
            </c:strRef>
          </c:cat>
          <c:val>
            <c:numRef>
              <c:f>'Menaces caractérist'!$Q$51:$Q$53</c:f>
              <c:numCache>
                <c:formatCode>0%</c:formatCode>
                <c:ptCount val="3"/>
                <c:pt idx="0">
                  <c:v>0.72</c:v>
                </c:pt>
                <c:pt idx="1">
                  <c:v>0.16</c:v>
                </c:pt>
                <c:pt idx="2">
                  <c:v>0.12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6957742782152228"/>
          <c:y val="7.2915573053368335E-2"/>
          <c:w val="0.19973403324584424"/>
          <c:h val="0.894677019539224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7438757655293"/>
          <c:y val="0.13458442694663167"/>
          <c:w val="0.40829002624671917"/>
          <c:h val="0.68048337707786521"/>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'Menaces caractérist'!$N$51:$N$53</c:f>
              <c:strCache>
                <c:ptCount val="3"/>
                <c:pt idx="0">
                  <c:v>En journée</c:v>
                </c:pt>
                <c:pt idx="1">
                  <c:v>De nuit</c:v>
                </c:pt>
                <c:pt idx="2">
                  <c:v>Sans objet ou Ne sait pas/Refus</c:v>
                </c:pt>
              </c:strCache>
            </c:strRef>
          </c:cat>
          <c:val>
            <c:numRef>
              <c:f>'Menaces caractérist'!$O$51:$O$53</c:f>
              <c:numCache>
                <c:formatCode>0%</c:formatCode>
                <c:ptCount val="3"/>
                <c:pt idx="0">
                  <c:v>0.76</c:v>
                </c:pt>
                <c:pt idx="1">
                  <c:v>0.16</c:v>
                </c:pt>
                <c:pt idx="2">
                  <c:v>0.08</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1948092924554641"/>
          <c:y val="3.7615193934091573E-2"/>
          <c:w val="0.21818925559836935"/>
          <c:h val="0.929977398658501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b="1" i="0" baseline="0">
                <a:solidFill>
                  <a:srgbClr val="A9396C"/>
                </a:solidFill>
                <a:effectLst/>
                <a:latin typeface="Albany AMT" panose="020B0604020202020204"/>
              </a:rPr>
              <a:t>Proportion de victimes de menaces selon l'âge</a:t>
            </a:r>
            <a:endParaRPr lang="fr-FR" sz="1000" b="1" baseline="0">
              <a:solidFill>
                <a:srgbClr val="A9396C"/>
              </a:solidFill>
              <a:effectLst/>
              <a:latin typeface="Albany AMT" panose="020B0604020202020204"/>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60 ans ou plus</c:v>
              </c:pt>
              <c:pt idx="1">
                <c:v>50-59 ans</c:v>
              </c:pt>
              <c:pt idx="2">
                <c:v>40-49 ans</c:v>
              </c:pt>
              <c:pt idx="3">
                <c:v>30-39 ans</c:v>
              </c:pt>
              <c:pt idx="4">
                <c:v>Moins de 30 ans</c:v>
              </c:pt>
            </c:strLit>
          </c:cat>
          <c:val>
            <c:numLit>
              <c:formatCode>General</c:formatCode>
              <c:ptCount val="5"/>
              <c:pt idx="0">
                <c:v>0.01</c:v>
              </c:pt>
              <c:pt idx="1">
                <c:v>0.03</c:v>
              </c:pt>
              <c:pt idx="2">
                <c:v>3.9E-2</c:v>
              </c:pt>
              <c:pt idx="3">
                <c:v>4.4999999999999998E-2</c:v>
              </c:pt>
              <c:pt idx="4">
                <c:v>4.8000000000000001E-2</c:v>
              </c:pt>
            </c:numLit>
          </c:val>
        </c:ser>
        <c:dLbls>
          <c:showLegendKey val="0"/>
          <c:showVal val="0"/>
          <c:showCatName val="0"/>
          <c:showSerName val="0"/>
          <c:showPercent val="0"/>
          <c:showBubbleSize val="0"/>
        </c:dLbls>
        <c:gapWidth val="182"/>
        <c:axId val="520975984"/>
        <c:axId val="520981472"/>
      </c:barChart>
      <c:catAx>
        <c:axId val="520975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81472"/>
        <c:crosses val="autoZero"/>
        <c:auto val="1"/>
        <c:lblAlgn val="ctr"/>
        <c:lblOffset val="100"/>
        <c:noMultiLvlLbl val="0"/>
      </c:catAx>
      <c:valAx>
        <c:axId val="52098147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759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01391794624706E-2"/>
          <c:y val="0.12119056965386656"/>
          <c:w val="0.8618053178135342"/>
          <c:h val="0.77278684739187664"/>
        </c:manualLayout>
      </c:layout>
      <c:barChart>
        <c:barDir val="col"/>
        <c:grouping val="clustered"/>
        <c:varyColors val="0"/>
        <c:ser>
          <c:idx val="1"/>
          <c:order val="1"/>
          <c:tx>
            <c:v>Proportion de victimes parmi les 14 ans ou plus (en %)</c:v>
          </c:tx>
          <c:spPr>
            <a:solidFill>
              <a:srgbClr val="EDE2F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10.3664520391993</c:v>
              </c:pt>
              <c:pt idx="1">
                <c:v>10.713758071746801</c:v>
              </c:pt>
              <c:pt idx="2">
                <c:v>10.312682185156</c:v>
              </c:pt>
              <c:pt idx="3">
                <c:v>9.8875025181790797</c:v>
              </c:pt>
              <c:pt idx="4">
                <c:v>9.8690222585183598</c:v>
              </c:pt>
              <c:pt idx="5">
                <c:v>8.9338722405633799</c:v>
              </c:pt>
              <c:pt idx="6">
                <c:v>10.3354465626707</c:v>
              </c:pt>
              <c:pt idx="7">
                <c:v>9.2656430581823308</c:v>
              </c:pt>
              <c:pt idx="8">
                <c:v>9.6356988218339605</c:v>
              </c:pt>
              <c:pt idx="9">
                <c:v>10.119886078215</c:v>
              </c:pt>
              <c:pt idx="10">
                <c:v>9.6367490891136303</c:v>
              </c:pt>
              <c:pt idx="11">
                <c:v>10.2240460601738</c:v>
              </c:pt>
              <c:pt idx="12">
                <c:v>9.3214766168777299</c:v>
              </c:pt>
              <c:pt idx="13">
                <c:v>7.9</c:v>
              </c:pt>
            </c:numLit>
          </c:val>
        </c:ser>
        <c:dLbls>
          <c:showLegendKey val="0"/>
          <c:showVal val="0"/>
          <c:showCatName val="0"/>
          <c:showSerName val="0"/>
          <c:showPercent val="0"/>
          <c:showBubbleSize val="0"/>
        </c:dLbls>
        <c:gapWidth val="150"/>
        <c:axId val="520979512"/>
        <c:axId val="520976768"/>
      </c:barChart>
      <c:lineChart>
        <c:grouping val="standard"/>
        <c:varyColors val="0"/>
        <c:ser>
          <c:idx val="0"/>
          <c:order val="0"/>
          <c:tx>
            <c:v>Victimes d'injures</c:v>
          </c:tx>
          <c:spPr>
            <a:ln w="28575" cap="rnd">
              <a:solidFill>
                <a:srgbClr val="7030A0"/>
              </a:solidFill>
              <a:round/>
            </a:ln>
            <a:effectLst/>
          </c:spPr>
          <c:marker>
            <c:symbol val="none"/>
          </c:marker>
          <c:dPt>
            <c:idx val="13"/>
            <c:marker>
              <c:symbol val="diamond"/>
              <c:size val="5"/>
              <c:spPr>
                <a:solidFill>
                  <a:schemeClr val="tx1"/>
                </a:solidFill>
                <a:ln w="9525">
                  <a:solidFill>
                    <a:schemeClr val="tx1"/>
                  </a:solidFill>
                </a:ln>
                <a:effectLst/>
              </c:spPr>
            </c:marker>
            <c:bubble3D val="0"/>
            <c:spPr>
              <a:ln w="28575" cap="rnd">
                <a:noFill/>
                <a:round/>
              </a:ln>
              <a:effectLst/>
            </c:spPr>
          </c:dPt>
          <c:dLbls>
            <c:dLbl>
              <c:idx val="0"/>
              <c:layout>
                <c:manualLayout>
                  <c:x val="-3.0303035123365185E-2"/>
                  <c:y val="2.5316455696202531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8383844489595913E-2"/>
                  <c:y val="-2.5316455696202531E-2"/>
                </c:manualLayout>
              </c:layout>
              <c:showLegendKey val="0"/>
              <c:showVal val="1"/>
              <c:showCatName val="0"/>
              <c:showSerName val="0"/>
              <c:showPercent val="0"/>
              <c:showBubbleSize val="0"/>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layout>
                <c:manualLayout>
                  <c:x val="-5.2525260880499622E-2"/>
                  <c:y val="3.3755274261603373E-2"/>
                </c:manualLayout>
              </c:layout>
              <c:showLegendKey val="0"/>
              <c:showVal val="1"/>
              <c:showCatName val="0"/>
              <c:showSerName val="0"/>
              <c:showPercent val="0"/>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3.8383844489595878E-2"/>
                  <c:y val="2.9535864978902954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5.0505058538942021E-2"/>
                  <c:y val="-2.5316455696202514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4343439806480594E-2"/>
                  <c:y val="2.5316455696202531E-2"/>
                </c:manualLayout>
              </c:layout>
              <c:showLegendKey val="0"/>
              <c:showVal val="1"/>
              <c:showCatName val="0"/>
              <c:showSerName val="0"/>
              <c:showPercent val="0"/>
              <c:showBubbleSize val="0"/>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layout>
                <c:manualLayout>
                  <c:x val="-4.6464653855826737E-2"/>
                  <c:y val="-3.7974683544303819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2424249172711231E-2"/>
                  <c:y val="2.8112449799196786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6.0606070246730336E-3"/>
                  <c:y val="-2.8112449799196786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1.4615345829265867E-16"/>
                  <c:y val="-2.3460410557184785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1.4615345829265867E-16"/>
                  <c:y val="3.519061583577713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5218000</c:v>
              </c:pt>
              <c:pt idx="1">
                <c:v>5397000</c:v>
              </c:pt>
              <c:pt idx="2">
                <c:v>5234000</c:v>
              </c:pt>
              <c:pt idx="3">
                <c:v>5001000</c:v>
              </c:pt>
              <c:pt idx="4">
                <c:v>5019000</c:v>
              </c:pt>
              <c:pt idx="5">
                <c:v>4565000</c:v>
              </c:pt>
              <c:pt idx="6">
                <c:v>5309000</c:v>
              </c:pt>
              <c:pt idx="7">
                <c:v>4782000</c:v>
              </c:pt>
              <c:pt idx="8">
                <c:v>4990000</c:v>
              </c:pt>
              <c:pt idx="9">
                <c:v>5240000</c:v>
              </c:pt>
              <c:pt idx="10">
                <c:v>4994000</c:v>
              </c:pt>
              <c:pt idx="11">
                <c:v>5334000</c:v>
              </c:pt>
              <c:pt idx="12">
                <c:v>4882000</c:v>
              </c:pt>
              <c:pt idx="13">
                <c:v>4193000</c:v>
              </c:pt>
            </c:numLit>
          </c:val>
          <c:smooth val="0"/>
        </c:ser>
        <c:dLbls>
          <c:showLegendKey val="0"/>
          <c:showVal val="0"/>
          <c:showCatName val="0"/>
          <c:showSerName val="0"/>
          <c:showPercent val="0"/>
          <c:showBubbleSize val="0"/>
        </c:dLbls>
        <c:dropLines>
          <c:spPr>
            <a:ln w="9525" cap="flat" cmpd="sng" algn="ctr">
              <a:solidFill>
                <a:schemeClr val="bg2"/>
              </a:solidFill>
              <a:round/>
            </a:ln>
            <a:effectLst/>
          </c:spPr>
        </c:dropLines>
        <c:marker val="1"/>
        <c:smooth val="0"/>
        <c:axId val="520979120"/>
        <c:axId val="520971280"/>
      </c:lineChart>
      <c:catAx>
        <c:axId val="520979120"/>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71280"/>
        <c:crossesAt val="0"/>
        <c:auto val="1"/>
        <c:lblAlgn val="ctr"/>
        <c:lblOffset val="100"/>
        <c:noMultiLvlLbl val="0"/>
      </c:catAx>
      <c:valAx>
        <c:axId val="520971280"/>
        <c:scaling>
          <c:orientation val="minMax"/>
          <c:max val="60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79120"/>
        <c:crosses val="autoZero"/>
        <c:crossBetween val="between"/>
        <c:majorUnit val="750000"/>
        <c:minorUnit val="20000"/>
      </c:valAx>
      <c:valAx>
        <c:axId val="520976768"/>
        <c:scaling>
          <c:orientation val="minMax"/>
          <c:max val="18"/>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520979512"/>
        <c:crosses val="max"/>
        <c:crossBetween val="between"/>
      </c:valAx>
      <c:catAx>
        <c:axId val="520979512"/>
        <c:scaling>
          <c:orientation val="minMax"/>
        </c:scaling>
        <c:delete val="1"/>
        <c:axPos val="b"/>
        <c:numFmt formatCode="General" sourceLinked="1"/>
        <c:majorTickMark val="out"/>
        <c:minorTickMark val="none"/>
        <c:tickLblPos val="nextTo"/>
        <c:crossAx val="520976768"/>
        <c:crosses val="autoZero"/>
        <c:auto val="1"/>
        <c:lblAlgn val="ctr"/>
        <c:lblOffset val="100"/>
        <c:noMultiLvlLbl val="0"/>
      </c:catAx>
      <c:spPr>
        <a:noFill/>
        <a:ln w="25400">
          <a:noFill/>
        </a:ln>
        <a:effectLst/>
      </c:spPr>
    </c:plotArea>
    <c:legend>
      <c:legendPos val="b"/>
      <c:layout>
        <c:manualLayout>
          <c:xMode val="edge"/>
          <c:yMode val="edge"/>
          <c:x val="0.37538031899790331"/>
          <c:y val="1.5722449250805674E-2"/>
          <c:w val="0.62016107852717384"/>
          <c:h val="0.101052858898966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000" b="1" i="0" u="none" strike="noStrike" baseline="0">
                <a:solidFill>
                  <a:srgbClr val="7030A0"/>
                </a:solidFill>
                <a:effectLst/>
                <a:latin typeface="Albany AMT" panose="020B0604020202020204"/>
              </a:rPr>
              <a:t>Proportion de victimes d'injures selon l'âge</a:t>
            </a:r>
            <a:endParaRPr lang="fr-FR" sz="1000" b="1" baseline="0">
              <a:solidFill>
                <a:srgbClr val="7030A0"/>
              </a:solidFill>
              <a:latin typeface="Albany AMT" panose="020B0604020202020204"/>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60 ans ou plus</c:v>
              </c:pt>
              <c:pt idx="1">
                <c:v>50-59 ans</c:v>
              </c:pt>
              <c:pt idx="2">
                <c:v>40-49 ans</c:v>
              </c:pt>
              <c:pt idx="3">
                <c:v>30-39 ans</c:v>
              </c:pt>
              <c:pt idx="4">
                <c:v>Moins de 30 ans</c:v>
              </c:pt>
            </c:strLit>
          </c:cat>
          <c:val>
            <c:numLit>
              <c:formatCode>General</c:formatCode>
              <c:ptCount val="5"/>
              <c:pt idx="0">
                <c:v>3.8800000000000001E-2</c:v>
              </c:pt>
              <c:pt idx="1">
                <c:v>8.2799999999999999E-2</c:v>
              </c:pt>
              <c:pt idx="2">
                <c:v>9.2999999999999999E-2</c:v>
              </c:pt>
              <c:pt idx="3">
                <c:v>0.1232</c:v>
              </c:pt>
              <c:pt idx="4">
                <c:v>0.1203</c:v>
              </c:pt>
            </c:numLit>
          </c:val>
        </c:ser>
        <c:dLbls>
          <c:showLegendKey val="0"/>
          <c:showVal val="0"/>
          <c:showCatName val="0"/>
          <c:showSerName val="0"/>
          <c:showPercent val="0"/>
          <c:showBubbleSize val="0"/>
        </c:dLbls>
        <c:gapWidth val="182"/>
        <c:axId val="520982256"/>
        <c:axId val="520992448"/>
      </c:barChart>
      <c:catAx>
        <c:axId val="5209822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92448"/>
        <c:crosses val="autoZero"/>
        <c:auto val="1"/>
        <c:lblAlgn val="ctr"/>
        <c:lblOffset val="100"/>
        <c:noMultiLvlLbl val="0"/>
      </c:catAx>
      <c:valAx>
        <c:axId val="52099244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82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'Injures caractérist'!$B$48:$B$51</c:f>
              <c:strCache>
                <c:ptCount val="4"/>
                <c:pt idx="0">
                  <c:v>L'apparence physique</c:v>
                </c:pt>
                <c:pt idx="1">
                  <c:v>Les compétences</c:v>
                </c:pt>
                <c:pt idx="2">
                  <c:v>Les origines</c:v>
                </c:pt>
                <c:pt idx="3">
                  <c:v>Autres injures</c:v>
                </c:pt>
              </c:strCache>
            </c:strRef>
          </c:cat>
          <c:val>
            <c:numRef>
              <c:f>'Injures caractérist'!$C$48:$C$51</c:f>
              <c:numCache>
                <c:formatCode>0%</c:formatCode>
                <c:ptCount val="4"/>
                <c:pt idx="0">
                  <c:v>0.26</c:v>
                </c:pt>
                <c:pt idx="1">
                  <c:v>0.11</c:v>
                </c:pt>
                <c:pt idx="2">
                  <c:v>0.09</c:v>
                </c:pt>
                <c:pt idx="3">
                  <c:v>0.59</c:v>
                </c:pt>
              </c:numCache>
            </c:numRef>
          </c:val>
        </c:ser>
        <c:dLbls>
          <c:showLegendKey val="0"/>
          <c:showVal val="0"/>
          <c:showCatName val="0"/>
          <c:showSerName val="0"/>
          <c:showPercent val="0"/>
          <c:showBubbleSize val="0"/>
        </c:dLbls>
        <c:gapWidth val="182"/>
        <c:axId val="520988528"/>
        <c:axId val="520994016"/>
      </c:barChart>
      <c:catAx>
        <c:axId val="520988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94016"/>
        <c:crosses val="autoZero"/>
        <c:auto val="1"/>
        <c:lblAlgn val="ctr"/>
        <c:lblOffset val="100"/>
        <c:noMultiLvlLbl val="0"/>
      </c:catAx>
      <c:valAx>
        <c:axId val="52099401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20988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'Injures caractérist'!$B$54:$B$57</c:f>
              <c:strCache>
                <c:ptCount val="4"/>
                <c:pt idx="0">
                  <c:v>Autres types d'injures</c:v>
                </c:pt>
                <c:pt idx="1">
                  <c:v>Homophobe</c:v>
                </c:pt>
                <c:pt idx="2">
                  <c:v>Raciste, antisémite ou xénophobe</c:v>
                </c:pt>
                <c:pt idx="3">
                  <c:v>Sexiste</c:v>
                </c:pt>
              </c:strCache>
            </c:strRef>
          </c:cat>
          <c:val>
            <c:numRef>
              <c:f>'Injures caractérist'!$C$54:$C$57</c:f>
              <c:numCache>
                <c:formatCode>0%</c:formatCode>
                <c:ptCount val="4"/>
                <c:pt idx="0">
                  <c:v>0.63</c:v>
                </c:pt>
                <c:pt idx="1">
                  <c:v>0.04</c:v>
                </c:pt>
                <c:pt idx="2">
                  <c:v>0.1</c:v>
                </c:pt>
                <c:pt idx="3">
                  <c:v>0.3</c:v>
                </c:pt>
              </c:numCache>
            </c:numRef>
          </c:val>
        </c:ser>
        <c:dLbls>
          <c:showLegendKey val="0"/>
          <c:showVal val="0"/>
          <c:showCatName val="0"/>
          <c:showSerName val="0"/>
          <c:showPercent val="0"/>
          <c:showBubbleSize val="0"/>
        </c:dLbls>
        <c:gapWidth val="182"/>
        <c:axId val="520994408"/>
        <c:axId val="520992840"/>
      </c:barChart>
      <c:catAx>
        <c:axId val="520994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92840"/>
        <c:crosses val="autoZero"/>
        <c:auto val="1"/>
        <c:lblAlgn val="ctr"/>
        <c:lblOffset val="100"/>
        <c:noMultiLvlLbl val="0"/>
      </c:catAx>
      <c:valAx>
        <c:axId val="52099284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20994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46027128931375E-2"/>
          <c:y val="9.4099433254690126E-2"/>
          <c:w val="0.8618053178135342"/>
          <c:h val="0.81153973767368737"/>
        </c:manualLayout>
      </c:layout>
      <c:barChart>
        <c:barDir val="col"/>
        <c:grouping val="clustered"/>
        <c:varyColors val="0"/>
        <c:ser>
          <c:idx val="1"/>
          <c:order val="1"/>
          <c:tx>
            <c:v>Proportion de victimes parmi les ménages (en %)</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1.7730498929259357E-3"/>
                  <c:y val="2.2222215741552715E-2"/>
                </c:manualLayout>
              </c:layout>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numLit>
          </c:cat>
          <c:val>
            <c:numLit>
              <c:formatCode>General</c:formatCode>
              <c:ptCount val="14"/>
              <c:pt idx="0">
                <c:v>1.94997311878108</c:v>
              </c:pt>
              <c:pt idx="1">
                <c:v>2.92342300255069</c:v>
              </c:pt>
              <c:pt idx="2">
                <c:v>2.6497274074507802</c:v>
              </c:pt>
              <c:pt idx="3">
                <c:v>3.0203392669701898</c:v>
              </c:pt>
              <c:pt idx="4">
                <c:v>2.8917995820421099</c:v>
              </c:pt>
              <c:pt idx="5">
                <c:v>2.6829227101646298</c:v>
              </c:pt>
              <c:pt idx="6">
                <c:v>2.7952034344179602</c:v>
              </c:pt>
              <c:pt idx="7">
                <c:v>2.41401746092474</c:v>
              </c:pt>
              <c:pt idx="8">
                <c:v>2.0963629659692899</c:v>
              </c:pt>
              <c:pt idx="9">
                <c:v>2.2153150568856801</c:v>
              </c:pt>
              <c:pt idx="10">
                <c:v>2.30258473234238</c:v>
              </c:pt>
              <c:pt idx="11">
                <c:v>2.2284923339011899</c:v>
              </c:pt>
              <c:pt idx="12">
                <c:v>1.98965290176806</c:v>
              </c:pt>
              <c:pt idx="13">
                <c:v>1.8</c:v>
              </c:pt>
            </c:numLit>
          </c:val>
        </c:ser>
        <c:dLbls>
          <c:showLegendKey val="0"/>
          <c:showVal val="0"/>
          <c:showCatName val="0"/>
          <c:showSerName val="0"/>
          <c:showPercent val="0"/>
          <c:showBubbleSize val="0"/>
        </c:dLbls>
        <c:gapWidth val="150"/>
        <c:axId val="520950112"/>
        <c:axId val="520957560"/>
      </c:barChart>
      <c:lineChart>
        <c:grouping val="standard"/>
        <c:varyColors val="0"/>
        <c:ser>
          <c:idx val="0"/>
          <c:order val="0"/>
          <c:tx>
            <c:v>Actes de vandalisme contre le logement</c:v>
          </c:tx>
          <c:spPr>
            <a:ln w="34925" cap="rnd">
              <a:solidFill>
                <a:schemeClr val="accent1"/>
              </a:solidFill>
              <a:round/>
            </a:ln>
            <a:effectLst>
              <a:outerShdw blurRad="57150" dist="19050" dir="5400000" algn="ctr" rotWithShape="0">
                <a:srgbClr val="000000">
                  <a:alpha val="63000"/>
                </a:srgbClr>
              </a:outerShdw>
            </a:effectLst>
          </c:spPr>
          <c:marker>
            <c:symbol val="none"/>
          </c:marker>
          <c:dPt>
            <c:idx val="13"/>
            <c:marker>
              <c:symbol val="diamond"/>
              <c:size val="5"/>
              <c:spPr>
                <a:solidFill>
                  <a:schemeClr val="tx1"/>
                </a:solidFill>
                <a:ln w="15875">
                  <a:solidFill>
                    <a:schemeClr val="tx1"/>
                  </a:solidFill>
                  <a:round/>
                </a:ln>
                <a:effectLst>
                  <a:outerShdw blurRad="57150" dist="19050" dir="5400000" algn="ctr" rotWithShape="0">
                    <a:srgbClr val="000000">
                      <a:alpha val="63000"/>
                    </a:srgbClr>
                  </a:outerShdw>
                </a:effectLst>
              </c:spPr>
            </c:marker>
            <c:bubble3D val="0"/>
            <c:spPr>
              <a:ln w="34925" cap="rnd">
                <a:noFill/>
                <a:round/>
              </a:ln>
              <a:effectLst>
                <a:outerShdw blurRad="57150" dist="19050" dir="5400000" algn="ctr" rotWithShape="0">
                  <a:srgbClr val="000000">
                    <a:alpha val="63000"/>
                  </a:srgbClr>
                </a:outerShdw>
              </a:effectLst>
            </c:spPr>
          </c:dPt>
          <c:dLbls>
            <c:dLbl>
              <c:idx val="0"/>
              <c:layout>
                <c:manualLayout>
                  <c:x val="-4.9242481884525867E-2"/>
                  <c:y val="-6.6666647224658218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7348491909522179E-2"/>
                  <c:y val="-2.5925918365144868E-2"/>
                </c:manualLayout>
              </c:layout>
              <c:showLegendKey val="0"/>
              <c:showVal val="1"/>
              <c:showCatName val="0"/>
              <c:showSerName val="0"/>
              <c:showPercent val="0"/>
              <c:showBubbleSize val="0"/>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layout>
                <c:manualLayout>
                  <c:x val="-4.7348491909522179E-2"/>
                  <c:y val="-1.8518513117960596E-2"/>
                </c:manualLayout>
              </c:layout>
              <c:showLegendKey val="0"/>
              <c:showVal val="1"/>
              <c:showCatName val="0"/>
              <c:showSerName val="0"/>
              <c:showPercent val="0"/>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3.409091417485597E-2"/>
                  <c:y val="-2.9629620988736952E-2"/>
                </c:manualLayout>
              </c:layout>
              <c:showLegendKey val="0"/>
              <c:showVal val="1"/>
              <c:showCatName val="0"/>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layout>
                <c:manualLayout>
                  <c:x val="-3.4090914174856109E-2"/>
                  <c:y val="-1.8518513117960631E-2"/>
                </c:manualLayout>
              </c:layout>
              <c:showLegendKey val="0"/>
              <c:showVal val="1"/>
              <c:showCatName val="0"/>
              <c:showSerName val="0"/>
              <c:showPercent val="0"/>
              <c:showBubbleSize val="0"/>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layout>
                <c:manualLayout>
                  <c:x val="-3.2672306803426462E-2"/>
                  <c:y val="3.7037026235921124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numLit>
          </c:cat>
          <c:val>
            <c:numLit>
              <c:formatCode>General</c:formatCode>
              <c:ptCount val="14"/>
              <c:pt idx="0">
                <c:v>949000</c:v>
              </c:pt>
              <c:pt idx="1">
                <c:v>1154000</c:v>
              </c:pt>
              <c:pt idx="2">
                <c:v>1233000</c:v>
              </c:pt>
              <c:pt idx="3">
                <c:v>1507000</c:v>
              </c:pt>
              <c:pt idx="4">
                <c:v>1420000</c:v>
              </c:pt>
              <c:pt idx="5">
                <c:v>1453000</c:v>
              </c:pt>
              <c:pt idx="6">
                <c:v>1241000</c:v>
              </c:pt>
              <c:pt idx="7">
                <c:v>1283000</c:v>
              </c:pt>
              <c:pt idx="8">
                <c:v>1273000</c:v>
              </c:pt>
              <c:pt idx="9">
                <c:v>1307000</c:v>
              </c:pt>
              <c:pt idx="10">
                <c:v>1117000</c:v>
              </c:pt>
              <c:pt idx="11">
                <c:v>966000</c:v>
              </c:pt>
              <c:pt idx="12">
                <c:v>1184000</c:v>
              </c:pt>
              <c:pt idx="13">
                <c:v>980000</c:v>
              </c:pt>
            </c:numLit>
          </c:val>
          <c:smooth val="0"/>
        </c:ser>
        <c:dLbls>
          <c:showLegendKey val="0"/>
          <c:showVal val="0"/>
          <c:showCatName val="0"/>
          <c:showSerName val="0"/>
          <c:showPercent val="0"/>
          <c:showBubbleSize val="0"/>
        </c:dLbls>
        <c:marker val="1"/>
        <c:smooth val="0"/>
        <c:axId val="520949720"/>
        <c:axId val="520952072"/>
      </c:lineChart>
      <c:valAx>
        <c:axId val="520957560"/>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50112"/>
        <c:crosses val="max"/>
        <c:crossBetween val="between"/>
      </c:valAx>
      <c:catAx>
        <c:axId val="5209501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57560"/>
        <c:crosses val="autoZero"/>
        <c:auto val="1"/>
        <c:lblAlgn val="ctr"/>
        <c:lblOffset val="100"/>
        <c:noMultiLvlLbl val="0"/>
      </c:catAx>
      <c:valAx>
        <c:axId val="52095207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49720"/>
        <c:crosses val="autoZero"/>
        <c:crossBetween val="between"/>
      </c:valAx>
      <c:catAx>
        <c:axId val="520949720"/>
        <c:scaling>
          <c:orientation val="minMax"/>
        </c:scaling>
        <c:delete val="1"/>
        <c:axPos val="b"/>
        <c:numFmt formatCode="General" sourceLinked="1"/>
        <c:majorTickMark val="none"/>
        <c:minorTickMark val="none"/>
        <c:tickLblPos val="nextTo"/>
        <c:crossAx val="520952072"/>
        <c:crosses val="autoZero"/>
        <c:auto val="1"/>
        <c:lblAlgn val="ctr"/>
        <c:lblOffset val="100"/>
        <c:noMultiLvlLbl val="0"/>
      </c:catAx>
      <c:spPr>
        <a:noFill/>
        <a:ln>
          <a:noFill/>
        </a:ln>
        <a:effectLst/>
      </c:spPr>
    </c:plotArea>
    <c:legend>
      <c:legendPos val="b"/>
      <c:layout>
        <c:manualLayout>
          <c:xMode val="edge"/>
          <c:yMode val="edge"/>
          <c:x val="0.13135116593387583"/>
          <c:y val="1.7981770405241147E-2"/>
          <c:w val="0.79403526470587826"/>
          <c:h val="5.62504084646741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'Injures caractérist'!$F$48:$F$53</c:f>
              <c:strCache>
                <c:ptCount val="6"/>
                <c:pt idx="0">
                  <c:v>Dans la rue</c:v>
                </c:pt>
                <c:pt idx="1">
                  <c:v>Dans un transport en commun</c:v>
                </c:pt>
                <c:pt idx="2">
                  <c:v>Dans un établissement commercial</c:v>
                </c:pt>
                <c:pt idx="3">
                  <c:v>Sur le lieu de travail ou d'études </c:v>
                </c:pt>
                <c:pt idx="4">
                  <c:v>Au domicile de la victime</c:v>
                </c:pt>
                <c:pt idx="5">
                  <c:v>Dans un autre lieu* </c:v>
                </c:pt>
              </c:strCache>
            </c:strRef>
          </c:cat>
          <c:val>
            <c:numRef>
              <c:f>'Injures caractérist'!$G$48:$G$53</c:f>
              <c:numCache>
                <c:formatCode>0%</c:formatCode>
                <c:ptCount val="6"/>
                <c:pt idx="0">
                  <c:v>0.48</c:v>
                </c:pt>
                <c:pt idx="1">
                  <c:v>0.04</c:v>
                </c:pt>
                <c:pt idx="2">
                  <c:v>0.06</c:v>
                </c:pt>
                <c:pt idx="3">
                  <c:v>0.17</c:v>
                </c:pt>
                <c:pt idx="4">
                  <c:v>0.06</c:v>
                </c:pt>
                <c:pt idx="5">
                  <c:v>0.12</c:v>
                </c:pt>
              </c:numCache>
            </c:numRef>
          </c:val>
        </c:ser>
        <c:dLbls>
          <c:showLegendKey val="0"/>
          <c:showVal val="0"/>
          <c:showCatName val="0"/>
          <c:showSerName val="0"/>
          <c:showPercent val="0"/>
          <c:showBubbleSize val="0"/>
        </c:dLbls>
        <c:gapWidth val="182"/>
        <c:axId val="520990488"/>
        <c:axId val="520987352"/>
      </c:barChart>
      <c:catAx>
        <c:axId val="520990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87352"/>
        <c:crosses val="autoZero"/>
        <c:auto val="1"/>
        <c:lblAlgn val="ctr"/>
        <c:lblOffset val="100"/>
        <c:noMultiLvlLbl val="0"/>
      </c:catAx>
      <c:valAx>
        <c:axId val="52098735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20990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418832020997377"/>
          <c:y val="0.11606590842811315"/>
          <c:w val="0.40829002624671917"/>
          <c:h val="0.68048337707786521"/>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'Injures caractérist'!$I$50:$I$52</c:f>
              <c:strCache>
                <c:ptCount val="3"/>
                <c:pt idx="0">
                  <c:v>Dans le quartier ou le village</c:v>
                </c:pt>
                <c:pt idx="1">
                  <c:v>Hors du quartier ou du village</c:v>
                </c:pt>
                <c:pt idx="2">
                  <c:v>Ne sait pas/Refus</c:v>
                </c:pt>
              </c:strCache>
            </c:strRef>
          </c:cat>
          <c:val>
            <c:numRef>
              <c:f>'Injures caractérist'!$J$50:$J$52</c:f>
              <c:numCache>
                <c:formatCode>0%</c:formatCode>
                <c:ptCount val="3"/>
                <c:pt idx="0">
                  <c:v>0.45</c:v>
                </c:pt>
                <c:pt idx="1">
                  <c:v>0.48</c:v>
                </c:pt>
                <c:pt idx="2">
                  <c:v>7.0000000000000007E-2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9826045100763801"/>
          <c:y val="4.851748370163407E-2"/>
          <c:w val="0.25173963981145958"/>
          <c:h val="0.923705020743374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418832020997377"/>
          <c:y val="0.12532516768737242"/>
          <c:w val="0.40829002624671917"/>
          <c:h val="0.68048337707786521"/>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'Injures caractérist'!$L$50:$L$52</c:f>
              <c:strCache>
                <c:ptCount val="3"/>
                <c:pt idx="0">
                  <c:v>Un jour de semaine</c:v>
                </c:pt>
                <c:pt idx="1">
                  <c:v>Samedi, dimanche ou jour férié</c:v>
                </c:pt>
                <c:pt idx="2">
                  <c:v>Ne sait pas/Refus</c:v>
                </c:pt>
              </c:strCache>
            </c:strRef>
          </c:cat>
          <c:val>
            <c:numRef>
              <c:f>'Injures caractérist'!$M$50:$M$52</c:f>
              <c:numCache>
                <c:formatCode>0%</c:formatCode>
                <c:ptCount val="3"/>
                <c:pt idx="0">
                  <c:v>0.73</c:v>
                </c:pt>
                <c:pt idx="1">
                  <c:v>0.14000000000000001</c:v>
                </c:pt>
                <c:pt idx="2">
                  <c:v>0.13</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0172277245832071"/>
          <c:y val="3.425782942180771E-2"/>
          <c:w val="0.24827713608969609"/>
          <c:h val="0.965742170578192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45572244645889"/>
          <c:y val="0.11883723700561739"/>
          <c:w val="0.398225810009043"/>
          <c:h val="0.62766702527517915"/>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'Injures caractérist'!$L$54:$L$56</c:f>
              <c:strCache>
                <c:ptCount val="3"/>
                <c:pt idx="0">
                  <c:v>En journée</c:v>
                </c:pt>
                <c:pt idx="1">
                  <c:v>De nuit</c:v>
                </c:pt>
                <c:pt idx="2">
                  <c:v>Ne sait pas/Refus</c:v>
                </c:pt>
              </c:strCache>
            </c:strRef>
          </c:cat>
          <c:val>
            <c:numRef>
              <c:f>'Injures caractérist'!$M$54:$M$56</c:f>
              <c:numCache>
                <c:formatCode>0%</c:formatCode>
                <c:ptCount val="3"/>
                <c:pt idx="0">
                  <c:v>0.84</c:v>
                </c:pt>
                <c:pt idx="1">
                  <c:v>0.1</c:v>
                </c:pt>
                <c:pt idx="2">
                  <c:v>0.06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71019181425851186"/>
          <c:y val="0.11773313686345638"/>
          <c:w val="0.2332108486439195"/>
          <c:h val="0.846946783022073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29943132108489"/>
          <c:y val="9.7547389909594634E-2"/>
          <c:w val="0.40829002624671917"/>
          <c:h val="0.68048337707786521"/>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'Injures caractérist'!$K$62:$K$64</c:f>
              <c:strCache>
                <c:ptCount val="3"/>
                <c:pt idx="0">
                  <c:v>Oui</c:v>
                </c:pt>
                <c:pt idx="1">
                  <c:v>Non</c:v>
                </c:pt>
                <c:pt idx="2">
                  <c:v>Ne sait pas/Ne travaille pas</c:v>
                </c:pt>
              </c:strCache>
            </c:strRef>
          </c:cat>
          <c:val>
            <c:numRef>
              <c:f>'Injures caractérist'!$L$62:$L$64</c:f>
              <c:numCache>
                <c:formatCode>0%</c:formatCode>
                <c:ptCount val="3"/>
                <c:pt idx="0">
                  <c:v>0.23</c:v>
                </c:pt>
                <c:pt idx="1">
                  <c:v>0.62</c:v>
                </c:pt>
                <c:pt idx="2">
                  <c:v>0.15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68204421562689288"/>
          <c:y val="5.1504082822980447E-2"/>
          <c:w val="0.24787738071202639"/>
          <c:h val="0.920718139399241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807088078093076E-2"/>
          <c:y val="0.28906003739614927"/>
          <c:w val="0.90525959272085987"/>
          <c:h val="0.61151292932780554"/>
        </c:manualLayout>
      </c:layout>
      <c:barChart>
        <c:barDir val="col"/>
        <c:grouping val="clustered"/>
        <c:varyColors val="0"/>
        <c:ser>
          <c:idx val="0"/>
          <c:order val="0"/>
          <c:tx>
            <c:v>Proportion de la population se sentant en insécurité dans le quartier ou le village (en %)</c:v>
          </c:tx>
          <c:spPr>
            <a:solidFill>
              <a:schemeClr val="accent1"/>
            </a:solidFill>
            <a:ln>
              <a:solidFill>
                <a:srgbClr val="D7E7F5"/>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Lit>
          </c:cat>
          <c:val>
            <c:numLit>
              <c:formatCode>General</c:formatCode>
              <c:ptCount val="14"/>
              <c:pt idx="0">
                <c:v>10.91</c:v>
              </c:pt>
              <c:pt idx="1">
                <c:v>9.68</c:v>
              </c:pt>
              <c:pt idx="2">
                <c:v>10.44</c:v>
              </c:pt>
              <c:pt idx="3">
                <c:v>10.88</c:v>
              </c:pt>
              <c:pt idx="4">
                <c:v>10.86</c:v>
              </c:pt>
              <c:pt idx="5">
                <c:v>11.36</c:v>
              </c:pt>
              <c:pt idx="6">
                <c:v>11.75</c:v>
              </c:pt>
              <c:pt idx="7">
                <c:v>11.24</c:v>
              </c:pt>
              <c:pt idx="8">
                <c:v>10.94</c:v>
              </c:pt>
              <c:pt idx="9">
                <c:v>10.57</c:v>
              </c:pt>
              <c:pt idx="10">
                <c:v>11.02</c:v>
              </c:pt>
              <c:pt idx="11">
                <c:v>11.9</c:v>
              </c:pt>
              <c:pt idx="12">
                <c:v>11.31233295150821</c:v>
              </c:pt>
              <c:pt idx="13">
                <c:v>10.99</c:v>
              </c:pt>
            </c:numLit>
          </c:val>
        </c:ser>
        <c:dLbls>
          <c:showLegendKey val="0"/>
          <c:showVal val="1"/>
          <c:showCatName val="0"/>
          <c:showSerName val="0"/>
          <c:showPercent val="0"/>
          <c:showBubbleSize val="0"/>
        </c:dLbls>
        <c:gapWidth val="75"/>
        <c:axId val="520988136"/>
        <c:axId val="520990880"/>
      </c:barChart>
      <c:lineChart>
        <c:grouping val="standard"/>
        <c:varyColors val="0"/>
        <c:ser>
          <c:idx val="1"/>
          <c:order val="1"/>
          <c:tx>
            <c:v>Personnes âgées de 14 ans ou plus se sentant en insécurité dans le quartier ou le village (en millions)</c:v>
          </c:tx>
          <c:spPr>
            <a:ln w="28575" cap="rnd">
              <a:solidFill>
                <a:srgbClr val="9DC3E6"/>
              </a:solidFill>
              <a:round/>
            </a:ln>
            <a:effectLst/>
          </c:spPr>
          <c:marker>
            <c:symbol val="none"/>
          </c:marker>
          <c:dPt>
            <c:idx val="13"/>
            <c:marker>
              <c:symbol val="diamond"/>
              <c:size val="5"/>
              <c:spPr>
                <a:solidFill>
                  <a:schemeClr val="tx1"/>
                </a:solidFill>
                <a:ln w="15875">
                  <a:solidFill>
                    <a:schemeClr val="tx1"/>
                  </a:solidFill>
                </a:ln>
                <a:effectLst/>
              </c:spPr>
            </c:marker>
            <c:bubble3D val="0"/>
            <c:spPr>
              <a:ln w="28575" cap="rnd">
                <a:noFill/>
                <a:round/>
              </a:ln>
              <a:effectLst/>
            </c:spPr>
          </c:dPt>
          <c:dLbls>
            <c:dLbl>
              <c:idx val="0"/>
              <c:layout>
                <c:manualLayout>
                  <c:x val="-1.973111138807938E-2"/>
                  <c:y val="-3.2723777818432012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973111138807937E-2"/>
                  <c:y val="-4.9085666727647984E-2"/>
                </c:manualLayout>
              </c:layout>
              <c:showLegendKey val="0"/>
              <c:showVal val="1"/>
              <c:showCatName val="0"/>
              <c:showSerName val="0"/>
              <c:showPercent val="0"/>
              <c:showBubbleSize val="0"/>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layout>
                <c:manualLayout>
                  <c:x val="-2.1923457097865967E-3"/>
                  <c:y val="-4.9085666727647984E-2"/>
                </c:manualLayout>
              </c:layout>
              <c:showLegendKey val="0"/>
              <c:showVal val="1"/>
              <c:showCatName val="0"/>
              <c:showSerName val="0"/>
              <c:showPercent val="0"/>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6.5770371293597902E-3"/>
                  <c:y val="-4.9085666727647984E-2"/>
                </c:manualLayout>
              </c:layout>
              <c:showLegendKey val="0"/>
              <c:showVal val="1"/>
              <c:showCatName val="0"/>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layout>
                <c:manualLayout>
                  <c:x val="-4.3846914195731935E-3"/>
                  <c:y val="-5.4539629697386703E-2"/>
                </c:manualLayout>
              </c:layout>
              <c:showLegendKey val="0"/>
              <c:showVal val="1"/>
              <c:showCatName val="0"/>
              <c:showSerName val="0"/>
              <c:showPercent val="0"/>
              <c:showBubbleSize val="0"/>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layout>
                <c:manualLayout>
                  <c:x val="-2.192345709786677E-3"/>
                  <c:y val="-5.9993592667125367E-2"/>
                </c:manualLayout>
              </c:layout>
              <c:showLegendKey val="0"/>
              <c:showVal val="1"/>
              <c:showCatName val="0"/>
              <c:showSerName val="0"/>
              <c:showPercent val="0"/>
              <c:showBubbleSize val="0"/>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layout>
                <c:manualLayout>
                  <c:x val="-4.3846914195731935E-3"/>
                  <c:y val="-3.2723777818431991E-2"/>
                </c:manualLayout>
              </c:layout>
              <c:showLegendKey val="0"/>
              <c:showVal val="1"/>
              <c:showCatName val="0"/>
              <c:showSerName val="0"/>
              <c:showPercent val="0"/>
              <c:showBubbleSize val="0"/>
              <c:extLst>
                <c:ext xmlns:c15="http://schemas.microsoft.com/office/drawing/2012/chart" uri="{CE6537A1-D6FC-4f65-9D91-7224C49458BB}"/>
              </c:extLst>
            </c:dLbl>
            <c:dLbl>
              <c:idx val="12"/>
              <c:delete val="1"/>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5.4920770000000001</c:v>
              </c:pt>
              <c:pt idx="1">
                <c:v>4.8757299999999999</c:v>
              </c:pt>
              <c:pt idx="2">
                <c:v>5.3011020000000002</c:v>
              </c:pt>
              <c:pt idx="3">
                <c:v>5.5005540000000002</c:v>
              </c:pt>
              <c:pt idx="4">
                <c:v>5.5228440000000001</c:v>
              </c:pt>
              <c:pt idx="5">
                <c:v>5.801825</c:v>
              </c:pt>
              <c:pt idx="6">
                <c:v>6.0337769999999997</c:v>
              </c:pt>
              <c:pt idx="7">
                <c:v>5.8005389999999997</c:v>
              </c:pt>
              <c:pt idx="8">
                <c:v>5.6637630000000003</c:v>
              </c:pt>
              <c:pt idx="9">
                <c:v>5.4738189999999998</c:v>
              </c:pt>
              <c:pt idx="10">
                <c:v>5.7097870000000004</c:v>
              </c:pt>
              <c:pt idx="11">
                <c:v>6.2074559999999996</c:v>
              </c:pt>
              <c:pt idx="12">
                <c:v>5.9253999999999998</c:v>
              </c:pt>
              <c:pt idx="13">
                <c:v>5.8026999999999997</c:v>
              </c:pt>
            </c:numLit>
          </c:val>
          <c:smooth val="0"/>
        </c:ser>
        <c:dLbls>
          <c:showLegendKey val="0"/>
          <c:showVal val="1"/>
          <c:showCatName val="0"/>
          <c:showSerName val="0"/>
          <c:showPercent val="0"/>
          <c:showBubbleSize val="0"/>
        </c:dLbls>
        <c:marker val="1"/>
        <c:smooth val="0"/>
        <c:axId val="520991272"/>
        <c:axId val="520990096"/>
      </c:lineChart>
      <c:catAx>
        <c:axId val="520991272"/>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90096"/>
        <c:crosses val="autoZero"/>
        <c:auto val="1"/>
        <c:lblAlgn val="ctr"/>
        <c:lblOffset val="100"/>
        <c:noMultiLvlLbl val="0"/>
      </c:catAx>
      <c:valAx>
        <c:axId val="520990096"/>
        <c:scaling>
          <c:orientation val="minMax"/>
          <c:max val="7"/>
          <c:min val="0"/>
        </c:scaling>
        <c:delete val="0"/>
        <c:axPos val="l"/>
        <c:numFmt formatCode="General"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91272"/>
        <c:crosses val="autoZero"/>
        <c:crossBetween val="between"/>
      </c:valAx>
      <c:valAx>
        <c:axId val="520990880"/>
        <c:scaling>
          <c:orientation val="minMax"/>
          <c:max val="23"/>
          <c:min val="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520988136"/>
        <c:crosses val="max"/>
        <c:crossBetween val="between"/>
      </c:valAx>
      <c:catAx>
        <c:axId val="520988136"/>
        <c:scaling>
          <c:orientation val="minMax"/>
        </c:scaling>
        <c:delete val="1"/>
        <c:axPos val="b"/>
        <c:numFmt formatCode="General" sourceLinked="1"/>
        <c:majorTickMark val="out"/>
        <c:minorTickMark val="none"/>
        <c:tickLblPos val="nextTo"/>
        <c:crossAx val="520990880"/>
        <c:crosses val="autoZero"/>
        <c:auto val="1"/>
        <c:lblAlgn val="ctr"/>
        <c:lblOffset val="100"/>
        <c:noMultiLvlLbl val="0"/>
      </c:catAx>
      <c:spPr>
        <a:noFill/>
        <a:ln>
          <a:noFill/>
        </a:ln>
        <a:effectLst/>
      </c:spPr>
    </c:plotArea>
    <c:legend>
      <c:legendPos val="b"/>
      <c:layout>
        <c:manualLayout>
          <c:xMode val="edge"/>
          <c:yMode val="edge"/>
          <c:x val="3.0874442117067118E-2"/>
          <c:y val="8.2369442003760229E-2"/>
          <c:w val="0.92948156030107298"/>
          <c:h val="0.268608964597338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u="none" strike="noStrike" baseline="0">
                <a:solidFill>
                  <a:srgbClr val="479BD5"/>
                </a:solidFill>
                <a:effectLst/>
                <a:latin typeface="Albany AMT" panose="020B0604020202020204"/>
              </a:rPr>
              <a:t>Insécurité dans le quartier ou le village selon l'âge</a:t>
            </a:r>
            <a:r>
              <a:rPr lang="fr-FR" sz="1100" b="1" i="0" u="none" strike="noStrike" baseline="0">
                <a:solidFill>
                  <a:srgbClr val="479BD5"/>
                </a:solidFill>
                <a:latin typeface="Albany AMT" panose="020B0604020202020204"/>
              </a:rPr>
              <a:t> </a:t>
            </a:r>
            <a:r>
              <a:rPr lang="fr-FR" sz="1400" b="0" i="0" u="none" strike="noStrike" baseline="0">
                <a:solidFill>
                  <a:srgbClr val="479BD5"/>
                </a:solidFill>
              </a:rPr>
              <a:t/>
            </a:r>
            <a:br>
              <a:rPr lang="fr-FR" sz="1400" b="0" i="0" u="none" strike="noStrike" baseline="0">
                <a:solidFill>
                  <a:srgbClr val="479BD5"/>
                </a:solidFill>
              </a:rPr>
            </a:br>
            <a:endParaRPr lang="fr-FR" b="0">
              <a:solidFill>
                <a:srgbClr val="479BD5"/>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60 ans ou plus</c:v>
              </c:pt>
              <c:pt idx="1">
                <c:v>50-59 ans</c:v>
              </c:pt>
              <c:pt idx="2">
                <c:v>40-49 ans</c:v>
              </c:pt>
              <c:pt idx="3">
                <c:v>30-39 ans</c:v>
              </c:pt>
              <c:pt idx="4">
                <c:v>Moins de 30 ans</c:v>
              </c:pt>
            </c:strLit>
          </c:cat>
          <c:val>
            <c:numLit>
              <c:formatCode>General</c:formatCode>
              <c:ptCount val="5"/>
              <c:pt idx="0">
                <c:v>8.6999999999999994E-2</c:v>
              </c:pt>
              <c:pt idx="1">
                <c:v>0.111</c:v>
              </c:pt>
              <c:pt idx="2">
                <c:v>0.112</c:v>
              </c:pt>
              <c:pt idx="3">
                <c:v>0.13400000000000001</c:v>
              </c:pt>
              <c:pt idx="4">
                <c:v>0.152</c:v>
              </c:pt>
            </c:numLit>
          </c:val>
        </c:ser>
        <c:dLbls>
          <c:showLegendKey val="0"/>
          <c:showVal val="0"/>
          <c:showCatName val="0"/>
          <c:showSerName val="0"/>
          <c:showPercent val="0"/>
          <c:showBubbleSize val="0"/>
        </c:dLbls>
        <c:gapWidth val="182"/>
        <c:axId val="520994800"/>
        <c:axId val="520995192"/>
      </c:barChart>
      <c:catAx>
        <c:axId val="520994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95192"/>
        <c:crosses val="autoZero"/>
        <c:auto val="1"/>
        <c:lblAlgn val="ctr"/>
        <c:lblOffset val="100"/>
        <c:noMultiLvlLbl val="0"/>
      </c:catAx>
      <c:valAx>
        <c:axId val="52099519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948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02624671916012E-2"/>
          <c:y val="0.3055352151430904"/>
          <c:w val="0.91423338506044405"/>
          <c:h val="0.56501906819693382"/>
        </c:manualLayout>
      </c:layout>
      <c:barChart>
        <c:barDir val="col"/>
        <c:grouping val="clustered"/>
        <c:varyColors val="0"/>
        <c:ser>
          <c:idx val="0"/>
          <c:order val="0"/>
          <c:tx>
            <c:v>Proportion de la population se sentant en insécurité à leur domicile (en %)</c:v>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Lit>
          </c:cat>
          <c:val>
            <c:numLit>
              <c:formatCode>General</c:formatCode>
              <c:ptCount val="14"/>
              <c:pt idx="0">
                <c:v>8.0299999999999994</c:v>
              </c:pt>
              <c:pt idx="1">
                <c:v>6.62</c:v>
              </c:pt>
              <c:pt idx="2">
                <c:v>7.24</c:v>
              </c:pt>
              <c:pt idx="3">
                <c:v>8.2200000000000006</c:v>
              </c:pt>
              <c:pt idx="4">
                <c:v>8.2899999999999991</c:v>
              </c:pt>
              <c:pt idx="5">
                <c:v>8.7200000000000006</c:v>
              </c:pt>
              <c:pt idx="6">
                <c:v>9.2799999999999994</c:v>
              </c:pt>
              <c:pt idx="7">
                <c:v>8.9499999999999993</c:v>
              </c:pt>
              <c:pt idx="8">
                <c:v>8.25</c:v>
              </c:pt>
              <c:pt idx="9">
                <c:v>7.56</c:v>
              </c:pt>
              <c:pt idx="10">
                <c:v>8.16</c:v>
              </c:pt>
              <c:pt idx="11">
                <c:v>8.5500000000000007</c:v>
              </c:pt>
              <c:pt idx="12">
                <c:v>7.59</c:v>
              </c:pt>
              <c:pt idx="13">
                <c:v>7</c:v>
              </c:pt>
            </c:numLit>
          </c:val>
        </c:ser>
        <c:dLbls>
          <c:showLegendKey val="0"/>
          <c:showVal val="0"/>
          <c:showCatName val="0"/>
          <c:showSerName val="0"/>
          <c:showPercent val="0"/>
          <c:showBubbleSize val="0"/>
        </c:dLbls>
        <c:gapWidth val="150"/>
        <c:axId val="520984608"/>
        <c:axId val="520986176"/>
      </c:barChart>
      <c:lineChart>
        <c:grouping val="standard"/>
        <c:varyColors val="0"/>
        <c:ser>
          <c:idx val="1"/>
          <c:order val="1"/>
          <c:tx>
            <c:v>Personnes âgées de 14 ans ou plus se sentant en insécurité à leur domicile (en millions)</c:v>
          </c:tx>
          <c:spPr>
            <a:ln w="28575" cap="rnd">
              <a:solidFill>
                <a:schemeClr val="accent1">
                  <a:lumMod val="40000"/>
                  <a:lumOff val="60000"/>
                </a:schemeClr>
              </a:solidFill>
              <a:round/>
            </a:ln>
            <a:effectLst/>
          </c:spPr>
          <c:marker>
            <c:symbol val="none"/>
          </c:marker>
          <c:dPt>
            <c:idx val="13"/>
            <c:marker>
              <c:symbol val="diamond"/>
              <c:size val="5"/>
              <c:spPr>
                <a:solidFill>
                  <a:schemeClr val="tx1"/>
                </a:solidFill>
                <a:ln w="15875">
                  <a:solidFill>
                    <a:schemeClr val="tx1"/>
                  </a:solidFill>
                </a:ln>
                <a:effectLst/>
              </c:spPr>
            </c:marker>
            <c:bubble3D val="0"/>
            <c:spPr>
              <a:ln w="28575" cap="rnd">
                <a:noFill/>
                <a:round/>
              </a:ln>
              <a:effectLst/>
            </c:spPr>
          </c:dPt>
          <c:dLbls>
            <c:dLbl>
              <c:idx val="1"/>
              <c:delete val="1"/>
              <c:extLst>
                <c:ext xmlns:c15="http://schemas.microsoft.com/office/drawing/2012/chart" uri="{CE6537A1-D6FC-4f65-9D91-7224C49458BB}"/>
              </c:extLst>
            </c:dLbl>
            <c:dLbl>
              <c:idx val="2"/>
              <c:layout>
                <c:manualLayout>
                  <c:x val="-1.3132481054844998E-2"/>
                  <c:y val="-6.4916477539921122E-2"/>
                </c:manualLayout>
              </c:layout>
              <c:showLegendKey val="0"/>
              <c:showVal val="1"/>
              <c:showCatName val="0"/>
              <c:showSerName val="0"/>
              <c:showPercent val="0"/>
              <c:showBubbleSize val="0"/>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566240527422499E-3"/>
                  <c:y val="-3.2458238769960589E-2"/>
                </c:manualLayout>
              </c:layout>
              <c:showLegendKey val="0"/>
              <c:showVal val="1"/>
              <c:showCatName val="0"/>
              <c:showSerName val="0"/>
              <c:showPercent val="0"/>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1.0943734212370831E-2"/>
                  <c:y val="-3.2458238769960589E-2"/>
                </c:manualLayout>
              </c:layout>
              <c:showLegendKey val="0"/>
              <c:showVal val="1"/>
              <c:showCatName val="0"/>
              <c:showSerName val="0"/>
              <c:showPercent val="0"/>
              <c:showBubbleSize val="0"/>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layout>
                <c:manualLayout>
                  <c:x val="-8.7549873698966659E-3"/>
                  <c:y val="-1.6229119384980319E-2"/>
                </c:manualLayout>
              </c:layout>
              <c:showLegendKey val="0"/>
              <c:showVal val="1"/>
              <c:showCatName val="0"/>
              <c:showSerName val="0"/>
              <c:showPercent val="0"/>
              <c:showBubbleSize val="0"/>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layout>
                <c:manualLayout>
                  <c:x val="-8.7549873698966659E-3"/>
                  <c:y val="-5.4097064616600847E-2"/>
                </c:manualLayout>
              </c:layout>
              <c:showLegendKey val="0"/>
              <c:showVal val="1"/>
              <c:showCatName val="0"/>
              <c:showSerName val="0"/>
              <c:showPercent val="0"/>
              <c:showBubbleSize val="0"/>
              <c:extLst>
                <c:ext xmlns:c15="http://schemas.microsoft.com/office/drawing/2012/chart" uri="{CE6537A1-D6FC-4f65-9D91-7224C49458BB}"/>
              </c:extLst>
            </c:dLbl>
            <c:dLbl>
              <c:idx val="11"/>
              <c:delete val="1"/>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4.04</c:v>
              </c:pt>
              <c:pt idx="1">
                <c:v>3.33</c:v>
              </c:pt>
              <c:pt idx="2">
                <c:v>3.67</c:v>
              </c:pt>
              <c:pt idx="3">
                <c:v>4.16</c:v>
              </c:pt>
              <c:pt idx="4">
                <c:v>4.22</c:v>
              </c:pt>
              <c:pt idx="5">
                <c:v>4.46</c:v>
              </c:pt>
              <c:pt idx="6">
                <c:v>4.76</c:v>
              </c:pt>
              <c:pt idx="7">
                <c:v>4.62</c:v>
              </c:pt>
              <c:pt idx="8">
                <c:v>4.2699999999999996</c:v>
              </c:pt>
              <c:pt idx="9">
                <c:v>3.91</c:v>
              </c:pt>
              <c:pt idx="10">
                <c:v>4.2300000000000004</c:v>
              </c:pt>
              <c:pt idx="11">
                <c:v>4.46</c:v>
              </c:pt>
              <c:pt idx="12">
                <c:v>3.97</c:v>
              </c:pt>
              <c:pt idx="13">
                <c:v>3.69</c:v>
              </c:pt>
            </c:numLit>
          </c:val>
          <c:smooth val="0"/>
        </c:ser>
        <c:dLbls>
          <c:showLegendKey val="0"/>
          <c:showVal val="0"/>
          <c:showCatName val="0"/>
          <c:showSerName val="0"/>
          <c:showPercent val="0"/>
          <c:showBubbleSize val="0"/>
        </c:dLbls>
        <c:dropLines>
          <c:spPr>
            <a:ln w="9525" cap="flat" cmpd="sng" algn="ctr">
              <a:noFill/>
              <a:round/>
            </a:ln>
            <a:effectLst/>
          </c:spPr>
        </c:dropLines>
        <c:marker val="1"/>
        <c:smooth val="0"/>
        <c:axId val="520991664"/>
        <c:axId val="520984216"/>
      </c:lineChart>
      <c:catAx>
        <c:axId val="520991664"/>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84216"/>
        <c:crosses val="autoZero"/>
        <c:auto val="1"/>
        <c:lblAlgn val="ctr"/>
        <c:lblOffset val="100"/>
        <c:noMultiLvlLbl val="0"/>
      </c:catAx>
      <c:valAx>
        <c:axId val="520984216"/>
        <c:scaling>
          <c:orientation val="minMax"/>
          <c:max val="6"/>
          <c:min val="0"/>
        </c:scaling>
        <c:delete val="0"/>
        <c:axPos val="l"/>
        <c:numFmt formatCode="General"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91664"/>
        <c:crosses val="autoZero"/>
        <c:crossBetween val="between"/>
      </c:valAx>
      <c:valAx>
        <c:axId val="520986176"/>
        <c:scaling>
          <c:orientation val="minMax"/>
          <c:max val="23"/>
          <c:min val="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520984608"/>
        <c:crosses val="max"/>
        <c:crossBetween val="between"/>
      </c:valAx>
      <c:catAx>
        <c:axId val="520984608"/>
        <c:scaling>
          <c:orientation val="minMax"/>
        </c:scaling>
        <c:delete val="1"/>
        <c:axPos val="b"/>
        <c:numFmt formatCode="General" sourceLinked="1"/>
        <c:majorTickMark val="out"/>
        <c:minorTickMark val="none"/>
        <c:tickLblPos val="nextTo"/>
        <c:crossAx val="520986176"/>
        <c:crosses val="autoZero"/>
        <c:auto val="1"/>
        <c:lblAlgn val="ctr"/>
        <c:lblOffset val="100"/>
        <c:noMultiLvlLbl val="0"/>
      </c:catAx>
      <c:spPr>
        <a:noFill/>
        <a:ln>
          <a:noFill/>
        </a:ln>
        <a:effectLst/>
      </c:spPr>
    </c:plotArea>
    <c:legend>
      <c:legendPos val="t"/>
      <c:layout>
        <c:manualLayout>
          <c:xMode val="edge"/>
          <c:yMode val="edge"/>
          <c:x val="3.4907494167778559E-2"/>
          <c:y val="9.6513545581977209E-2"/>
          <c:w val="0.94752254946445613"/>
          <c:h val="0.142254412700035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i="0" u="none" strike="noStrike" baseline="0">
                <a:solidFill>
                  <a:srgbClr val="479BD5"/>
                </a:solidFill>
                <a:effectLst/>
                <a:latin typeface="Albany AMT" panose="020B0604020202020204"/>
              </a:rPr>
              <a:t>Insécurité au domicile selon l'âge </a:t>
            </a:r>
            <a:endParaRPr lang="fr-FR" sz="1100" b="1">
              <a:solidFill>
                <a:srgbClr val="479BD5"/>
              </a:solidFill>
              <a:latin typeface="Albany AMT" panose="020B0604020202020204"/>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60 ans ou plus</c:v>
              </c:pt>
              <c:pt idx="1">
                <c:v>50-59 ans</c:v>
              </c:pt>
              <c:pt idx="2">
                <c:v>40-49 ans</c:v>
              </c:pt>
              <c:pt idx="3">
                <c:v>30-39 ans</c:v>
              </c:pt>
              <c:pt idx="4">
                <c:v>Moins de 30 ans</c:v>
              </c:pt>
            </c:strLit>
          </c:cat>
          <c:val>
            <c:numLit>
              <c:formatCode>General</c:formatCode>
              <c:ptCount val="5"/>
              <c:pt idx="0">
                <c:v>7.0999999999999994E-2</c:v>
              </c:pt>
              <c:pt idx="1">
                <c:v>6.9000000000000006E-2</c:v>
              </c:pt>
              <c:pt idx="2">
                <c:v>6.5000000000000002E-2</c:v>
              </c:pt>
              <c:pt idx="3">
                <c:v>8.4000000000000005E-2</c:v>
              </c:pt>
              <c:pt idx="4">
                <c:v>5.2999999999999999E-2</c:v>
              </c:pt>
            </c:numLit>
          </c:val>
        </c:ser>
        <c:dLbls>
          <c:showLegendKey val="0"/>
          <c:showVal val="0"/>
          <c:showCatName val="0"/>
          <c:showSerName val="0"/>
          <c:showPercent val="0"/>
          <c:showBubbleSize val="0"/>
        </c:dLbls>
        <c:gapWidth val="182"/>
        <c:axId val="520985392"/>
        <c:axId val="520986960"/>
      </c:barChart>
      <c:catAx>
        <c:axId val="520985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86960"/>
        <c:crosses val="autoZero"/>
        <c:auto val="1"/>
        <c:lblAlgn val="ctr"/>
        <c:lblOffset val="100"/>
        <c:noMultiLvlLbl val="0"/>
      </c:catAx>
      <c:valAx>
        <c:axId val="52098696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853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02624671916012E-2"/>
          <c:y val="0.3055352151430904"/>
          <c:w val="0.90556468411808155"/>
          <c:h val="0.5060180091168347"/>
        </c:manualLayout>
      </c:layout>
      <c:barChart>
        <c:barDir val="col"/>
        <c:grouping val="clustered"/>
        <c:varyColors val="0"/>
        <c:ser>
          <c:idx val="0"/>
          <c:order val="0"/>
          <c:tx>
            <c:v>Proportion de la population renonçant à sortir pour des raisons de sécurité (en %)</c:v>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Lit>
          </c:cat>
          <c:val>
            <c:numLit>
              <c:formatCode>General</c:formatCode>
              <c:ptCount val="14"/>
              <c:pt idx="0">
                <c:v>12.18</c:v>
              </c:pt>
              <c:pt idx="1">
                <c:v>11.42</c:v>
              </c:pt>
              <c:pt idx="2">
                <c:v>11.27</c:v>
              </c:pt>
              <c:pt idx="3">
                <c:v>10.9</c:v>
              </c:pt>
              <c:pt idx="4">
                <c:v>11.75</c:v>
              </c:pt>
              <c:pt idx="5">
                <c:v>11.4</c:v>
              </c:pt>
              <c:pt idx="6">
                <c:v>11.27</c:v>
              </c:pt>
              <c:pt idx="7">
                <c:v>11.41</c:v>
              </c:pt>
              <c:pt idx="8">
                <c:v>10.72</c:v>
              </c:pt>
              <c:pt idx="9">
                <c:v>10.210000000000001</c:v>
              </c:pt>
              <c:pt idx="10">
                <c:v>10.33</c:v>
              </c:pt>
              <c:pt idx="11">
                <c:v>11.13</c:v>
              </c:pt>
              <c:pt idx="12">
                <c:v>10.92</c:v>
              </c:pt>
              <c:pt idx="13">
                <c:v>10.47</c:v>
              </c:pt>
            </c:numLit>
          </c:val>
        </c:ser>
        <c:dLbls>
          <c:showLegendKey val="0"/>
          <c:showVal val="0"/>
          <c:showCatName val="0"/>
          <c:showSerName val="0"/>
          <c:showPercent val="0"/>
          <c:showBubbleSize val="0"/>
        </c:dLbls>
        <c:gapWidth val="150"/>
        <c:axId val="521002248"/>
        <c:axId val="521001072"/>
      </c:barChart>
      <c:lineChart>
        <c:grouping val="standard"/>
        <c:varyColors val="0"/>
        <c:ser>
          <c:idx val="1"/>
          <c:order val="1"/>
          <c:tx>
            <c:v>Personnes âgées de 14 ans ou plus renonçant à sortir pour des raisons de sécurité (en millions)</c:v>
          </c:tx>
          <c:spPr>
            <a:ln w="28575" cap="rnd">
              <a:solidFill>
                <a:srgbClr val="9DC3E6"/>
              </a:solidFill>
              <a:round/>
            </a:ln>
            <a:effectLst/>
          </c:spPr>
          <c:marker>
            <c:symbol val="none"/>
          </c:marker>
          <c:dPt>
            <c:idx val="13"/>
            <c:marker>
              <c:symbol val="diamond"/>
              <c:size val="5"/>
              <c:spPr>
                <a:solidFill>
                  <a:schemeClr val="tx1"/>
                </a:solidFill>
                <a:ln w="9525">
                  <a:solidFill>
                    <a:schemeClr val="tx1"/>
                  </a:solidFill>
                </a:ln>
                <a:effectLst/>
              </c:spPr>
            </c:marker>
            <c:bubble3D val="0"/>
            <c:spPr>
              <a:ln w="28575" cap="rnd">
                <a:noFill/>
                <a:round/>
              </a:ln>
              <a:effectLst/>
            </c:spPr>
          </c:dPt>
          <c:dLbls>
            <c:dLbl>
              <c:idx val="0"/>
              <c:layout>
                <c:manualLayout>
                  <c:x val="-1.0835961125008266E-2"/>
                  <c:y val="-2.9360971177698654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3343844500033021E-3"/>
                  <c:y val="-4.4041456766547915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4.3343844500033021E-3"/>
                  <c:y val="-3.4254466373981711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334384450003342E-3"/>
                  <c:y val="-5.3828447159114112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6.5015766750049931E-3"/>
                  <c:y val="-3.91479615702648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3343844500033021E-3"/>
                  <c:y val="-2.4467475981415507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4.3343844500033021E-3"/>
                  <c:y val="-2.9360971177698609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6.5015766750049532E-3"/>
                  <c:y val="-2.9360971177698609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2.1671922250015717E-3"/>
                  <c:y val="-2.4467475981415507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6.5015766750049532E-3"/>
                  <c:y val="-3.4254466373981753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2.1671922250016511E-3"/>
                  <c:y val="-3.4254466373981711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8.6687689000066043E-3"/>
                  <c:y val="-3.4254466373981711E-2"/>
                </c:manualLayout>
              </c:layout>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6.13</c:v>
              </c:pt>
              <c:pt idx="1">
                <c:v>5.7539999999999996</c:v>
              </c:pt>
              <c:pt idx="2">
                <c:v>5.718</c:v>
              </c:pt>
              <c:pt idx="3">
                <c:v>5.5119999999999996</c:v>
              </c:pt>
              <c:pt idx="4">
                <c:v>5.9749999999999996</c:v>
              </c:pt>
              <c:pt idx="5">
                <c:v>5.8259999999999996</c:v>
              </c:pt>
              <c:pt idx="6">
                <c:v>5.7910000000000004</c:v>
              </c:pt>
              <c:pt idx="7">
                <c:v>5.8890000000000002</c:v>
              </c:pt>
              <c:pt idx="8">
                <c:v>5.556</c:v>
              </c:pt>
              <c:pt idx="9">
                <c:v>5.2891000000000004</c:v>
              </c:pt>
              <c:pt idx="10">
                <c:v>5.3520000000000003</c:v>
              </c:pt>
              <c:pt idx="11">
                <c:v>5.8070000000000004</c:v>
              </c:pt>
              <c:pt idx="12">
                <c:v>5.7229999999999999</c:v>
              </c:pt>
              <c:pt idx="13">
                <c:v>5.524</c:v>
              </c:pt>
            </c:numLit>
          </c:val>
          <c:smooth val="0"/>
        </c:ser>
        <c:dLbls>
          <c:showLegendKey val="0"/>
          <c:showVal val="0"/>
          <c:showCatName val="0"/>
          <c:showSerName val="0"/>
          <c:showPercent val="0"/>
          <c:showBubbleSize val="0"/>
        </c:dLbls>
        <c:dropLines>
          <c:spPr>
            <a:ln w="9525" cap="flat" cmpd="sng" algn="ctr">
              <a:noFill/>
              <a:round/>
            </a:ln>
            <a:effectLst/>
          </c:spPr>
        </c:dropLines>
        <c:marker val="1"/>
        <c:smooth val="0"/>
        <c:axId val="520989704"/>
        <c:axId val="521007344"/>
      </c:lineChart>
      <c:catAx>
        <c:axId val="520989704"/>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1007344"/>
        <c:crosses val="autoZero"/>
        <c:auto val="1"/>
        <c:lblAlgn val="ctr"/>
        <c:lblOffset val="100"/>
        <c:noMultiLvlLbl val="0"/>
      </c:catAx>
      <c:valAx>
        <c:axId val="521007344"/>
        <c:scaling>
          <c:orientation val="minMax"/>
          <c:max val="7"/>
          <c:min val="0"/>
        </c:scaling>
        <c:delete val="0"/>
        <c:axPos val="l"/>
        <c:numFmt formatCode="General"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89704"/>
        <c:crosses val="autoZero"/>
        <c:crossBetween val="between"/>
      </c:valAx>
      <c:valAx>
        <c:axId val="521001072"/>
        <c:scaling>
          <c:orientation val="minMax"/>
          <c:max val="23"/>
          <c:min val="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521002248"/>
        <c:crosses val="max"/>
        <c:crossBetween val="between"/>
      </c:valAx>
      <c:catAx>
        <c:axId val="521002248"/>
        <c:scaling>
          <c:orientation val="minMax"/>
        </c:scaling>
        <c:delete val="1"/>
        <c:axPos val="b"/>
        <c:numFmt formatCode="General" sourceLinked="1"/>
        <c:majorTickMark val="out"/>
        <c:minorTickMark val="none"/>
        <c:tickLblPos val="nextTo"/>
        <c:crossAx val="521001072"/>
        <c:crosses val="autoZero"/>
        <c:auto val="1"/>
        <c:lblAlgn val="ctr"/>
        <c:lblOffset val="100"/>
        <c:noMultiLvlLbl val="0"/>
      </c:catAx>
      <c:spPr>
        <a:noFill/>
        <a:ln>
          <a:noFill/>
        </a:ln>
        <a:effectLst/>
      </c:spPr>
    </c:plotArea>
    <c:legend>
      <c:legendPos val="t"/>
      <c:layout>
        <c:manualLayout>
          <c:xMode val="edge"/>
          <c:yMode val="edge"/>
          <c:x val="5.2012613400039626E-2"/>
          <c:y val="8.5042465232522332E-2"/>
          <c:w val="0.92151624276443622"/>
          <c:h val="0.152547868789973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fr-FR" sz="1100" b="1" i="0" u="none" strike="noStrike" baseline="0">
                <a:solidFill>
                  <a:srgbClr val="00B0F0"/>
                </a:solidFill>
                <a:effectLst/>
              </a:rPr>
              <a:t>Proportion de ménages victimes d'actes de vandalisme contre le logement selon l'âge de la personne de référence du ménage</a:t>
            </a:r>
            <a:r>
              <a:rPr lang="fr-FR" sz="1100" b="1" i="0" u="none" strike="noStrike" baseline="0">
                <a:solidFill>
                  <a:srgbClr val="00B0F0"/>
                </a:solidFill>
              </a:rPr>
              <a:t> en 2020</a:t>
            </a:r>
            <a:r>
              <a:rPr lang="fr-FR" sz="1400" b="0" i="0" u="none" strike="noStrike" baseline="0"/>
              <a:t/>
            </a:r>
            <a:br>
              <a:rPr lang="fr-FR" sz="1400" b="0" i="0" u="none" strike="noStrike" baseline="0"/>
            </a:br>
            <a:endParaRPr lang="fr-FR"/>
          </a:p>
        </c:rich>
      </c:tx>
      <c:layout>
        <c:manualLayout>
          <c:xMode val="edge"/>
          <c:yMode val="edge"/>
          <c:x val="0.10124300087489063"/>
          <c:y val="6.0185185185185182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rgbClr val="00B0F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60 ans ou plus</c:v>
              </c:pt>
              <c:pt idx="1">
                <c:v>50-59 ans</c:v>
              </c:pt>
              <c:pt idx="2">
                <c:v>40-49 ans</c:v>
              </c:pt>
              <c:pt idx="3">
                <c:v>30-39 ans</c:v>
              </c:pt>
              <c:pt idx="4">
                <c:v>Moins de 30 ans</c:v>
              </c:pt>
            </c:strLit>
          </c:cat>
          <c:val>
            <c:numLit>
              <c:formatCode>General</c:formatCode>
              <c:ptCount val="5"/>
              <c:pt idx="0">
                <c:v>0.01</c:v>
              </c:pt>
              <c:pt idx="1">
                <c:v>1.7999999999999999E-2</c:v>
              </c:pt>
              <c:pt idx="2">
                <c:v>2.4E-2</c:v>
              </c:pt>
              <c:pt idx="3">
                <c:v>2.3E-2</c:v>
              </c:pt>
              <c:pt idx="4">
                <c:v>3.4000000000000002E-2</c:v>
              </c:pt>
            </c:numLit>
          </c:val>
        </c:ser>
        <c:dLbls>
          <c:showLegendKey val="0"/>
          <c:showVal val="0"/>
          <c:showCatName val="0"/>
          <c:showSerName val="0"/>
          <c:showPercent val="0"/>
          <c:showBubbleSize val="0"/>
        </c:dLbls>
        <c:gapWidth val="182"/>
        <c:axId val="520950896"/>
        <c:axId val="520946584"/>
      </c:barChart>
      <c:catAx>
        <c:axId val="520950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46584"/>
        <c:crosses val="autoZero"/>
        <c:auto val="1"/>
        <c:lblAlgn val="ctr"/>
        <c:lblOffset val="100"/>
        <c:noMultiLvlLbl val="0"/>
      </c:catAx>
      <c:valAx>
        <c:axId val="5209465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508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a:solidFill>
                  <a:srgbClr val="479BD5"/>
                </a:solidFill>
                <a:latin typeface="Albany AMT" panose="020B0604020202020204"/>
              </a:rPr>
              <a:t>Renoncement à sortir de chez soi selon</a:t>
            </a:r>
            <a:r>
              <a:rPr lang="fr-FR" sz="1100" b="1" baseline="0">
                <a:solidFill>
                  <a:srgbClr val="479BD5"/>
                </a:solidFill>
                <a:latin typeface="Albany AMT" panose="020B0604020202020204"/>
              </a:rPr>
              <a:t> l'âge</a:t>
            </a:r>
            <a:endParaRPr lang="fr-FR" sz="1100" b="1">
              <a:solidFill>
                <a:srgbClr val="479BD5"/>
              </a:solidFill>
              <a:latin typeface="Albany AMT" panose="020B0604020202020204"/>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60 ans ou plus</c:v>
              </c:pt>
              <c:pt idx="1">
                <c:v>50-59 ans</c:v>
              </c:pt>
              <c:pt idx="2">
                <c:v>40-49 ans</c:v>
              </c:pt>
              <c:pt idx="3">
                <c:v>30-39 ans</c:v>
              </c:pt>
              <c:pt idx="4">
                <c:v>Moins de 30 ans</c:v>
              </c:pt>
            </c:strLit>
          </c:cat>
          <c:val>
            <c:numLit>
              <c:formatCode>General</c:formatCode>
              <c:ptCount val="5"/>
              <c:pt idx="0">
                <c:v>0.115</c:v>
              </c:pt>
              <c:pt idx="1">
                <c:v>0.1</c:v>
              </c:pt>
              <c:pt idx="2">
                <c:v>8.5999999999999993E-2</c:v>
              </c:pt>
              <c:pt idx="3">
                <c:v>0.106</c:v>
              </c:pt>
              <c:pt idx="4">
                <c:v>0.121</c:v>
              </c:pt>
            </c:numLit>
          </c:val>
        </c:ser>
        <c:dLbls>
          <c:showLegendKey val="0"/>
          <c:showVal val="0"/>
          <c:showCatName val="0"/>
          <c:showSerName val="0"/>
          <c:showPercent val="0"/>
          <c:showBubbleSize val="0"/>
        </c:dLbls>
        <c:gapWidth val="182"/>
        <c:axId val="521000288"/>
        <c:axId val="521000680"/>
      </c:barChart>
      <c:catAx>
        <c:axId val="521000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1000680"/>
        <c:crosses val="autoZero"/>
        <c:auto val="1"/>
        <c:lblAlgn val="ctr"/>
        <c:lblOffset val="100"/>
        <c:noMultiLvlLbl val="0"/>
      </c:catAx>
      <c:valAx>
        <c:axId val="52100068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1000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976334172242499E-2"/>
          <c:y val="4.1152276709204724E-2"/>
          <c:w val="0.71264482948345054"/>
          <c:h val="0.83662870180120597"/>
        </c:manualLayout>
      </c:layout>
      <c:lineChart>
        <c:grouping val="standard"/>
        <c:varyColors val="0"/>
        <c:ser>
          <c:idx val="0"/>
          <c:order val="0"/>
          <c:tx>
            <c:strRef>
              <c:f>'Préoccupation sécuritaire '!$A$38</c:f>
              <c:strCache>
                <c:ptCount val="1"/>
                <c:pt idx="0">
                  <c:v>La santé (alimentation, SIDA, grippe et autres épidémies…)</c:v>
                </c:pt>
              </c:strCache>
            </c:strRef>
          </c:tx>
          <c:spPr>
            <a:ln w="28575" cap="rnd">
              <a:solidFill>
                <a:srgbClr val="7030A0"/>
              </a:solidFill>
              <a:round/>
            </a:ln>
            <a:effectLst/>
          </c:spPr>
          <c:marker>
            <c:symbol val="none"/>
          </c:marker>
          <c:dPt>
            <c:idx val="13"/>
            <c:marker>
              <c:symbol val="diamond"/>
              <c:size val="5"/>
              <c:spPr>
                <a:solidFill>
                  <a:schemeClr val="accent1"/>
                </a:solidFill>
                <a:ln w="15875">
                  <a:solidFill>
                    <a:srgbClr val="7030A0"/>
                  </a:solidFill>
                </a:ln>
                <a:effectLst/>
              </c:spPr>
            </c:marker>
            <c:bubble3D val="0"/>
            <c:spPr>
              <a:ln w="28575" cap="rnd">
                <a:noFill/>
                <a:round/>
              </a:ln>
              <a:effectLst/>
            </c:spPr>
          </c:dPt>
          <c:cat>
            <c:strRef>
              <c:f>'Préoccupation sécuritaire '!$B$37:$O$37</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Cache>
            </c:strRef>
          </c:cat>
          <c:val>
            <c:numRef>
              <c:f>'Préoccupation sécuritaire '!$B$38:$O$38</c:f>
              <c:numCache>
                <c:formatCode>0</c:formatCode>
                <c:ptCount val="14"/>
                <c:pt idx="0">
                  <c:v>14.36</c:v>
                </c:pt>
                <c:pt idx="1">
                  <c:v>16.93</c:v>
                </c:pt>
                <c:pt idx="2">
                  <c:v>14.68</c:v>
                </c:pt>
                <c:pt idx="3">
                  <c:v>12.85</c:v>
                </c:pt>
                <c:pt idx="4">
                  <c:v>14.06</c:v>
                </c:pt>
                <c:pt idx="5">
                  <c:v>13.74</c:v>
                </c:pt>
                <c:pt idx="6">
                  <c:v>10.83</c:v>
                </c:pt>
                <c:pt idx="7">
                  <c:v>11.71</c:v>
                </c:pt>
                <c:pt idx="8">
                  <c:v>10.46</c:v>
                </c:pt>
                <c:pt idx="9">
                  <c:v>9.6199999999999992</c:v>
                </c:pt>
                <c:pt idx="10">
                  <c:v>10.94</c:v>
                </c:pt>
                <c:pt idx="11">
                  <c:v>11.86</c:v>
                </c:pt>
                <c:pt idx="12">
                  <c:v>12.770505497174284</c:v>
                </c:pt>
                <c:pt idx="13">
                  <c:v>21.69</c:v>
                </c:pt>
              </c:numCache>
            </c:numRef>
          </c:val>
          <c:smooth val="0"/>
        </c:ser>
        <c:ser>
          <c:idx val="1"/>
          <c:order val="1"/>
          <c:tx>
            <c:strRef>
              <c:f>'Préoccupation sécuritaire '!$A$39</c:f>
              <c:strCache>
                <c:ptCount val="1"/>
                <c:pt idx="0">
                  <c:v>L'environnement (pollution de l'air, pollution des sols, qualité de l'eau, …)</c:v>
                </c:pt>
              </c:strCache>
            </c:strRef>
          </c:tx>
          <c:spPr>
            <a:ln w="28575" cap="rnd">
              <a:solidFill>
                <a:schemeClr val="accent2"/>
              </a:solidFill>
              <a:round/>
            </a:ln>
            <a:effectLst/>
          </c:spPr>
          <c:marker>
            <c:symbol val="none"/>
          </c:marker>
          <c:dPt>
            <c:idx val="13"/>
            <c:marker>
              <c:symbol val="diamond"/>
              <c:size val="5"/>
              <c:spPr>
                <a:solidFill>
                  <a:schemeClr val="accent2"/>
                </a:solidFill>
                <a:ln w="15875">
                  <a:solidFill>
                    <a:schemeClr val="accent2"/>
                  </a:solidFill>
                </a:ln>
                <a:effectLst/>
              </c:spPr>
            </c:marker>
            <c:bubble3D val="0"/>
            <c:spPr>
              <a:ln w="28575" cap="rnd">
                <a:noFill/>
                <a:round/>
              </a:ln>
              <a:effectLst/>
            </c:spPr>
          </c:dPt>
          <c:cat>
            <c:strRef>
              <c:f>'Préoccupation sécuritaire '!$B$37:$O$37</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Cache>
            </c:strRef>
          </c:cat>
          <c:val>
            <c:numRef>
              <c:f>'Préoccupation sécuritaire '!$B$39:$O$39</c:f>
              <c:numCache>
                <c:formatCode>0</c:formatCode>
                <c:ptCount val="14"/>
                <c:pt idx="0">
                  <c:v>10.5</c:v>
                </c:pt>
                <c:pt idx="1">
                  <c:v>9.9499999999999993</c:v>
                </c:pt>
                <c:pt idx="2">
                  <c:v>6.73</c:v>
                </c:pt>
                <c:pt idx="3">
                  <c:v>5.58</c:v>
                </c:pt>
                <c:pt idx="4">
                  <c:v>4.46</c:v>
                </c:pt>
                <c:pt idx="5">
                  <c:v>3.4</c:v>
                </c:pt>
                <c:pt idx="6">
                  <c:v>3.18</c:v>
                </c:pt>
                <c:pt idx="7">
                  <c:v>3.84</c:v>
                </c:pt>
                <c:pt idx="8">
                  <c:v>3.97</c:v>
                </c:pt>
                <c:pt idx="9">
                  <c:v>4.3</c:v>
                </c:pt>
                <c:pt idx="10">
                  <c:v>5.38</c:v>
                </c:pt>
                <c:pt idx="11">
                  <c:v>7.2</c:v>
                </c:pt>
                <c:pt idx="12">
                  <c:v>13.643847992480836</c:v>
                </c:pt>
                <c:pt idx="13">
                  <c:v>9.16</c:v>
                </c:pt>
              </c:numCache>
            </c:numRef>
          </c:val>
          <c:smooth val="0"/>
        </c:ser>
        <c:ser>
          <c:idx val="2"/>
          <c:order val="2"/>
          <c:tx>
            <c:strRef>
              <c:f>'Préoccupation sécuritaire '!$A$40</c:f>
              <c:strCache>
                <c:ptCount val="1"/>
                <c:pt idx="0">
                  <c:v>Le terrorisme, les attentats</c:v>
                </c:pt>
              </c:strCache>
            </c:strRef>
          </c:tx>
          <c:spPr>
            <a:ln w="28575" cap="rnd">
              <a:solidFill>
                <a:schemeClr val="accent3"/>
              </a:solidFill>
              <a:round/>
            </a:ln>
            <a:effectLst/>
          </c:spPr>
          <c:marker>
            <c:symbol val="none"/>
          </c:marker>
          <c:dPt>
            <c:idx val="13"/>
            <c:marker>
              <c:symbol val="diamond"/>
              <c:size val="5"/>
              <c:spPr>
                <a:solidFill>
                  <a:schemeClr val="accent3"/>
                </a:solidFill>
                <a:ln w="15875">
                  <a:solidFill>
                    <a:schemeClr val="accent3"/>
                  </a:solidFill>
                </a:ln>
                <a:effectLst/>
              </c:spPr>
            </c:marker>
            <c:bubble3D val="0"/>
            <c:spPr>
              <a:ln w="28575" cap="rnd">
                <a:noFill/>
                <a:round/>
              </a:ln>
              <a:effectLst/>
            </c:spPr>
          </c:dPt>
          <c:cat>
            <c:strRef>
              <c:f>'Préoccupation sécuritaire '!$B$37:$O$37</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Cache>
            </c:strRef>
          </c:cat>
          <c:val>
            <c:numRef>
              <c:f>'Préoccupation sécuritaire '!$B$40:$O$40</c:f>
              <c:numCache>
                <c:formatCode>0</c:formatCode>
                <c:ptCount val="14"/>
                <c:pt idx="0">
                  <c:v>4.8499999999999996</c:v>
                </c:pt>
                <c:pt idx="1">
                  <c:v>4.33</c:v>
                </c:pt>
                <c:pt idx="2">
                  <c:v>3.17</c:v>
                </c:pt>
                <c:pt idx="3">
                  <c:v>2.68</c:v>
                </c:pt>
                <c:pt idx="4">
                  <c:v>4.03</c:v>
                </c:pt>
                <c:pt idx="5">
                  <c:v>3.17</c:v>
                </c:pt>
                <c:pt idx="6">
                  <c:v>4.0199999999999996</c:v>
                </c:pt>
                <c:pt idx="7">
                  <c:v>2.52</c:v>
                </c:pt>
                <c:pt idx="8">
                  <c:v>17.93</c:v>
                </c:pt>
                <c:pt idx="9">
                  <c:v>30.4</c:v>
                </c:pt>
                <c:pt idx="10">
                  <c:v>32.08</c:v>
                </c:pt>
                <c:pt idx="11">
                  <c:v>29.25</c:v>
                </c:pt>
                <c:pt idx="12">
                  <c:v>19.813878037612685</c:v>
                </c:pt>
                <c:pt idx="13">
                  <c:v>13.31</c:v>
                </c:pt>
              </c:numCache>
            </c:numRef>
          </c:val>
          <c:smooth val="0"/>
        </c:ser>
        <c:ser>
          <c:idx val="3"/>
          <c:order val="3"/>
          <c:tx>
            <c:strRef>
              <c:f>'Préoccupation sécuritaire '!$A$41</c:f>
              <c:strCache>
                <c:ptCount val="1"/>
                <c:pt idx="0">
                  <c:v>Le chômage, la précarité de l'emploi</c:v>
                </c:pt>
              </c:strCache>
            </c:strRef>
          </c:tx>
          <c:spPr>
            <a:ln w="28575" cap="rnd">
              <a:solidFill>
                <a:schemeClr val="accent4"/>
              </a:solidFill>
              <a:round/>
            </a:ln>
            <a:effectLst/>
          </c:spPr>
          <c:marker>
            <c:symbol val="none"/>
          </c:marker>
          <c:dPt>
            <c:idx val="13"/>
            <c:marker>
              <c:symbol val="diamond"/>
              <c:size val="5"/>
              <c:spPr>
                <a:solidFill>
                  <a:schemeClr val="accent4"/>
                </a:solidFill>
                <a:ln w="15875">
                  <a:solidFill>
                    <a:schemeClr val="accent4"/>
                  </a:solidFill>
                </a:ln>
                <a:effectLst/>
              </c:spPr>
            </c:marker>
            <c:bubble3D val="0"/>
            <c:spPr>
              <a:ln w="28575" cap="rnd">
                <a:noFill/>
                <a:round/>
              </a:ln>
              <a:effectLst/>
            </c:spPr>
          </c:dPt>
          <c:cat>
            <c:strRef>
              <c:f>'Préoccupation sécuritaire '!$B$37:$O$37</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Cache>
            </c:strRef>
          </c:cat>
          <c:val>
            <c:numRef>
              <c:f>'Préoccupation sécuritaire '!$B$41:$O$41</c:f>
              <c:numCache>
                <c:formatCode>0</c:formatCode>
                <c:ptCount val="14"/>
                <c:pt idx="0">
                  <c:v>30.1</c:v>
                </c:pt>
                <c:pt idx="1">
                  <c:v>26.84</c:v>
                </c:pt>
                <c:pt idx="2">
                  <c:v>40.409999999999997</c:v>
                </c:pt>
                <c:pt idx="3">
                  <c:v>40.75</c:v>
                </c:pt>
                <c:pt idx="4">
                  <c:v>36.26</c:v>
                </c:pt>
                <c:pt idx="5">
                  <c:v>41.22</c:v>
                </c:pt>
                <c:pt idx="6">
                  <c:v>49.43</c:v>
                </c:pt>
                <c:pt idx="7">
                  <c:v>46.64</c:v>
                </c:pt>
                <c:pt idx="8">
                  <c:v>38.14</c:v>
                </c:pt>
                <c:pt idx="9">
                  <c:v>30.92</c:v>
                </c:pt>
                <c:pt idx="10">
                  <c:v>23.11</c:v>
                </c:pt>
                <c:pt idx="11">
                  <c:v>18.45</c:v>
                </c:pt>
                <c:pt idx="12">
                  <c:v>16.037094357873787</c:v>
                </c:pt>
                <c:pt idx="13">
                  <c:v>12.05</c:v>
                </c:pt>
              </c:numCache>
            </c:numRef>
          </c:val>
          <c:smooth val="0"/>
        </c:ser>
        <c:ser>
          <c:idx val="4"/>
          <c:order val="4"/>
          <c:tx>
            <c:strRef>
              <c:f>'Préoccupation sécuritaire '!$A$42</c:f>
              <c:strCache>
                <c:ptCount val="1"/>
                <c:pt idx="0">
                  <c:v>La délinquance</c:v>
                </c:pt>
              </c:strCache>
            </c:strRef>
          </c:tx>
          <c:spPr>
            <a:ln w="28575" cap="rnd">
              <a:solidFill>
                <a:schemeClr val="accent5"/>
              </a:solidFill>
              <a:round/>
            </a:ln>
            <a:effectLst/>
          </c:spPr>
          <c:marker>
            <c:symbol val="none"/>
          </c:marker>
          <c:dPt>
            <c:idx val="13"/>
            <c:marker>
              <c:symbol val="diamond"/>
              <c:size val="5"/>
              <c:spPr>
                <a:solidFill>
                  <a:schemeClr val="accent5"/>
                </a:solidFill>
                <a:ln w="15875">
                  <a:solidFill>
                    <a:schemeClr val="accent5"/>
                  </a:solidFill>
                </a:ln>
                <a:effectLst/>
              </c:spPr>
            </c:marker>
            <c:bubble3D val="0"/>
            <c:spPr>
              <a:ln w="28575" cap="rnd">
                <a:noFill/>
                <a:round/>
              </a:ln>
              <a:effectLst/>
            </c:spPr>
          </c:dPt>
          <c:cat>
            <c:strRef>
              <c:f>'Préoccupation sécuritaire '!$B$37:$O$37</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Cache>
            </c:strRef>
          </c:cat>
          <c:val>
            <c:numRef>
              <c:f>'Préoccupation sécuritaire '!$B$42:$O$42</c:f>
              <c:numCache>
                <c:formatCode>0</c:formatCode>
                <c:ptCount val="14"/>
                <c:pt idx="0">
                  <c:v>15.07</c:v>
                </c:pt>
                <c:pt idx="1">
                  <c:v>13.62</c:v>
                </c:pt>
                <c:pt idx="2">
                  <c:v>10.210000000000001</c:v>
                </c:pt>
                <c:pt idx="3">
                  <c:v>13.4</c:v>
                </c:pt>
                <c:pt idx="4">
                  <c:v>16.38</c:v>
                </c:pt>
                <c:pt idx="5">
                  <c:v>13.15</c:v>
                </c:pt>
                <c:pt idx="6">
                  <c:v>12.84</c:v>
                </c:pt>
                <c:pt idx="7">
                  <c:v>13.77</c:v>
                </c:pt>
                <c:pt idx="8">
                  <c:v>9.61</c:v>
                </c:pt>
                <c:pt idx="9">
                  <c:v>7.3</c:v>
                </c:pt>
                <c:pt idx="10">
                  <c:v>8.7100000000000009</c:v>
                </c:pt>
                <c:pt idx="11">
                  <c:v>9.89</c:v>
                </c:pt>
                <c:pt idx="12">
                  <c:v>10.047688936854637</c:v>
                </c:pt>
                <c:pt idx="13">
                  <c:v>20.12</c:v>
                </c:pt>
              </c:numCache>
            </c:numRef>
          </c:val>
          <c:smooth val="0"/>
        </c:ser>
        <c:ser>
          <c:idx val="5"/>
          <c:order val="5"/>
          <c:tx>
            <c:strRef>
              <c:f>'Préoccupation sécuritaire '!$A$43</c:f>
              <c:strCache>
                <c:ptCount val="1"/>
                <c:pt idx="0">
                  <c:v>La pauvreté</c:v>
                </c:pt>
              </c:strCache>
            </c:strRef>
          </c:tx>
          <c:spPr>
            <a:ln w="28575" cap="rnd">
              <a:solidFill>
                <a:schemeClr val="accent6"/>
              </a:solidFill>
              <a:round/>
            </a:ln>
            <a:effectLst/>
          </c:spPr>
          <c:marker>
            <c:symbol val="none"/>
          </c:marker>
          <c:dPt>
            <c:idx val="13"/>
            <c:marker>
              <c:symbol val="diamond"/>
              <c:size val="5"/>
              <c:spPr>
                <a:solidFill>
                  <a:schemeClr val="accent6"/>
                </a:solidFill>
                <a:ln w="15875">
                  <a:solidFill>
                    <a:schemeClr val="accent6"/>
                  </a:solidFill>
                </a:ln>
                <a:effectLst/>
              </c:spPr>
            </c:marker>
            <c:bubble3D val="0"/>
            <c:spPr>
              <a:ln w="28575" cap="rnd">
                <a:noFill/>
                <a:round/>
              </a:ln>
              <a:effectLst/>
            </c:spPr>
          </c:dPt>
          <c:cat>
            <c:strRef>
              <c:f>'Préoccupation sécuritaire '!$B$37:$O$37</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Cache>
            </c:strRef>
          </c:cat>
          <c:val>
            <c:numRef>
              <c:f>'Préoccupation sécuritaire '!$B$43:$O$43</c:f>
              <c:numCache>
                <c:formatCode>0</c:formatCode>
                <c:ptCount val="14"/>
                <c:pt idx="0">
                  <c:v>17.510000000000002</c:v>
                </c:pt>
                <c:pt idx="1">
                  <c:v>21.52</c:v>
                </c:pt>
                <c:pt idx="2">
                  <c:v>19.829999999999998</c:v>
                </c:pt>
                <c:pt idx="3">
                  <c:v>18.920000000000002</c:v>
                </c:pt>
                <c:pt idx="4">
                  <c:v>19.03</c:v>
                </c:pt>
                <c:pt idx="5">
                  <c:v>19.57</c:v>
                </c:pt>
                <c:pt idx="6">
                  <c:v>14.62</c:v>
                </c:pt>
                <c:pt idx="7">
                  <c:v>15.07</c:v>
                </c:pt>
                <c:pt idx="8">
                  <c:v>11.99</c:v>
                </c:pt>
                <c:pt idx="9">
                  <c:v>10.55</c:v>
                </c:pt>
                <c:pt idx="10">
                  <c:v>12.67</c:v>
                </c:pt>
                <c:pt idx="11">
                  <c:v>15.34</c:v>
                </c:pt>
                <c:pt idx="12">
                  <c:v>18.977811485593836</c:v>
                </c:pt>
                <c:pt idx="13">
                  <c:v>14.12</c:v>
                </c:pt>
              </c:numCache>
            </c:numRef>
          </c:val>
          <c:smooth val="0"/>
        </c:ser>
        <c:ser>
          <c:idx val="6"/>
          <c:order val="6"/>
          <c:tx>
            <c:strRef>
              <c:f>'Préoccupation sécuritaire '!$A$44</c:f>
              <c:strCache>
                <c:ptCount val="1"/>
                <c:pt idx="0">
                  <c:v>La sécurité routière</c:v>
                </c:pt>
              </c:strCache>
            </c:strRef>
          </c:tx>
          <c:spPr>
            <a:ln w="28575" cap="rnd">
              <a:solidFill>
                <a:schemeClr val="accent1">
                  <a:lumMod val="60000"/>
                </a:schemeClr>
              </a:solidFill>
              <a:round/>
            </a:ln>
            <a:effectLst/>
          </c:spPr>
          <c:marker>
            <c:symbol val="none"/>
          </c:marker>
          <c:dPt>
            <c:idx val="13"/>
            <c:marker>
              <c:symbol val="diamond"/>
              <c:size val="5"/>
              <c:spPr>
                <a:solidFill>
                  <a:schemeClr val="accent1">
                    <a:lumMod val="60000"/>
                  </a:schemeClr>
                </a:solidFill>
                <a:ln w="15875">
                  <a:solidFill>
                    <a:schemeClr val="accent1">
                      <a:lumMod val="60000"/>
                    </a:schemeClr>
                  </a:solidFill>
                </a:ln>
                <a:effectLst/>
              </c:spPr>
            </c:marker>
            <c:bubble3D val="0"/>
            <c:spPr>
              <a:ln w="28575" cap="rnd">
                <a:noFill/>
                <a:round/>
              </a:ln>
              <a:effectLst/>
            </c:spPr>
          </c:dPt>
          <c:cat>
            <c:strRef>
              <c:f>'Préoccupation sécuritaire '!$B$37:$O$37</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Cache>
            </c:strRef>
          </c:cat>
          <c:val>
            <c:numRef>
              <c:f>'Préoccupation sécuritaire '!$B$44:$O$44</c:f>
              <c:numCache>
                <c:formatCode>0</c:formatCode>
                <c:ptCount val="14"/>
                <c:pt idx="0">
                  <c:v>2.16</c:v>
                </c:pt>
                <c:pt idx="1">
                  <c:v>2.35</c:v>
                </c:pt>
                <c:pt idx="2">
                  <c:v>1.52</c:v>
                </c:pt>
                <c:pt idx="3">
                  <c:v>2.37</c:v>
                </c:pt>
                <c:pt idx="4">
                  <c:v>1.79</c:v>
                </c:pt>
                <c:pt idx="5">
                  <c:v>1.96</c:v>
                </c:pt>
                <c:pt idx="6">
                  <c:v>1.24</c:v>
                </c:pt>
                <c:pt idx="7">
                  <c:v>1.38</c:v>
                </c:pt>
                <c:pt idx="8">
                  <c:v>1.3</c:v>
                </c:pt>
                <c:pt idx="9">
                  <c:v>1.38</c:v>
                </c:pt>
                <c:pt idx="10">
                  <c:v>1.72</c:v>
                </c:pt>
                <c:pt idx="11">
                  <c:v>1.77</c:v>
                </c:pt>
                <c:pt idx="12">
                  <c:v>1.9726673822685701</c:v>
                </c:pt>
                <c:pt idx="13">
                  <c:v>1.4</c:v>
                </c:pt>
              </c:numCache>
            </c:numRef>
          </c:val>
          <c:smooth val="0"/>
        </c:ser>
        <c:ser>
          <c:idx val="7"/>
          <c:order val="7"/>
          <c:tx>
            <c:strRef>
              <c:f>'Préoccupation sécuritaire '!$A$45</c:f>
              <c:strCache>
                <c:ptCount val="1"/>
                <c:pt idx="0">
                  <c:v>Le racisme, la discrimination</c:v>
                </c:pt>
              </c:strCache>
            </c:strRef>
          </c:tx>
          <c:spPr>
            <a:ln w="28575" cap="rnd">
              <a:solidFill>
                <a:schemeClr val="accent2">
                  <a:lumMod val="60000"/>
                </a:schemeClr>
              </a:solidFill>
              <a:round/>
            </a:ln>
            <a:effectLst/>
          </c:spPr>
          <c:marker>
            <c:symbol val="none"/>
          </c:marker>
          <c:dPt>
            <c:idx val="13"/>
            <c:marker>
              <c:symbol val="diamond"/>
              <c:size val="5"/>
              <c:spPr>
                <a:solidFill>
                  <a:schemeClr val="accent2">
                    <a:lumMod val="60000"/>
                  </a:schemeClr>
                </a:solidFill>
                <a:ln w="15875">
                  <a:solidFill>
                    <a:schemeClr val="accent2">
                      <a:lumMod val="60000"/>
                    </a:schemeClr>
                  </a:solidFill>
                </a:ln>
                <a:effectLst/>
              </c:spPr>
            </c:marker>
            <c:bubble3D val="0"/>
            <c:spPr>
              <a:ln w="28575" cap="rnd">
                <a:noFill/>
                <a:round/>
              </a:ln>
              <a:effectLst/>
            </c:spPr>
          </c:dPt>
          <c:cat>
            <c:strRef>
              <c:f>'Préoccupation sécuritaire '!$B$37:$O$37</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Cache>
            </c:strRef>
          </c:cat>
          <c:val>
            <c:numRef>
              <c:f>'Préoccupation sécuritaire '!$B$45:$O$45</c:f>
              <c:numCache>
                <c:formatCode>0</c:formatCode>
                <c:ptCount val="14"/>
                <c:pt idx="0">
                  <c:v>5.45</c:v>
                </c:pt>
                <c:pt idx="1">
                  <c:v>4.4800000000000004</c:v>
                </c:pt>
                <c:pt idx="2">
                  <c:v>3.45</c:v>
                </c:pt>
                <c:pt idx="3">
                  <c:v>3.44</c:v>
                </c:pt>
                <c:pt idx="4">
                  <c:v>3.98</c:v>
                </c:pt>
                <c:pt idx="5">
                  <c:v>3.77</c:v>
                </c:pt>
                <c:pt idx="6">
                  <c:v>3.85</c:v>
                </c:pt>
                <c:pt idx="7">
                  <c:v>5.0599999999999996</c:v>
                </c:pt>
                <c:pt idx="8">
                  <c:v>6.6</c:v>
                </c:pt>
                <c:pt idx="9">
                  <c:v>5.53</c:v>
                </c:pt>
                <c:pt idx="10">
                  <c:v>5.39</c:v>
                </c:pt>
                <c:pt idx="11">
                  <c:v>6.24</c:v>
                </c:pt>
                <c:pt idx="12">
                  <c:v>6.7411327638447922</c:v>
                </c:pt>
                <c:pt idx="13">
                  <c:v>8.1300000000000008</c:v>
                </c:pt>
              </c:numCache>
            </c:numRef>
          </c:val>
          <c:smooth val="0"/>
        </c:ser>
        <c:dLbls>
          <c:showLegendKey val="0"/>
          <c:showVal val="0"/>
          <c:showCatName val="0"/>
          <c:showSerName val="0"/>
          <c:showPercent val="0"/>
          <c:showBubbleSize val="0"/>
        </c:dLbls>
        <c:smooth val="0"/>
        <c:axId val="521004600"/>
        <c:axId val="521001464"/>
      </c:lineChart>
      <c:catAx>
        <c:axId val="52100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1001464"/>
        <c:crosses val="autoZero"/>
        <c:auto val="1"/>
        <c:lblAlgn val="ctr"/>
        <c:lblOffset val="100"/>
        <c:noMultiLvlLbl val="0"/>
      </c:catAx>
      <c:valAx>
        <c:axId val="521001464"/>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1004600"/>
        <c:crosses val="autoZero"/>
        <c:crossBetween val="between"/>
        <c:majorUnit val="5"/>
      </c:valAx>
      <c:spPr>
        <a:noFill/>
        <a:ln>
          <a:noFill/>
        </a:ln>
        <a:effectLst/>
      </c:spPr>
    </c:plotArea>
    <c:legend>
      <c:legendPos val="b"/>
      <c:layout>
        <c:manualLayout>
          <c:xMode val="edge"/>
          <c:yMode val="edge"/>
          <c:x val="0.75467122168520728"/>
          <c:y val="0.1502949140624589"/>
          <c:w val="0.21200755419042247"/>
          <c:h val="0.662646754084273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a:solidFill>
                  <a:srgbClr val="479BD5"/>
                </a:solidFill>
                <a:latin typeface="Albany AMT" panose="020B0604020202020204"/>
              </a:rPr>
              <a:t>Préoccupation</a:t>
            </a:r>
            <a:r>
              <a:rPr lang="fr-FR" sz="1100" b="1" baseline="0">
                <a:solidFill>
                  <a:srgbClr val="479BD5"/>
                </a:solidFill>
                <a:latin typeface="Albany AMT" panose="020B0604020202020204"/>
              </a:rPr>
              <a:t> majeure de la société selon le sexe des enquêtés en 2021 </a:t>
            </a:r>
            <a:endParaRPr lang="fr-FR" sz="1100" b="1">
              <a:solidFill>
                <a:srgbClr val="479BD5"/>
              </a:solidFill>
              <a:latin typeface="Albany AMT" panose="020B0604020202020204"/>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v>Hommes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santé</c:v>
              </c:pt>
              <c:pt idx="1">
                <c:v>environnement</c:v>
              </c:pt>
              <c:pt idx="2">
                <c:v>terrorisme</c:v>
              </c:pt>
              <c:pt idx="3">
                <c:v>chomage</c:v>
              </c:pt>
              <c:pt idx="4">
                <c:v>délinquance</c:v>
              </c:pt>
              <c:pt idx="5">
                <c:v>pauvreté</c:v>
              </c:pt>
              <c:pt idx="6">
                <c:v>racisme</c:v>
              </c:pt>
            </c:strLit>
          </c:cat>
          <c:val>
            <c:numLit>
              <c:formatCode>General</c:formatCode>
              <c:ptCount val="7"/>
              <c:pt idx="0">
                <c:v>20</c:v>
              </c:pt>
              <c:pt idx="1">
                <c:v>9</c:v>
              </c:pt>
              <c:pt idx="2">
                <c:v>12</c:v>
              </c:pt>
              <c:pt idx="3">
                <c:v>12</c:v>
              </c:pt>
              <c:pt idx="4">
                <c:v>20</c:v>
              </c:pt>
              <c:pt idx="5">
                <c:v>12</c:v>
              </c:pt>
              <c:pt idx="6">
                <c:v>8</c:v>
              </c:pt>
            </c:numLit>
          </c:val>
        </c:ser>
        <c:ser>
          <c:idx val="1"/>
          <c:order val="1"/>
          <c:tx>
            <c:v>Femmes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santé</c:v>
              </c:pt>
              <c:pt idx="1">
                <c:v>environnement</c:v>
              </c:pt>
              <c:pt idx="2">
                <c:v>terrorisme</c:v>
              </c:pt>
              <c:pt idx="3">
                <c:v>chomage</c:v>
              </c:pt>
              <c:pt idx="4">
                <c:v>délinquance</c:v>
              </c:pt>
              <c:pt idx="5">
                <c:v>pauvreté</c:v>
              </c:pt>
              <c:pt idx="6">
                <c:v>racisme</c:v>
              </c:pt>
            </c:strLit>
          </c:cat>
          <c:val>
            <c:numLit>
              <c:formatCode>General</c:formatCode>
              <c:ptCount val="7"/>
              <c:pt idx="0">
                <c:v>21</c:v>
              </c:pt>
              <c:pt idx="1">
                <c:v>8</c:v>
              </c:pt>
              <c:pt idx="2">
                <c:v>13</c:v>
              </c:pt>
              <c:pt idx="3">
                <c:v>11</c:v>
              </c:pt>
              <c:pt idx="4">
                <c:v>17</c:v>
              </c:pt>
              <c:pt idx="5">
                <c:v>15</c:v>
              </c:pt>
              <c:pt idx="6">
                <c:v>8</c:v>
              </c:pt>
            </c:numLit>
          </c:val>
        </c:ser>
        <c:ser>
          <c:idx val="2"/>
          <c:order val="2"/>
          <c:tx>
            <c:v>Tous</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santé</c:v>
              </c:pt>
              <c:pt idx="1">
                <c:v>environnement</c:v>
              </c:pt>
              <c:pt idx="2">
                <c:v>terrorisme</c:v>
              </c:pt>
              <c:pt idx="3">
                <c:v>chomage</c:v>
              </c:pt>
              <c:pt idx="4">
                <c:v>délinquance</c:v>
              </c:pt>
              <c:pt idx="5">
                <c:v>pauvreté</c:v>
              </c:pt>
              <c:pt idx="6">
                <c:v>racisme</c:v>
              </c:pt>
            </c:strLit>
          </c:cat>
          <c:val>
            <c:numLit>
              <c:formatCode>General</c:formatCode>
              <c:ptCount val="7"/>
              <c:pt idx="0">
                <c:v>22</c:v>
              </c:pt>
              <c:pt idx="1">
                <c:v>9</c:v>
              </c:pt>
              <c:pt idx="2">
                <c:v>13</c:v>
              </c:pt>
              <c:pt idx="3">
                <c:v>12</c:v>
              </c:pt>
              <c:pt idx="4">
                <c:v>20</c:v>
              </c:pt>
              <c:pt idx="5">
                <c:v>14</c:v>
              </c:pt>
              <c:pt idx="6">
                <c:v>8</c:v>
              </c:pt>
            </c:numLit>
          </c:val>
        </c:ser>
        <c:dLbls>
          <c:showLegendKey val="0"/>
          <c:showVal val="0"/>
          <c:showCatName val="0"/>
          <c:showSerName val="0"/>
          <c:showPercent val="0"/>
          <c:showBubbleSize val="0"/>
        </c:dLbls>
        <c:gapWidth val="219"/>
        <c:overlap val="-27"/>
        <c:axId val="520997936"/>
        <c:axId val="520997152"/>
      </c:barChart>
      <c:catAx>
        <c:axId val="52099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97152"/>
        <c:crosses val="autoZero"/>
        <c:auto val="1"/>
        <c:lblAlgn val="ctr"/>
        <c:lblOffset val="100"/>
        <c:noMultiLvlLbl val="0"/>
      </c:catAx>
      <c:valAx>
        <c:axId val="520997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97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a:solidFill>
                  <a:srgbClr val="479BD5"/>
                </a:solidFill>
                <a:effectLst/>
                <a:latin typeface="Albany AMT" panose="020B0604020202020204"/>
              </a:rPr>
              <a:t>Préoccupation majeure de la société selon l’âge des enquêtés </a:t>
            </a:r>
          </a:p>
          <a:p>
            <a:pPr>
              <a:defRPr/>
            </a:pPr>
            <a:r>
              <a:rPr lang="fr-FR" sz="1100" b="1">
                <a:solidFill>
                  <a:srgbClr val="479BD5"/>
                </a:solidFill>
                <a:effectLst/>
                <a:latin typeface="Albany AMT" panose="020B0604020202020204"/>
              </a:rPr>
              <a:t>en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v>santé</c:v>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Moins de 30 ans</c:v>
              </c:pt>
              <c:pt idx="1">
                <c:v> 30 à 39 ans</c:v>
              </c:pt>
              <c:pt idx="2">
                <c:v>40 à 49 ans</c:v>
              </c:pt>
              <c:pt idx="3">
                <c:v>50 à 59 ans</c:v>
              </c:pt>
              <c:pt idx="4">
                <c:v>60 ans ou plus</c:v>
              </c:pt>
              <c:pt idx="5">
                <c:v>Tous</c:v>
              </c:pt>
            </c:strLit>
          </c:cat>
          <c:val>
            <c:numLit>
              <c:formatCode>General</c:formatCode>
              <c:ptCount val="6"/>
              <c:pt idx="0">
                <c:v>17.309999999999999</c:v>
              </c:pt>
              <c:pt idx="1">
                <c:v>21.44</c:v>
              </c:pt>
              <c:pt idx="2">
                <c:v>17.2</c:v>
              </c:pt>
              <c:pt idx="3">
                <c:v>18.34</c:v>
              </c:pt>
              <c:pt idx="4">
                <c:v>24.87</c:v>
              </c:pt>
              <c:pt idx="5">
                <c:v>22</c:v>
              </c:pt>
            </c:numLit>
          </c:val>
        </c:ser>
        <c:ser>
          <c:idx val="1"/>
          <c:order val="1"/>
          <c:tx>
            <c:v>environnement</c:v>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Moins de 30 ans</c:v>
              </c:pt>
              <c:pt idx="1">
                <c:v> 30 à 39 ans</c:v>
              </c:pt>
              <c:pt idx="2">
                <c:v>40 à 49 ans</c:v>
              </c:pt>
              <c:pt idx="3">
                <c:v>50 à 59 ans</c:v>
              </c:pt>
              <c:pt idx="4">
                <c:v>60 ans ou plus</c:v>
              </c:pt>
              <c:pt idx="5">
                <c:v>Tous</c:v>
              </c:pt>
            </c:strLit>
          </c:cat>
          <c:val>
            <c:numLit>
              <c:formatCode>General</c:formatCode>
              <c:ptCount val="6"/>
              <c:pt idx="0">
                <c:v>14.51</c:v>
              </c:pt>
              <c:pt idx="1">
                <c:v>11.29</c:v>
              </c:pt>
              <c:pt idx="2">
                <c:v>10.68</c:v>
              </c:pt>
              <c:pt idx="3">
                <c:v>8.89</c:v>
              </c:pt>
              <c:pt idx="4">
                <c:v>4.8600000000000003</c:v>
              </c:pt>
              <c:pt idx="5">
                <c:v>9</c:v>
              </c:pt>
            </c:numLit>
          </c:val>
        </c:ser>
        <c:ser>
          <c:idx val="2"/>
          <c:order val="2"/>
          <c:tx>
            <c:v>terrorisme</c:v>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Moins de 30 ans</c:v>
              </c:pt>
              <c:pt idx="1">
                <c:v> 30 à 39 ans</c:v>
              </c:pt>
              <c:pt idx="2">
                <c:v>40 à 49 ans</c:v>
              </c:pt>
              <c:pt idx="3">
                <c:v>50 à 59 ans</c:v>
              </c:pt>
              <c:pt idx="4">
                <c:v>60 ans ou plus</c:v>
              </c:pt>
              <c:pt idx="5">
                <c:v>Tous</c:v>
              </c:pt>
            </c:strLit>
          </c:cat>
          <c:val>
            <c:numLit>
              <c:formatCode>General</c:formatCode>
              <c:ptCount val="6"/>
              <c:pt idx="0">
                <c:v>10.01</c:v>
              </c:pt>
              <c:pt idx="1">
                <c:v>14.02</c:v>
              </c:pt>
              <c:pt idx="2">
                <c:v>13.54</c:v>
              </c:pt>
              <c:pt idx="3">
                <c:v>12.85</c:v>
              </c:pt>
              <c:pt idx="4">
                <c:v>12.06</c:v>
              </c:pt>
              <c:pt idx="5">
                <c:v>13</c:v>
              </c:pt>
            </c:numLit>
          </c:val>
        </c:ser>
        <c:ser>
          <c:idx val="3"/>
          <c:order val="3"/>
          <c:tx>
            <c:v>chomage</c:v>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Moins de 30 ans</c:v>
              </c:pt>
              <c:pt idx="1">
                <c:v> 30 à 39 ans</c:v>
              </c:pt>
              <c:pt idx="2">
                <c:v>40 à 49 ans</c:v>
              </c:pt>
              <c:pt idx="3">
                <c:v>50 à 59 ans</c:v>
              </c:pt>
              <c:pt idx="4">
                <c:v>60 ans ou plus</c:v>
              </c:pt>
              <c:pt idx="5">
                <c:v>Tous</c:v>
              </c:pt>
            </c:strLit>
          </c:cat>
          <c:val>
            <c:numLit>
              <c:formatCode>General</c:formatCode>
              <c:ptCount val="6"/>
              <c:pt idx="0">
                <c:v>10.38</c:v>
              </c:pt>
              <c:pt idx="1">
                <c:v>11.61</c:v>
              </c:pt>
              <c:pt idx="2">
                <c:v>11.06</c:v>
              </c:pt>
              <c:pt idx="3">
                <c:v>11.36</c:v>
              </c:pt>
              <c:pt idx="4">
                <c:v>12.07</c:v>
              </c:pt>
              <c:pt idx="5">
                <c:v>12</c:v>
              </c:pt>
            </c:numLit>
          </c:val>
        </c:ser>
        <c:ser>
          <c:idx val="4"/>
          <c:order val="4"/>
          <c:tx>
            <c:v>délinquance</c:v>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Moins de 30 ans</c:v>
              </c:pt>
              <c:pt idx="1">
                <c:v> 30 à 39 ans</c:v>
              </c:pt>
              <c:pt idx="2">
                <c:v>40 à 49 ans</c:v>
              </c:pt>
              <c:pt idx="3">
                <c:v>50 à 59 ans</c:v>
              </c:pt>
              <c:pt idx="4">
                <c:v>60 ans ou plus</c:v>
              </c:pt>
              <c:pt idx="5">
                <c:v>Tous</c:v>
              </c:pt>
            </c:strLit>
          </c:cat>
          <c:val>
            <c:numLit>
              <c:formatCode>General</c:formatCode>
              <c:ptCount val="6"/>
              <c:pt idx="0">
                <c:v>16.79</c:v>
              </c:pt>
              <c:pt idx="1">
                <c:v>15.26</c:v>
              </c:pt>
              <c:pt idx="2">
                <c:v>18.88</c:v>
              </c:pt>
              <c:pt idx="3">
                <c:v>21.95</c:v>
              </c:pt>
              <c:pt idx="4">
                <c:v>19.95</c:v>
              </c:pt>
              <c:pt idx="5">
                <c:v>20</c:v>
              </c:pt>
            </c:numLit>
          </c:val>
        </c:ser>
        <c:ser>
          <c:idx val="5"/>
          <c:order val="5"/>
          <c:tx>
            <c:v>pauvreté</c:v>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Moins de 30 ans</c:v>
              </c:pt>
              <c:pt idx="1">
                <c:v> 30 à 39 ans</c:v>
              </c:pt>
              <c:pt idx="2">
                <c:v>40 à 49 ans</c:v>
              </c:pt>
              <c:pt idx="3">
                <c:v>50 à 59 ans</c:v>
              </c:pt>
              <c:pt idx="4">
                <c:v>60 ans ou plus</c:v>
              </c:pt>
              <c:pt idx="5">
                <c:v>Tous</c:v>
              </c:pt>
            </c:strLit>
          </c:cat>
          <c:val>
            <c:numLit>
              <c:formatCode>General</c:formatCode>
              <c:ptCount val="6"/>
              <c:pt idx="0">
                <c:v>14.17</c:v>
              </c:pt>
              <c:pt idx="1">
                <c:v>11.53</c:v>
              </c:pt>
              <c:pt idx="2">
                <c:v>13.59</c:v>
              </c:pt>
              <c:pt idx="3">
                <c:v>13.99</c:v>
              </c:pt>
              <c:pt idx="4">
                <c:v>13.76</c:v>
              </c:pt>
              <c:pt idx="5">
                <c:v>14</c:v>
              </c:pt>
            </c:numLit>
          </c:val>
        </c:ser>
        <c:ser>
          <c:idx val="6"/>
          <c:order val="6"/>
          <c:tx>
            <c:v>racisme</c:v>
          </c:tx>
          <c:spPr>
            <a:solidFill>
              <a:schemeClr val="accent1">
                <a:lumMod val="60000"/>
              </a:schemeClr>
            </a:solidFill>
            <a:ln>
              <a:noFill/>
            </a:ln>
            <a:effectLst/>
          </c:spPr>
          <c:invertIfNegative val="0"/>
          <c:cat>
            <c:strLit>
              <c:ptCount val="6"/>
              <c:pt idx="0">
                <c:v>Moins de 30 ans</c:v>
              </c:pt>
              <c:pt idx="1">
                <c:v> 30 à 39 ans</c:v>
              </c:pt>
              <c:pt idx="2">
                <c:v>40 à 49 ans</c:v>
              </c:pt>
              <c:pt idx="3">
                <c:v>50 à 59 ans</c:v>
              </c:pt>
              <c:pt idx="4">
                <c:v>60 ans ou plus</c:v>
              </c:pt>
              <c:pt idx="5">
                <c:v>Tous</c:v>
              </c:pt>
            </c:strLit>
          </c:cat>
          <c:val>
            <c:numLit>
              <c:formatCode>General</c:formatCode>
              <c:ptCount val="6"/>
              <c:pt idx="0">
                <c:v>11.34</c:v>
              </c:pt>
              <c:pt idx="1">
                <c:v>9.9499999999999993</c:v>
              </c:pt>
              <c:pt idx="2">
                <c:v>10.029999999999999</c:v>
              </c:pt>
              <c:pt idx="3">
                <c:v>7.76</c:v>
              </c:pt>
              <c:pt idx="4">
                <c:v>4.42</c:v>
              </c:pt>
              <c:pt idx="5">
                <c:v>8</c:v>
              </c:pt>
            </c:numLit>
          </c:val>
        </c:ser>
        <c:dLbls>
          <c:showLegendKey val="0"/>
          <c:showVal val="0"/>
          <c:showCatName val="0"/>
          <c:showSerName val="0"/>
          <c:showPercent val="0"/>
          <c:showBubbleSize val="0"/>
        </c:dLbls>
        <c:gapWidth val="75"/>
        <c:overlap val="-25"/>
        <c:axId val="521001856"/>
        <c:axId val="520998720"/>
      </c:barChart>
      <c:catAx>
        <c:axId val="52100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98720"/>
        <c:crosses val="autoZero"/>
        <c:auto val="1"/>
        <c:lblAlgn val="ctr"/>
        <c:lblOffset val="100"/>
        <c:noMultiLvlLbl val="0"/>
      </c:catAx>
      <c:valAx>
        <c:axId val="520998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1001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479BD5"/>
                </a:solidFill>
                <a:latin typeface="Albany AMT" panose="020B0604020202020204"/>
                <a:ea typeface="+mn-ea"/>
                <a:cs typeface="+mn-cs"/>
              </a:defRPr>
            </a:pPr>
            <a:r>
              <a:rPr lang="fr-FR" sz="1100" b="1">
                <a:solidFill>
                  <a:srgbClr val="479BD5"/>
                </a:solidFill>
                <a:latin typeface="Albany AMT" panose="020B0604020202020204"/>
              </a:rPr>
              <a:t>Problème le plus important dans le quartier ou le village </a:t>
            </a:r>
          </a:p>
          <a:p>
            <a:pPr>
              <a:defRPr sz="1100" b="1">
                <a:solidFill>
                  <a:srgbClr val="479BD5"/>
                </a:solidFill>
                <a:latin typeface="Albany AMT" panose="020B0604020202020204"/>
              </a:defRPr>
            </a:pPr>
            <a:r>
              <a:rPr lang="fr-FR" sz="1100" b="1">
                <a:solidFill>
                  <a:srgbClr val="479BD5"/>
                </a:solidFill>
                <a:latin typeface="Albany AMT" panose="020B0604020202020204"/>
              </a:rPr>
              <a:t>selon les personnes âgées de 14 ans ou plus entre 2007 et 2021</a:t>
            </a:r>
          </a:p>
        </c:rich>
      </c:tx>
      <c:layout>
        <c:manualLayout>
          <c:xMode val="edge"/>
          <c:yMode val="edge"/>
          <c:x val="9.0148385908012274E-2"/>
          <c:y val="2.9815339749198012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rgbClr val="479BD5"/>
              </a:solidFill>
              <a:latin typeface="Albany AMT" panose="020B0604020202020204"/>
              <a:ea typeface="+mn-ea"/>
              <a:cs typeface="+mn-cs"/>
            </a:defRPr>
          </a:pPr>
          <a:endParaRPr lang="fr-FR"/>
        </a:p>
      </c:txPr>
    </c:title>
    <c:autoTitleDeleted val="0"/>
    <c:plotArea>
      <c:layout>
        <c:manualLayout>
          <c:layoutTarget val="inner"/>
          <c:xMode val="edge"/>
          <c:yMode val="edge"/>
          <c:x val="5.1881288590219829E-2"/>
          <c:y val="0.16460075823855352"/>
          <c:w val="0.68140086690751411"/>
          <c:h val="0.71498961500339675"/>
        </c:manualLayout>
      </c:layout>
      <c:lineChart>
        <c:grouping val="standard"/>
        <c:varyColors val="0"/>
        <c:ser>
          <c:idx val="0"/>
          <c:order val="0"/>
          <c:tx>
            <c:v>Pas de problème</c:v>
          </c:tx>
          <c:spPr>
            <a:ln w="28575" cap="rnd">
              <a:solidFill>
                <a:srgbClr val="7030A0"/>
              </a:solidFill>
              <a:round/>
            </a:ln>
            <a:effectLst/>
          </c:spPr>
          <c:marker>
            <c:symbol val="none"/>
          </c:marker>
          <c:dPt>
            <c:idx val="13"/>
            <c:marker>
              <c:symbol val="diamond"/>
              <c:size val="5"/>
              <c:spPr>
                <a:solidFill>
                  <a:schemeClr val="accent1"/>
                </a:solidFill>
                <a:ln w="15875">
                  <a:solidFill>
                    <a:srgbClr val="7030A0"/>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15.62</c:v>
              </c:pt>
              <c:pt idx="1">
                <c:v>16.559999999999999</c:v>
              </c:pt>
              <c:pt idx="2">
                <c:v>17.41</c:v>
              </c:pt>
              <c:pt idx="3">
                <c:v>19.23</c:v>
              </c:pt>
              <c:pt idx="4">
                <c:v>19.68</c:v>
              </c:pt>
              <c:pt idx="5">
                <c:v>20.62</c:v>
              </c:pt>
              <c:pt idx="6">
                <c:v>21.46</c:v>
              </c:pt>
              <c:pt idx="7">
                <c:v>20.149999999999999</c:v>
              </c:pt>
              <c:pt idx="8">
                <c:v>19.95</c:v>
              </c:pt>
              <c:pt idx="9">
                <c:v>19.66</c:v>
              </c:pt>
              <c:pt idx="10">
                <c:v>18.309999999999999</c:v>
              </c:pt>
              <c:pt idx="11">
                <c:v>17.760000000000002</c:v>
              </c:pt>
              <c:pt idx="12">
                <c:v>17.50750668193967</c:v>
              </c:pt>
              <c:pt idx="13">
                <c:v>20.49</c:v>
              </c:pt>
            </c:numLit>
          </c:val>
          <c:smooth val="0"/>
        </c:ser>
        <c:ser>
          <c:idx val="1"/>
          <c:order val="1"/>
          <c:tx>
            <c:v>Le bruit</c:v>
          </c:tx>
          <c:spPr>
            <a:ln w="28575" cap="rnd">
              <a:solidFill>
                <a:schemeClr val="accent2"/>
              </a:solidFill>
              <a:round/>
            </a:ln>
            <a:effectLst/>
          </c:spPr>
          <c:marker>
            <c:symbol val="none"/>
          </c:marker>
          <c:dPt>
            <c:idx val="13"/>
            <c:marker>
              <c:symbol val="diamond"/>
              <c:size val="5"/>
              <c:spPr>
                <a:solidFill>
                  <a:schemeClr val="accent2"/>
                </a:solidFill>
                <a:ln w="15875">
                  <a:solidFill>
                    <a:schemeClr val="accent2"/>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9.09</c:v>
              </c:pt>
              <c:pt idx="1">
                <c:v>9.77</c:v>
              </c:pt>
              <c:pt idx="2">
                <c:v>9.36</c:v>
              </c:pt>
              <c:pt idx="3">
                <c:v>9.1199999999999992</c:v>
              </c:pt>
              <c:pt idx="4">
                <c:v>8.77</c:v>
              </c:pt>
              <c:pt idx="5">
                <c:v>8.8000000000000007</c:v>
              </c:pt>
              <c:pt idx="6">
                <c:v>8.8000000000000007</c:v>
              </c:pt>
              <c:pt idx="7">
                <c:v>8.73</c:v>
              </c:pt>
              <c:pt idx="8">
                <c:v>9.35</c:v>
              </c:pt>
              <c:pt idx="9">
                <c:v>8.44</c:v>
              </c:pt>
              <c:pt idx="10">
                <c:v>9</c:v>
              </c:pt>
              <c:pt idx="11">
                <c:v>8.64</c:v>
              </c:pt>
              <c:pt idx="12">
                <c:v>8.7998167239404363</c:v>
              </c:pt>
              <c:pt idx="13">
                <c:v>9.81</c:v>
              </c:pt>
            </c:numLit>
          </c:val>
          <c:smooth val="0"/>
        </c:ser>
        <c:ser>
          <c:idx val="2"/>
          <c:order val="2"/>
          <c:tx>
            <c:v>La pollution (pollution de l'air, pollution des sols, qualité de l'eau, etc.)</c:v>
          </c:tx>
          <c:spPr>
            <a:ln w="28575" cap="rnd">
              <a:solidFill>
                <a:schemeClr val="accent3"/>
              </a:solidFill>
              <a:round/>
            </a:ln>
            <a:effectLst/>
          </c:spPr>
          <c:marker>
            <c:symbol val="none"/>
          </c:marker>
          <c:dPt>
            <c:idx val="13"/>
            <c:marker>
              <c:symbol val="diamond"/>
              <c:size val="5"/>
              <c:spPr>
                <a:solidFill>
                  <a:schemeClr val="accent3"/>
                </a:solidFill>
                <a:ln w="15875">
                  <a:solidFill>
                    <a:schemeClr val="accent3"/>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9.75</c:v>
              </c:pt>
              <c:pt idx="1">
                <c:v>9.26</c:v>
              </c:pt>
              <c:pt idx="2">
                <c:v>8.84</c:v>
              </c:pt>
              <c:pt idx="3">
                <c:v>7.21</c:v>
              </c:pt>
              <c:pt idx="4">
                <c:v>7.13</c:v>
              </c:pt>
              <c:pt idx="5">
                <c:v>6.99</c:v>
              </c:pt>
              <c:pt idx="6">
                <c:v>7.18</c:v>
              </c:pt>
              <c:pt idx="7">
                <c:v>7.69</c:v>
              </c:pt>
              <c:pt idx="8">
                <c:v>8.77</c:v>
              </c:pt>
              <c:pt idx="9">
                <c:v>9.07</c:v>
              </c:pt>
              <c:pt idx="10">
                <c:v>10</c:v>
              </c:pt>
              <c:pt idx="11">
                <c:v>9.3800000000000008</c:v>
              </c:pt>
              <c:pt idx="12">
                <c:v>11.240935471554028</c:v>
              </c:pt>
              <c:pt idx="13">
                <c:v>8.14</c:v>
              </c:pt>
            </c:numLit>
          </c:val>
          <c:smooth val="0"/>
        </c:ser>
        <c:ser>
          <c:idx val="3"/>
          <c:order val="3"/>
          <c:tx>
            <c:v>Transports inadaptés (horaires, accessibilité, dessertes…)</c:v>
          </c:tx>
          <c:spPr>
            <a:ln w="28575" cap="rnd">
              <a:solidFill>
                <a:schemeClr val="accent4"/>
              </a:solidFill>
              <a:round/>
            </a:ln>
            <a:effectLst/>
          </c:spPr>
          <c:marker>
            <c:symbol val="none"/>
          </c:marker>
          <c:dPt>
            <c:idx val="13"/>
            <c:marker>
              <c:symbol val="diamond"/>
              <c:size val="5"/>
              <c:spPr>
                <a:solidFill>
                  <a:schemeClr val="accent4"/>
                </a:solidFill>
                <a:ln w="15875">
                  <a:solidFill>
                    <a:srgbClr val="FFC000"/>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10.95</c:v>
              </c:pt>
              <c:pt idx="1">
                <c:v>11.78</c:v>
              </c:pt>
              <c:pt idx="2">
                <c:v>11.46</c:v>
              </c:pt>
              <c:pt idx="3">
                <c:v>10.55</c:v>
              </c:pt>
              <c:pt idx="4">
                <c:v>10.44</c:v>
              </c:pt>
              <c:pt idx="5">
                <c:v>10.02</c:v>
              </c:pt>
              <c:pt idx="6">
                <c:v>10.47</c:v>
              </c:pt>
              <c:pt idx="7">
                <c:v>10.81</c:v>
              </c:pt>
              <c:pt idx="8">
                <c:v>10.09</c:v>
              </c:pt>
              <c:pt idx="9">
                <c:v>9.94</c:v>
              </c:pt>
              <c:pt idx="10">
                <c:v>10.18</c:v>
              </c:pt>
              <c:pt idx="11">
                <c:v>11.28</c:v>
              </c:pt>
              <c:pt idx="12">
                <c:v>12.01454753722795</c:v>
              </c:pt>
              <c:pt idx="13">
                <c:v>9.7100000000000009</c:v>
              </c:pt>
            </c:numLit>
          </c:val>
          <c:smooth val="0"/>
        </c:ser>
        <c:ser>
          <c:idx val="4"/>
          <c:order val="4"/>
          <c:tx>
            <c:v>Le manque d'équipements (sports, loisirs, santé, services,…)</c:v>
          </c:tx>
          <c:spPr>
            <a:ln w="28575" cap="rnd">
              <a:solidFill>
                <a:schemeClr val="accent5"/>
              </a:solidFill>
              <a:round/>
            </a:ln>
            <a:effectLst/>
          </c:spPr>
          <c:marker>
            <c:symbol val="none"/>
          </c:marker>
          <c:dPt>
            <c:idx val="13"/>
            <c:marker>
              <c:symbol val="diamond"/>
              <c:size val="5"/>
              <c:spPr>
                <a:solidFill>
                  <a:schemeClr val="accent5"/>
                </a:solidFill>
                <a:ln w="15875">
                  <a:solidFill>
                    <a:schemeClr val="accent5"/>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4.6399999999999997</c:v>
              </c:pt>
              <c:pt idx="1">
                <c:v>4.93</c:v>
              </c:pt>
              <c:pt idx="2">
                <c:v>5.01</c:v>
              </c:pt>
              <c:pt idx="3">
                <c:v>5.04</c:v>
              </c:pt>
              <c:pt idx="4">
                <c:v>4.6900000000000004</c:v>
              </c:pt>
              <c:pt idx="5">
                <c:v>4.88</c:v>
              </c:pt>
              <c:pt idx="6">
                <c:v>5.0199999999999996</c:v>
              </c:pt>
              <c:pt idx="7">
                <c:v>4.93</c:v>
              </c:pt>
              <c:pt idx="8">
                <c:v>5.26</c:v>
              </c:pt>
              <c:pt idx="9">
                <c:v>5.32</c:v>
              </c:pt>
              <c:pt idx="10">
                <c:v>5.23</c:v>
              </c:pt>
              <c:pt idx="11">
                <c:v>5.69</c:v>
              </c:pt>
              <c:pt idx="12">
                <c:v>5.4742229858724709</c:v>
              </c:pt>
              <c:pt idx="13">
                <c:v>6.94</c:v>
              </c:pt>
            </c:numLit>
          </c:val>
          <c:smooth val="0"/>
        </c:ser>
        <c:ser>
          <c:idx val="5"/>
          <c:order val="5"/>
          <c:tx>
            <c:v>Le manque d'animation (quartier dortoir, village mort)</c:v>
          </c:tx>
          <c:spPr>
            <a:ln w="28575" cap="rnd">
              <a:solidFill>
                <a:schemeClr val="accent6"/>
              </a:solidFill>
              <a:round/>
            </a:ln>
            <a:effectLst/>
          </c:spPr>
          <c:marker>
            <c:symbol val="none"/>
          </c:marker>
          <c:dPt>
            <c:idx val="13"/>
            <c:marker>
              <c:symbol val="diamond"/>
              <c:size val="5"/>
              <c:spPr>
                <a:solidFill>
                  <a:schemeClr val="accent6"/>
                </a:solidFill>
                <a:ln w="15875">
                  <a:solidFill>
                    <a:schemeClr val="accent6"/>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7.09</c:v>
              </c:pt>
              <c:pt idx="1">
                <c:v>7.19</c:v>
              </c:pt>
              <c:pt idx="2">
                <c:v>7.33</c:v>
              </c:pt>
              <c:pt idx="3">
                <c:v>7.47</c:v>
              </c:pt>
              <c:pt idx="4">
                <c:v>7.43</c:v>
              </c:pt>
              <c:pt idx="5">
                <c:v>7.51</c:v>
              </c:pt>
              <c:pt idx="6">
                <c:v>6.92</c:v>
              </c:pt>
              <c:pt idx="7">
                <c:v>7.64</c:v>
              </c:pt>
              <c:pt idx="8">
                <c:v>8.01</c:v>
              </c:pt>
              <c:pt idx="9">
                <c:v>6.72</c:v>
              </c:pt>
              <c:pt idx="10">
                <c:v>6.76</c:v>
              </c:pt>
              <c:pt idx="11">
                <c:v>6.27</c:v>
              </c:pt>
              <c:pt idx="12">
                <c:v>5.8476689576174117</c:v>
              </c:pt>
              <c:pt idx="13">
                <c:v>5.86</c:v>
              </c:pt>
            </c:numLit>
          </c:val>
          <c:smooth val="0"/>
        </c:ser>
        <c:ser>
          <c:idx val="6"/>
          <c:order val="6"/>
          <c:tx>
            <c:v>L'environnement dégradé (mal entretenu, manque de propreté)</c:v>
          </c:tx>
          <c:spPr>
            <a:ln w="28575" cap="rnd">
              <a:solidFill>
                <a:schemeClr val="accent1">
                  <a:lumMod val="60000"/>
                </a:schemeClr>
              </a:solidFill>
              <a:round/>
            </a:ln>
            <a:effectLst/>
          </c:spPr>
          <c:marker>
            <c:symbol val="none"/>
          </c:marker>
          <c:dPt>
            <c:idx val="13"/>
            <c:marker>
              <c:symbol val="diamond"/>
              <c:size val="5"/>
              <c:spPr>
                <a:solidFill>
                  <a:schemeClr val="accent1">
                    <a:lumMod val="60000"/>
                  </a:schemeClr>
                </a:solidFill>
                <a:ln w="15875">
                  <a:solidFill>
                    <a:schemeClr val="accent1">
                      <a:lumMod val="60000"/>
                    </a:schemeClr>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4.62</c:v>
              </c:pt>
              <c:pt idx="1">
                <c:v>4.0599999999999996</c:v>
              </c:pt>
              <c:pt idx="2">
                <c:v>3.98</c:v>
              </c:pt>
              <c:pt idx="3">
                <c:v>4.58</c:v>
              </c:pt>
              <c:pt idx="4">
                <c:v>4.22</c:v>
              </c:pt>
              <c:pt idx="5">
                <c:v>4.03</c:v>
              </c:pt>
              <c:pt idx="6">
                <c:v>3.88</c:v>
              </c:pt>
              <c:pt idx="7">
                <c:v>4.33</c:v>
              </c:pt>
              <c:pt idx="8">
                <c:v>3.89</c:v>
              </c:pt>
              <c:pt idx="9">
                <c:v>4.07</c:v>
              </c:pt>
              <c:pt idx="10">
                <c:v>4.09</c:v>
              </c:pt>
              <c:pt idx="11">
                <c:v>4.57</c:v>
              </c:pt>
              <c:pt idx="12">
                <c:v>4.508146239022528</c:v>
              </c:pt>
              <c:pt idx="13">
                <c:v>4.47</c:v>
              </c:pt>
            </c:numLit>
          </c:val>
          <c:smooth val="0"/>
        </c:ser>
        <c:ser>
          <c:idx val="7"/>
          <c:order val="7"/>
          <c:tx>
            <c:v>La délinquance</c:v>
          </c:tx>
          <c:spPr>
            <a:ln w="28575" cap="rnd">
              <a:solidFill>
                <a:schemeClr val="accent2">
                  <a:lumMod val="60000"/>
                </a:schemeClr>
              </a:solidFill>
              <a:round/>
            </a:ln>
            <a:effectLst/>
          </c:spPr>
          <c:marker>
            <c:symbol val="none"/>
          </c:marker>
          <c:dPt>
            <c:idx val="13"/>
            <c:marker>
              <c:symbol val="diamond"/>
              <c:size val="5"/>
              <c:spPr>
                <a:solidFill>
                  <a:schemeClr val="accent2">
                    <a:lumMod val="60000"/>
                  </a:schemeClr>
                </a:solidFill>
                <a:ln w="15875">
                  <a:solidFill>
                    <a:schemeClr val="accent2">
                      <a:lumMod val="60000"/>
                    </a:schemeClr>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10.71</c:v>
              </c:pt>
              <c:pt idx="1">
                <c:v>9.01</c:v>
              </c:pt>
              <c:pt idx="2">
                <c:v>9.89</c:v>
              </c:pt>
              <c:pt idx="3">
                <c:v>10.18</c:v>
              </c:pt>
              <c:pt idx="4">
                <c:v>10.82</c:v>
              </c:pt>
              <c:pt idx="5">
                <c:v>10.5</c:v>
              </c:pt>
              <c:pt idx="6">
                <c:v>11.71</c:v>
              </c:pt>
              <c:pt idx="7">
                <c:v>11.02</c:v>
              </c:pt>
              <c:pt idx="8">
                <c:v>9.1999999999999993</c:v>
              </c:pt>
              <c:pt idx="9">
                <c:v>9.99</c:v>
              </c:pt>
              <c:pt idx="10">
                <c:v>9.91</c:v>
              </c:pt>
              <c:pt idx="11">
                <c:v>10.63</c:v>
              </c:pt>
              <c:pt idx="12">
                <c:v>9.8710061092019856</c:v>
              </c:pt>
              <c:pt idx="13">
                <c:v>12.14</c:v>
              </c:pt>
            </c:numLit>
          </c:val>
          <c:smooth val="0"/>
        </c:ser>
        <c:ser>
          <c:idx val="8"/>
          <c:order val="8"/>
          <c:tx>
            <c:v>Les dangers de la circulation</c:v>
          </c:tx>
          <c:spPr>
            <a:ln w="28575" cap="rnd">
              <a:solidFill>
                <a:schemeClr val="accent3">
                  <a:lumMod val="60000"/>
                </a:schemeClr>
              </a:solidFill>
              <a:round/>
            </a:ln>
            <a:effectLst/>
          </c:spPr>
          <c:marker>
            <c:symbol val="none"/>
          </c:marker>
          <c:dPt>
            <c:idx val="13"/>
            <c:marker>
              <c:symbol val="diamond"/>
              <c:size val="5"/>
              <c:spPr>
                <a:solidFill>
                  <a:schemeClr val="accent3">
                    <a:lumMod val="60000"/>
                  </a:schemeClr>
                </a:solidFill>
                <a:ln w="15875">
                  <a:solidFill>
                    <a:schemeClr val="accent3">
                      <a:lumMod val="60000"/>
                    </a:schemeClr>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24.3</c:v>
              </c:pt>
              <c:pt idx="1">
                <c:v>24.29</c:v>
              </c:pt>
              <c:pt idx="2">
                <c:v>23.65</c:v>
              </c:pt>
              <c:pt idx="3">
                <c:v>23.45</c:v>
              </c:pt>
              <c:pt idx="4">
                <c:v>23.6</c:v>
              </c:pt>
              <c:pt idx="5">
                <c:v>23.27</c:v>
              </c:pt>
              <c:pt idx="6">
                <c:v>21.09</c:v>
              </c:pt>
              <c:pt idx="7">
                <c:v>21.09</c:v>
              </c:pt>
              <c:pt idx="8">
                <c:v>22.05</c:v>
              </c:pt>
              <c:pt idx="9">
                <c:v>23.51</c:v>
              </c:pt>
              <c:pt idx="10">
                <c:v>22.81</c:v>
              </c:pt>
              <c:pt idx="11">
                <c:v>21.84</c:v>
              </c:pt>
              <c:pt idx="12">
                <c:v>21.725849560901107</c:v>
              </c:pt>
              <c:pt idx="13">
                <c:v>19.489999999999998</c:v>
              </c:pt>
            </c:numLit>
          </c:val>
          <c:smooth val="0"/>
        </c:ser>
        <c:ser>
          <c:idx val="9"/>
          <c:order val="9"/>
          <c:tx>
            <c:v>La mauvaise image ou la mauvaise réputation </c:v>
          </c:tx>
          <c:spPr>
            <a:ln w="28575" cap="rnd">
              <a:solidFill>
                <a:schemeClr val="accent4">
                  <a:lumMod val="60000"/>
                </a:schemeClr>
              </a:solidFill>
              <a:round/>
            </a:ln>
            <a:effectLst/>
          </c:spPr>
          <c:marker>
            <c:symbol val="none"/>
          </c:marker>
          <c:dPt>
            <c:idx val="13"/>
            <c:marker>
              <c:symbol val="diamond"/>
              <c:size val="5"/>
              <c:spPr>
                <a:solidFill>
                  <a:schemeClr val="accent4">
                    <a:lumMod val="60000"/>
                  </a:schemeClr>
                </a:solidFill>
                <a:ln w="15875">
                  <a:solidFill>
                    <a:schemeClr val="accent4">
                      <a:lumMod val="60000"/>
                    </a:schemeClr>
                  </a:solidFill>
                </a:ln>
                <a:effectLst/>
              </c:spPr>
            </c:marker>
            <c:bubble3D val="0"/>
            <c:spPr>
              <a:ln w="28575" cap="rnd">
                <a:noFill/>
                <a:round/>
              </a:ln>
              <a:effectLst/>
            </c:spPr>
          </c:dPt>
          <c:cat>
            <c:strLit>
              <c:ptCount val="14"/>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2021*</c:v>
              </c:pt>
            </c:strLit>
          </c:cat>
          <c:val>
            <c:numLit>
              <c:formatCode>General</c:formatCode>
              <c:ptCount val="14"/>
              <c:pt idx="0">
                <c:v>3.23</c:v>
              </c:pt>
              <c:pt idx="1">
                <c:v>3.17</c:v>
              </c:pt>
              <c:pt idx="2">
                <c:v>3.08</c:v>
              </c:pt>
              <c:pt idx="3">
                <c:v>3.17</c:v>
              </c:pt>
              <c:pt idx="4">
                <c:v>3.21</c:v>
              </c:pt>
              <c:pt idx="5">
                <c:v>3.36</c:v>
              </c:pt>
              <c:pt idx="6">
                <c:v>3.47</c:v>
              </c:pt>
              <c:pt idx="7">
                <c:v>3.61</c:v>
              </c:pt>
              <c:pt idx="8">
                <c:v>3.43</c:v>
              </c:pt>
              <c:pt idx="9">
                <c:v>3.28</c:v>
              </c:pt>
              <c:pt idx="10">
                <c:v>3.71</c:v>
              </c:pt>
              <c:pt idx="11">
                <c:v>3.93</c:v>
              </c:pt>
              <c:pt idx="12">
                <c:v>2.9988277968690342</c:v>
              </c:pt>
              <c:pt idx="13">
                <c:v>2.96</c:v>
              </c:pt>
            </c:numLit>
          </c:val>
          <c:smooth val="0"/>
        </c:ser>
        <c:dLbls>
          <c:showLegendKey val="0"/>
          <c:showVal val="0"/>
          <c:showCatName val="0"/>
          <c:showSerName val="0"/>
          <c:showPercent val="0"/>
          <c:showBubbleSize val="0"/>
        </c:dLbls>
        <c:smooth val="0"/>
        <c:axId val="521003424"/>
        <c:axId val="520996760"/>
      </c:lineChart>
      <c:catAx>
        <c:axId val="52100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96760"/>
        <c:crosses val="autoZero"/>
        <c:auto val="1"/>
        <c:lblAlgn val="ctr"/>
        <c:lblOffset val="100"/>
        <c:noMultiLvlLbl val="0"/>
      </c:catAx>
      <c:valAx>
        <c:axId val="520996760"/>
        <c:scaling>
          <c:orientation val="minMax"/>
          <c:max val="2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1003424"/>
        <c:crosses val="autoZero"/>
        <c:crossBetween val="between"/>
        <c:majorUnit val="5"/>
      </c:valAx>
      <c:spPr>
        <a:noFill/>
        <a:ln>
          <a:noFill/>
        </a:ln>
        <a:effectLst/>
      </c:spPr>
    </c:plotArea>
    <c:legend>
      <c:legendPos val="b"/>
      <c:layout>
        <c:manualLayout>
          <c:xMode val="edge"/>
          <c:yMode val="edge"/>
          <c:x val="0.74761023509007618"/>
          <c:y val="0.17146386701662295"/>
          <c:w val="0.24670996433800807"/>
          <c:h val="0.734441530334584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100" b="1">
                <a:solidFill>
                  <a:srgbClr val="479BD5"/>
                </a:solidFill>
                <a:latin typeface="Albany AMT" panose="020B0604020202020204"/>
              </a:rPr>
              <a:t>Satisfaction de la population vis-à-vis de l'action des services de police et de gendarmerie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'Satisfaction action police gend'!$A$26</c:f>
              <c:strCache>
                <c:ptCount val="1"/>
                <c:pt idx="0">
                  <c:v>Très satisfaisante ou satisfaisante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'Satisfaction action police gend'!$B$25:$G$25</c:f>
              <c:strCache>
                <c:ptCount val="6"/>
                <c:pt idx="0">
                  <c:v>2015</c:v>
                </c:pt>
                <c:pt idx="1">
                  <c:v>2016</c:v>
                </c:pt>
                <c:pt idx="2">
                  <c:v>2017</c:v>
                </c:pt>
                <c:pt idx="3">
                  <c:v>2018</c:v>
                </c:pt>
                <c:pt idx="4">
                  <c:v>2019</c:v>
                </c:pt>
                <c:pt idx="5">
                  <c:v>2021*</c:v>
                </c:pt>
              </c:strCache>
            </c:strRef>
          </c:cat>
          <c:val>
            <c:numRef>
              <c:f>'Satisfaction action police gend'!$B$26:$G$26</c:f>
              <c:numCache>
                <c:formatCode>0%</c:formatCode>
                <c:ptCount val="6"/>
                <c:pt idx="0">
                  <c:v>0.59</c:v>
                </c:pt>
                <c:pt idx="1">
                  <c:v>0.59</c:v>
                </c:pt>
                <c:pt idx="2">
                  <c:v>0.6</c:v>
                </c:pt>
                <c:pt idx="3">
                  <c:v>0.57999999999999996</c:v>
                </c:pt>
                <c:pt idx="4">
                  <c:v>0.61</c:v>
                </c:pt>
                <c:pt idx="5">
                  <c:v>0.6</c:v>
                </c:pt>
              </c:numCache>
            </c:numRef>
          </c:val>
        </c:ser>
        <c:ser>
          <c:idx val="1"/>
          <c:order val="1"/>
          <c:tx>
            <c:strRef>
              <c:f>'Satisfaction action police gend'!$A$27</c:f>
              <c:strCache>
                <c:ptCount val="1"/>
                <c:pt idx="0">
                  <c:v>Peu ou pas du tout satisfaisante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'Satisfaction action police gend'!$B$25:$G$25</c:f>
              <c:strCache>
                <c:ptCount val="6"/>
                <c:pt idx="0">
                  <c:v>2015</c:v>
                </c:pt>
                <c:pt idx="1">
                  <c:v>2016</c:v>
                </c:pt>
                <c:pt idx="2">
                  <c:v>2017</c:v>
                </c:pt>
                <c:pt idx="3">
                  <c:v>2018</c:v>
                </c:pt>
                <c:pt idx="4">
                  <c:v>2019</c:v>
                </c:pt>
                <c:pt idx="5">
                  <c:v>2021*</c:v>
                </c:pt>
              </c:strCache>
            </c:strRef>
          </c:cat>
          <c:val>
            <c:numRef>
              <c:f>'Satisfaction action police gend'!$B$27:$G$27</c:f>
              <c:numCache>
                <c:formatCode>0%</c:formatCode>
                <c:ptCount val="6"/>
                <c:pt idx="0">
                  <c:v>0.32</c:v>
                </c:pt>
                <c:pt idx="1">
                  <c:v>0.33</c:v>
                </c:pt>
                <c:pt idx="2">
                  <c:v>0.31</c:v>
                </c:pt>
                <c:pt idx="3">
                  <c:v>0.34</c:v>
                </c:pt>
                <c:pt idx="4">
                  <c:v>0.31</c:v>
                </c:pt>
                <c:pt idx="5">
                  <c:v>0.28000000000000003</c:v>
                </c:pt>
              </c:numCache>
            </c:numRef>
          </c:val>
        </c:ser>
        <c:ser>
          <c:idx val="2"/>
          <c:order val="2"/>
          <c:tx>
            <c:strRef>
              <c:f>'Satisfaction action police gend'!$A$28</c:f>
              <c:strCache>
                <c:ptCount val="1"/>
                <c:pt idx="0">
                  <c:v>Sans opinion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'Satisfaction action police gend'!$B$25:$G$25</c:f>
              <c:strCache>
                <c:ptCount val="6"/>
                <c:pt idx="0">
                  <c:v>2015</c:v>
                </c:pt>
                <c:pt idx="1">
                  <c:v>2016</c:v>
                </c:pt>
                <c:pt idx="2">
                  <c:v>2017</c:v>
                </c:pt>
                <c:pt idx="3">
                  <c:v>2018</c:v>
                </c:pt>
                <c:pt idx="4">
                  <c:v>2019</c:v>
                </c:pt>
                <c:pt idx="5">
                  <c:v>2021*</c:v>
                </c:pt>
              </c:strCache>
            </c:strRef>
          </c:cat>
          <c:val>
            <c:numRef>
              <c:f>'Satisfaction action police gend'!$B$28:$G$28</c:f>
              <c:numCache>
                <c:formatCode>0%</c:formatCode>
                <c:ptCount val="6"/>
                <c:pt idx="0">
                  <c:v>0.09</c:v>
                </c:pt>
                <c:pt idx="1">
                  <c:v>0.08</c:v>
                </c:pt>
                <c:pt idx="2">
                  <c:v>0.08</c:v>
                </c:pt>
                <c:pt idx="3">
                  <c:v>0.09</c:v>
                </c:pt>
                <c:pt idx="4">
                  <c:v>0.08</c:v>
                </c:pt>
                <c:pt idx="5">
                  <c:v>0.12</c:v>
                </c:pt>
              </c:numCache>
            </c:numRef>
          </c:val>
        </c:ser>
        <c:dLbls>
          <c:showLegendKey val="0"/>
          <c:showVal val="0"/>
          <c:showCatName val="0"/>
          <c:showSerName val="0"/>
          <c:showPercent val="0"/>
          <c:showBubbleSize val="0"/>
        </c:dLbls>
        <c:gapWidth val="219"/>
        <c:overlap val="-27"/>
        <c:axId val="521008128"/>
        <c:axId val="521003816"/>
      </c:barChart>
      <c:catAx>
        <c:axId val="52100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1003816"/>
        <c:crosses val="autoZero"/>
        <c:auto val="1"/>
        <c:lblAlgn val="ctr"/>
        <c:lblOffset val="100"/>
        <c:noMultiLvlLbl val="0"/>
      </c:catAx>
      <c:valAx>
        <c:axId val="5210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1008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640751553448107E-2"/>
          <c:y val="4.1480985476459856E-2"/>
          <c:w val="0.8618053178135342"/>
          <c:h val="0.8387507297725757"/>
        </c:manualLayout>
      </c:layout>
      <c:barChart>
        <c:barDir val="col"/>
        <c:grouping val="clustered"/>
        <c:varyColors val="0"/>
        <c:ser>
          <c:idx val="0"/>
          <c:order val="1"/>
          <c:tx>
            <c:v>Proportion de victimes parmi les ménages (en %)</c:v>
          </c:tx>
          <c:spPr>
            <a:solidFill>
              <a:srgbClr val="C3E7E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2"/>
              <c:pt idx="0">
                <c:v>2.32007501758225</c:v>
              </c:pt>
              <c:pt idx="1">
                <c:v>1.8817613053347799</c:v>
              </c:pt>
              <c:pt idx="2">
                <c:v>1.86829612608774</c:v>
              </c:pt>
              <c:pt idx="3">
                <c:v>1.65373558505684</c:v>
              </c:pt>
              <c:pt idx="4">
                <c:v>1.5990336439169299</c:v>
              </c:pt>
              <c:pt idx="5">
                <c:v>1.1538826866654399</c:v>
              </c:pt>
              <c:pt idx="6">
                <c:v>1.0436691425896401</c:v>
              </c:pt>
              <c:pt idx="7">
                <c:v>1.18239001284275</c:v>
              </c:pt>
              <c:pt idx="8">
                <c:v>0.91742624951024199</c:v>
              </c:pt>
              <c:pt idx="9">
                <c:v>0.88669878925157397</c:v>
              </c:pt>
              <c:pt idx="10">
                <c:v>0.82789298204311501</c:v>
              </c:pt>
              <c:pt idx="11">
                <c:v>0.5</c:v>
              </c:pt>
            </c:numLit>
          </c:val>
        </c:ser>
        <c:dLbls>
          <c:showLegendKey val="0"/>
          <c:showVal val="0"/>
          <c:showCatName val="0"/>
          <c:showSerName val="0"/>
          <c:showPercent val="0"/>
          <c:showBubbleSize val="0"/>
        </c:dLbls>
        <c:gapWidth val="150"/>
        <c:axId val="520955992"/>
        <c:axId val="520953640"/>
      </c:barChart>
      <c:lineChart>
        <c:grouping val="standard"/>
        <c:varyColors val="0"/>
        <c:ser>
          <c:idx val="1"/>
          <c:order val="0"/>
          <c:tx>
            <c:v>Vols et tentatives de vol de voiture</c:v>
          </c:tx>
          <c:spPr>
            <a:ln w="28575" cap="rnd">
              <a:solidFill>
                <a:srgbClr val="41A3A3"/>
              </a:solidFill>
              <a:round/>
            </a:ln>
            <a:effectLst/>
          </c:spPr>
          <c:marker>
            <c:symbol val="none"/>
          </c:marker>
          <c:dPt>
            <c:idx val="11"/>
            <c:marker>
              <c:symbol val="diamond"/>
              <c:size val="5"/>
              <c:spPr>
                <a:solidFill>
                  <a:schemeClr val="tx1"/>
                </a:solidFill>
                <a:ln w="15875">
                  <a:solidFill>
                    <a:schemeClr val="tx1"/>
                  </a:solidFill>
                </a:ln>
                <a:effectLst/>
              </c:spPr>
            </c:marker>
            <c:bubble3D val="0"/>
            <c:spPr>
              <a:ln w="28575" cap="rnd">
                <a:noFill/>
                <a:round/>
              </a:ln>
              <a:effectLst/>
            </c:spPr>
          </c:dPt>
          <c:dLbls>
            <c:dLbl>
              <c:idx val="0"/>
              <c:layout>
                <c:manualLayout>
                  <c:x val="-2.9542102070211265E-2"/>
                  <c:y val="-3.4297951980166601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7725261242126759E-2"/>
                  <c:y val="-2.572346398512497E-2"/>
                </c:manualLayout>
              </c:layout>
              <c:showLegendKey val="0"/>
              <c:showVal val="1"/>
              <c:showCatName val="0"/>
              <c:showSerName val="0"/>
              <c:showPercent val="0"/>
              <c:showBubbleSize val="0"/>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2.9542102070211337E-2"/>
                  <c:y val="-2.1436219987604126E-2"/>
                </c:manualLayout>
              </c:layout>
              <c:showLegendKey val="0"/>
              <c:showVal val="1"/>
              <c:showCatName val="0"/>
              <c:showSerName val="0"/>
              <c:showPercent val="0"/>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4.7267363312338023E-2"/>
                  <c:y val="3.0010707982645698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1358942898295767E-2"/>
                  <c:y val="-3.0010707982645855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4.1358942898295767E-2"/>
                  <c:y val="3.0010707982645698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7.87789388538967E-3"/>
                  <c:y val="-2.5723463985124952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2006</c:v>
              </c:pt>
              <c:pt idx="1">
                <c:v>2007</c:v>
              </c:pt>
              <c:pt idx="2">
                <c:v>2008</c:v>
              </c:pt>
              <c:pt idx="3">
                <c:v>2009</c:v>
              </c:pt>
              <c:pt idx="4">
                <c:v>2010</c:v>
              </c:pt>
              <c:pt idx="5">
                <c:v>2011</c:v>
              </c:pt>
              <c:pt idx="6">
                <c:v>2012</c:v>
              </c:pt>
              <c:pt idx="7">
                <c:v>2013</c:v>
              </c:pt>
              <c:pt idx="8">
                <c:v>2014</c:v>
              </c:pt>
              <c:pt idx="9">
                <c:v>2017</c:v>
              </c:pt>
              <c:pt idx="10">
                <c:v>2018</c:v>
              </c:pt>
              <c:pt idx="11">
                <c:v>2020*</c:v>
              </c:pt>
            </c:strLit>
          </c:cat>
          <c:val>
            <c:numLit>
              <c:formatCode>General</c:formatCode>
              <c:ptCount val="12"/>
              <c:pt idx="0">
                <c:v>570000</c:v>
              </c:pt>
              <c:pt idx="1">
                <c:v>482000</c:v>
              </c:pt>
              <c:pt idx="2">
                <c:v>456000</c:v>
              </c:pt>
              <c:pt idx="3">
                <c:v>397000</c:v>
              </c:pt>
              <c:pt idx="4">
                <c:v>395000</c:v>
              </c:pt>
              <c:pt idx="5">
                <c:v>294000</c:v>
              </c:pt>
              <c:pt idx="6">
                <c:v>270000</c:v>
              </c:pt>
              <c:pt idx="7">
                <c:v>294000</c:v>
              </c:pt>
              <c:pt idx="8">
                <c:v>242000</c:v>
              </c:pt>
              <c:pt idx="9">
                <c:v>232000</c:v>
              </c:pt>
              <c:pt idx="10">
                <c:v>209000</c:v>
              </c:pt>
              <c:pt idx="11">
                <c:v>125000</c:v>
              </c:pt>
            </c:numLit>
          </c:val>
          <c:smooth val="0"/>
        </c:ser>
        <c:dLbls>
          <c:showLegendKey val="0"/>
          <c:showVal val="0"/>
          <c:showCatName val="0"/>
          <c:showSerName val="0"/>
          <c:showPercent val="0"/>
          <c:showBubbleSize val="0"/>
        </c:dLbls>
        <c:dropLines>
          <c:spPr>
            <a:ln w="9525" cap="flat" cmpd="sng" algn="ctr">
              <a:solidFill>
                <a:schemeClr val="bg2"/>
              </a:solidFill>
              <a:round/>
            </a:ln>
            <a:effectLst/>
          </c:spPr>
        </c:dropLines>
        <c:marker val="1"/>
        <c:smooth val="0"/>
        <c:axId val="520953248"/>
        <c:axId val="520952464"/>
      </c:lineChart>
      <c:catAx>
        <c:axId val="520953248"/>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52464"/>
        <c:crossesAt val="0"/>
        <c:auto val="1"/>
        <c:lblAlgn val="ctr"/>
        <c:lblOffset val="100"/>
        <c:noMultiLvlLbl val="0"/>
      </c:catAx>
      <c:valAx>
        <c:axId val="520952464"/>
        <c:scaling>
          <c:orientation val="minMax"/>
          <c:max val="6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53248"/>
        <c:crosses val="autoZero"/>
        <c:crossBetween val="between"/>
        <c:majorUnit val="100000"/>
      </c:valAx>
      <c:valAx>
        <c:axId val="520953640"/>
        <c:scaling>
          <c:orientation val="minMax"/>
          <c:max val="4.5"/>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520955992"/>
        <c:crosses val="max"/>
        <c:crossBetween val="between"/>
      </c:valAx>
      <c:catAx>
        <c:axId val="520955992"/>
        <c:scaling>
          <c:orientation val="minMax"/>
        </c:scaling>
        <c:delete val="1"/>
        <c:axPos val="b"/>
        <c:majorTickMark val="out"/>
        <c:minorTickMark val="none"/>
        <c:tickLblPos val="nextTo"/>
        <c:crossAx val="520953640"/>
        <c:crosses val="autoZero"/>
        <c:auto val="1"/>
        <c:lblAlgn val="ctr"/>
        <c:lblOffset val="100"/>
        <c:noMultiLvlLbl val="0"/>
      </c:catAx>
      <c:spPr>
        <a:solidFill>
          <a:schemeClr val="bg1"/>
        </a:solidFill>
        <a:ln>
          <a:solidFill>
            <a:schemeClr val="bg1"/>
          </a:solidFill>
        </a:ln>
        <a:effectLst/>
      </c:spPr>
    </c:plotArea>
    <c:legend>
      <c:legendPos val="b"/>
      <c:layout>
        <c:manualLayout>
          <c:xMode val="edge"/>
          <c:yMode val="edge"/>
          <c:x val="0.33631814533287513"/>
          <c:y val="4.8379016675016109E-2"/>
          <c:w val="0.63170148240872492"/>
          <c:h val="0.106803012278396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68403949506311E-2"/>
          <c:y val="0.2478347597854616"/>
          <c:w val="0.86013998250218726"/>
          <c:h val="0.64614310167750766"/>
        </c:manualLayout>
      </c:layout>
      <c:lineChart>
        <c:grouping val="standard"/>
        <c:varyColors val="0"/>
        <c:dLbls>
          <c:showLegendKey val="0"/>
          <c:showVal val="0"/>
          <c:showCatName val="0"/>
          <c:showSerName val="0"/>
          <c:showPercent val="0"/>
          <c:showBubbleSize val="0"/>
        </c:dLbls>
        <c:marker val="1"/>
        <c:smooth val="0"/>
        <c:axId val="520965792"/>
        <c:axId val="520963048"/>
      </c:lineChart>
      <c:catAx>
        <c:axId val="520965792"/>
        <c:scaling>
          <c:orientation val="minMax"/>
        </c:scaling>
        <c:delete val="1"/>
        <c:axPos val="b"/>
        <c:numFmt formatCode="General" sourceLinked="1"/>
        <c:majorTickMark val="none"/>
        <c:minorTickMark val="none"/>
        <c:tickLblPos val="nextTo"/>
        <c:crossAx val="520963048"/>
        <c:crossesAt val="0"/>
        <c:auto val="1"/>
        <c:lblAlgn val="ctr"/>
        <c:lblOffset val="100"/>
        <c:noMultiLvlLbl val="0"/>
      </c:catAx>
      <c:valAx>
        <c:axId val="520963048"/>
        <c:scaling>
          <c:orientation val="minMax"/>
          <c:max val="1100000"/>
          <c:min val="0"/>
        </c:scaling>
        <c:delete val="1"/>
        <c:axPos val="l"/>
        <c:numFmt formatCode="#,##0" sourceLinked="0"/>
        <c:majorTickMark val="none"/>
        <c:minorTickMark val="none"/>
        <c:tickLblPos val="nextTo"/>
        <c:crossAx val="520965792"/>
        <c:crosses val="autoZero"/>
        <c:crossBetween val="between"/>
        <c:majorUnit val="200000"/>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46027128931375E-2"/>
          <c:y val="9.4099433254690126E-2"/>
          <c:w val="0.8618053178135342"/>
          <c:h val="0.81153973767368737"/>
        </c:manualLayout>
      </c:layout>
      <c:barChart>
        <c:barDir val="col"/>
        <c:grouping val="clustered"/>
        <c:varyColors val="0"/>
        <c:ser>
          <c:idx val="1"/>
          <c:order val="1"/>
          <c:tx>
            <c:v>Proportion de victimes parmi les ménages équipés</c:v>
          </c:tx>
          <c:spPr>
            <a:solidFill>
              <a:srgbClr val="FFE9C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4"/>
              <c:pt idx="0">
                <c:v>5.7309939369981002</c:v>
              </c:pt>
              <c:pt idx="1">
                <c:v>7.2506079862786796</c:v>
              </c:pt>
              <c:pt idx="2">
                <c:v>7.1340459775174798</c:v>
              </c:pt>
              <c:pt idx="3">
                <c:v>7.1513523550807401</c:v>
              </c:pt>
              <c:pt idx="4">
                <c:v>6.5956001533663002</c:v>
              </c:pt>
              <c:pt idx="5">
                <c:v>5.9614764591404503</c:v>
              </c:pt>
              <c:pt idx="6">
                <c:v>5.8882531323657696</c:v>
              </c:pt>
              <c:pt idx="7">
                <c:v>5.9251940629265496</c:v>
              </c:pt>
              <c:pt idx="8">
                <c:v>5.7813646128150697</c:v>
              </c:pt>
              <c:pt idx="9">
                <c:v>5.2302358660210997</c:v>
              </c:pt>
              <c:pt idx="10">
                <c:v>5.1298035195314897</c:v>
              </c:pt>
              <c:pt idx="11">
                <c:v>5.1892974153622102</c:v>
              </c:pt>
              <c:pt idx="12">
                <c:v>4.5117255065726303</c:v>
              </c:pt>
              <c:pt idx="13">
                <c:v>2.5</c:v>
              </c:pt>
            </c:numLit>
          </c:val>
        </c:ser>
        <c:dLbls>
          <c:showLegendKey val="0"/>
          <c:showVal val="0"/>
          <c:showCatName val="0"/>
          <c:showSerName val="0"/>
          <c:showPercent val="0"/>
          <c:showBubbleSize val="0"/>
        </c:dLbls>
        <c:gapWidth val="150"/>
        <c:axId val="520959912"/>
        <c:axId val="520958344"/>
      </c:barChart>
      <c:lineChart>
        <c:grouping val="standard"/>
        <c:varyColors val="0"/>
        <c:ser>
          <c:idx val="0"/>
          <c:order val="0"/>
          <c:tx>
            <c:v>Actes de vandalisme contre la voiture</c:v>
          </c:tx>
          <c:spPr>
            <a:ln w="28575" cap="rnd">
              <a:solidFill>
                <a:srgbClr val="F19B01"/>
              </a:solidFill>
              <a:round/>
            </a:ln>
            <a:effectLst/>
          </c:spPr>
          <c:marker>
            <c:symbol val="none"/>
          </c:marker>
          <c:dPt>
            <c:idx val="13"/>
            <c:marker>
              <c:symbol val="diamond"/>
              <c:size val="5"/>
              <c:spPr>
                <a:solidFill>
                  <a:schemeClr val="tx1"/>
                </a:solidFill>
                <a:ln w="15875">
                  <a:solidFill>
                    <a:schemeClr val="tx1"/>
                  </a:solidFill>
                </a:ln>
                <a:effectLst/>
              </c:spPr>
            </c:marker>
            <c:bubble3D val="0"/>
            <c:spPr>
              <a:ln w="28575" cap="rnd">
                <a:noFill/>
                <a:round/>
              </a:ln>
              <a:effectLst/>
            </c:spPr>
          </c:dPt>
          <c:dLbls>
            <c:dLbl>
              <c:idx val="0"/>
              <c:layout>
                <c:manualLayout>
                  <c:x val="-4.2424249172711252E-2"/>
                  <c:y val="2.332360802136222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3978017916713755E-2"/>
                  <c:y val="-3.4985412032043334E-2"/>
                </c:manualLayout>
              </c:layout>
              <c:showLegendKey val="0"/>
              <c:showVal val="1"/>
              <c:showCatName val="0"/>
              <c:showSerName val="0"/>
              <c:showPercent val="0"/>
              <c:showBubbleSize val="0"/>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layout>
                <c:manualLayout>
                  <c:x val="-5.454546322205734E-2"/>
                  <c:y val="-3.8872680035603714E-2"/>
                </c:manualLayout>
              </c:layout>
              <c:showLegendKey val="0"/>
              <c:showVal val="1"/>
              <c:showCatName val="0"/>
              <c:showSerName val="0"/>
              <c:showPercent val="0"/>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5.0441401416048103E-2"/>
                  <c:y val="3.109814402848296E-2"/>
                </c:manualLayout>
              </c:layout>
              <c:showLegendKey val="0"/>
              <c:showVal val="1"/>
              <c:showCatName val="0"/>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layout>
                <c:manualLayout>
                  <c:x val="-4.8484856197384268E-2"/>
                  <c:y val="-3.109814402848296E-2"/>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4.0085947590920698E-2"/>
                  <c:y val="3.4985412032043334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0"/>
                  <c:y val="-2.7210876024922663E-2"/>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0"/>
                  <c:y val="-3.8872680035603777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1602000</c:v>
              </c:pt>
              <c:pt idx="1">
                <c:v>2029000</c:v>
              </c:pt>
              <c:pt idx="2">
                <c:v>1971000</c:v>
              </c:pt>
              <c:pt idx="3">
                <c:v>2067000</c:v>
              </c:pt>
              <c:pt idx="4">
                <c:v>1935000</c:v>
              </c:pt>
              <c:pt idx="5">
                <c:v>1691000</c:v>
              </c:pt>
              <c:pt idx="6">
                <c:v>1731000</c:v>
              </c:pt>
              <c:pt idx="7">
                <c:v>1693000</c:v>
              </c:pt>
              <c:pt idx="8">
                <c:v>1672000</c:v>
              </c:pt>
              <c:pt idx="9">
                <c:v>1602000</c:v>
              </c:pt>
              <c:pt idx="10">
                <c:v>1458000</c:v>
              </c:pt>
              <c:pt idx="11">
                <c:v>1653000</c:v>
              </c:pt>
              <c:pt idx="12">
                <c:v>1337000</c:v>
              </c:pt>
              <c:pt idx="13">
                <c:v>779000</c:v>
              </c:pt>
            </c:numLit>
          </c:val>
          <c:smooth val="0"/>
        </c:ser>
        <c:dLbls>
          <c:showLegendKey val="0"/>
          <c:showVal val="0"/>
          <c:showCatName val="0"/>
          <c:showSerName val="0"/>
          <c:showPercent val="0"/>
          <c:showBubbleSize val="0"/>
        </c:dLbls>
        <c:dropLines>
          <c:spPr>
            <a:ln w="9525" cap="flat" cmpd="sng" algn="ctr">
              <a:solidFill>
                <a:schemeClr val="bg2"/>
              </a:solidFill>
              <a:round/>
            </a:ln>
            <a:effectLst/>
          </c:spPr>
        </c:dropLines>
        <c:marker val="1"/>
        <c:smooth val="0"/>
        <c:axId val="520970496"/>
        <c:axId val="520963832"/>
      </c:lineChart>
      <c:catAx>
        <c:axId val="520970496"/>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63832"/>
        <c:crossesAt val="0"/>
        <c:auto val="1"/>
        <c:lblAlgn val="ctr"/>
        <c:lblOffset val="100"/>
        <c:noMultiLvlLbl val="0"/>
      </c:catAx>
      <c:valAx>
        <c:axId val="520963832"/>
        <c:scaling>
          <c:orientation val="minMax"/>
          <c:max val="24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70496"/>
        <c:crosses val="autoZero"/>
        <c:crossBetween val="between"/>
        <c:majorUnit val="300000"/>
      </c:valAx>
      <c:valAx>
        <c:axId val="520958344"/>
        <c:scaling>
          <c:orientation val="minMax"/>
          <c:max val="13"/>
          <c:min val="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fr-FR"/>
          </a:p>
        </c:txPr>
        <c:crossAx val="520959912"/>
        <c:crosses val="max"/>
        <c:crossBetween val="between"/>
      </c:valAx>
      <c:catAx>
        <c:axId val="520959912"/>
        <c:scaling>
          <c:orientation val="minMax"/>
        </c:scaling>
        <c:delete val="1"/>
        <c:axPos val="b"/>
        <c:numFmt formatCode="General" sourceLinked="1"/>
        <c:majorTickMark val="out"/>
        <c:minorTickMark val="none"/>
        <c:tickLblPos val="nextTo"/>
        <c:crossAx val="520958344"/>
        <c:crosses val="autoZero"/>
        <c:auto val="1"/>
        <c:lblAlgn val="ctr"/>
        <c:lblOffset val="100"/>
        <c:noMultiLvlLbl val="0"/>
      </c:catAx>
      <c:spPr>
        <a:solidFill>
          <a:schemeClr val="bg1"/>
        </a:solidFill>
        <a:ln>
          <a:solidFill>
            <a:schemeClr val="bg1"/>
          </a:solidFill>
        </a:ln>
        <a:effectLst/>
      </c:spPr>
    </c:plotArea>
    <c:legend>
      <c:legendPos val="b"/>
      <c:layout>
        <c:manualLayout>
          <c:xMode val="edge"/>
          <c:yMode val="edge"/>
          <c:x val="0.45537102618351211"/>
          <c:y val="3.5192018796012088E-2"/>
          <c:w val="0.5272124149269769"/>
          <c:h val="0.120309108205624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640751553448107E-2"/>
          <c:y val="4.1480985476459856E-2"/>
          <c:w val="0.8618053178135342"/>
          <c:h val="0.8387507297725757"/>
        </c:manualLayout>
      </c:layout>
      <c:barChart>
        <c:barDir val="col"/>
        <c:grouping val="clustered"/>
        <c:varyColors val="0"/>
        <c:ser>
          <c:idx val="0"/>
          <c:order val="1"/>
          <c:tx>
            <c:v>Proportion de victimes parmi les ménages possédant un vélo (en %)</c:v>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2.1510187019345999</c:v>
              </c:pt>
              <c:pt idx="1">
                <c:v>2.1523656879637998</c:v>
              </c:pt>
              <c:pt idx="2">
                <c:v>1.83688099676857</c:v>
              </c:pt>
              <c:pt idx="3">
                <c:v>2.1559044444564899</c:v>
              </c:pt>
              <c:pt idx="4">
                <c:v>1.9048901533752201</c:v>
              </c:pt>
              <c:pt idx="5">
                <c:v>2.0403028246224899</c:v>
              </c:pt>
              <c:pt idx="6">
                <c:v>1.86138049836801</c:v>
              </c:pt>
              <c:pt idx="7">
                <c:v>2.2324628408628202</c:v>
              </c:pt>
              <c:pt idx="8">
                <c:v>2.3190357437540898</c:v>
              </c:pt>
              <c:pt idx="9">
                <c:v>2.17908730502135</c:v>
              </c:pt>
              <c:pt idx="10">
                <c:v>2.3173723995143898</c:v>
              </c:pt>
              <c:pt idx="11">
                <c:v>2.2519234298900299</c:v>
              </c:pt>
              <c:pt idx="12">
                <c:v>2.0231401183187998</c:v>
              </c:pt>
              <c:pt idx="13">
                <c:v>1.4</c:v>
              </c:pt>
            </c:numLit>
          </c:val>
        </c:ser>
        <c:dLbls>
          <c:showLegendKey val="0"/>
          <c:showVal val="0"/>
          <c:showCatName val="0"/>
          <c:showSerName val="0"/>
          <c:showPercent val="0"/>
          <c:showBubbleSize val="0"/>
        </c:dLbls>
        <c:gapWidth val="150"/>
        <c:axId val="520965008"/>
        <c:axId val="520964224"/>
      </c:barChart>
      <c:lineChart>
        <c:grouping val="standard"/>
        <c:varyColors val="0"/>
        <c:ser>
          <c:idx val="2"/>
          <c:order val="0"/>
          <c:tx>
            <c:v>Vols et tentatives de vol de vélo</c:v>
          </c:tx>
          <c:spPr>
            <a:ln w="28575" cap="rnd">
              <a:solidFill>
                <a:schemeClr val="accent3"/>
              </a:solidFill>
              <a:round/>
            </a:ln>
            <a:effectLst/>
          </c:spPr>
          <c:marker>
            <c:symbol val="none"/>
          </c:marker>
          <c:dPt>
            <c:idx val="13"/>
            <c:marker>
              <c:symbol val="diamond"/>
              <c:size val="5"/>
              <c:spPr>
                <a:solidFill>
                  <a:schemeClr val="tx1"/>
                </a:solidFill>
                <a:ln w="15875">
                  <a:solidFill>
                    <a:schemeClr val="tx1"/>
                  </a:solidFill>
                </a:ln>
                <a:effectLst/>
              </c:spPr>
            </c:marker>
            <c:bubble3D val="0"/>
            <c:spPr>
              <a:ln w="28575" cap="rnd">
                <a:noFill/>
                <a:round/>
              </a:ln>
              <a:effectLst/>
            </c:spPr>
          </c:dPt>
          <c:dLbls>
            <c:dLbl>
              <c:idx val="0"/>
              <c:layout>
                <c:manualLayout>
                  <c:x val="-3.9980016287921617E-2"/>
                  <c:y val="-3.4985422740524783E-2"/>
                </c:manualLayout>
              </c:layout>
              <c:showLegendKey val="0"/>
              <c:showVal val="1"/>
              <c:showCatName val="0"/>
              <c:showSerName val="0"/>
              <c:showPercent val="0"/>
              <c:showBubbleSize val="0"/>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layout>
                <c:manualLayout>
                  <c:x val="-3.5982014659129438E-2"/>
                  <c:y val="-3.1098153547133137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4.1979017102317752E-2"/>
                  <c:y val="3.1098153547133137E-2"/>
                </c:manualLayout>
              </c:layout>
              <c:showLegendKey val="0"/>
              <c:showVal val="1"/>
              <c:showCatName val="0"/>
              <c:showSerName val="0"/>
              <c:showPercent val="0"/>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1.5992006515168713E-2"/>
                  <c:y val="2.3323615160349784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4.7976019545505989E-2"/>
                  <c:y val="-2.7210884353741513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5987010587149185E-2"/>
                  <c:y val="-2.3323615160349871E-2"/>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4.1979017102317676E-2"/>
                  <c:y val="2.3323615160349854E-2"/>
                </c:manualLayout>
              </c:layout>
              <c:showLegendKey val="0"/>
              <c:showVal val="1"/>
              <c:showCatName val="0"/>
              <c:showSerName val="0"/>
              <c:showPercent val="0"/>
              <c:showBubbleSize val="0"/>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layout>
                <c:manualLayout>
                  <c:x val="-9.9950040719803991E-3"/>
                  <c:y val="-1.1661807580174944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2.5987010587149039E-2"/>
                  <c:y val="2.7210884353741496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4"/>
              <c:pt idx="0">
                <c:v>334000</c:v>
              </c:pt>
              <c:pt idx="1">
                <c:v>339000</c:v>
              </c:pt>
              <c:pt idx="2">
                <c:v>333000</c:v>
              </c:pt>
              <c:pt idx="3">
                <c:v>348000</c:v>
              </c:pt>
              <c:pt idx="4">
                <c:v>318000</c:v>
              </c:pt>
              <c:pt idx="5">
                <c:v>314000</c:v>
              </c:pt>
              <c:pt idx="6">
                <c:v>314000</c:v>
              </c:pt>
              <c:pt idx="7">
                <c:v>401000</c:v>
              </c:pt>
              <c:pt idx="8">
                <c:v>405000</c:v>
              </c:pt>
              <c:pt idx="9">
                <c:v>349000</c:v>
              </c:pt>
              <c:pt idx="10">
                <c:v>387000</c:v>
              </c:pt>
              <c:pt idx="11">
                <c:v>403000</c:v>
              </c:pt>
              <c:pt idx="12">
                <c:v>361000</c:v>
              </c:pt>
              <c:pt idx="13">
                <c:v>241000</c:v>
              </c:pt>
            </c:numLit>
          </c:val>
          <c:smooth val="0"/>
        </c:ser>
        <c:dLbls>
          <c:showLegendKey val="0"/>
          <c:showVal val="0"/>
          <c:showCatName val="0"/>
          <c:showSerName val="0"/>
          <c:showPercent val="0"/>
          <c:showBubbleSize val="0"/>
        </c:dLbls>
        <c:marker val="1"/>
        <c:smooth val="0"/>
        <c:axId val="520966184"/>
        <c:axId val="520959520"/>
      </c:lineChart>
      <c:valAx>
        <c:axId val="520964224"/>
        <c:scaling>
          <c:orientation val="minMax"/>
          <c:max val="3.5"/>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65008"/>
        <c:crosses val="max"/>
        <c:crossBetween val="between"/>
      </c:valAx>
      <c:catAx>
        <c:axId val="52096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64224"/>
        <c:crosses val="autoZero"/>
        <c:auto val="1"/>
        <c:lblAlgn val="ctr"/>
        <c:lblOffset val="100"/>
        <c:noMultiLvlLbl val="0"/>
      </c:catAx>
      <c:valAx>
        <c:axId val="52095952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66184"/>
        <c:crosses val="autoZero"/>
        <c:crossBetween val="between"/>
      </c:valAx>
      <c:catAx>
        <c:axId val="520966184"/>
        <c:scaling>
          <c:orientation val="minMax"/>
        </c:scaling>
        <c:delete val="1"/>
        <c:axPos val="b"/>
        <c:numFmt formatCode="General" sourceLinked="1"/>
        <c:majorTickMark val="none"/>
        <c:minorTickMark val="none"/>
        <c:tickLblPos val="nextTo"/>
        <c:crossAx val="520959520"/>
        <c:crosses val="autoZero"/>
        <c:auto val="1"/>
        <c:lblAlgn val="ctr"/>
        <c:lblOffset val="100"/>
        <c:noMultiLvlLbl val="0"/>
      </c:catAx>
      <c:spPr>
        <a:noFill/>
        <a:ln>
          <a:noFill/>
        </a:ln>
        <a:effectLst/>
      </c:spPr>
    </c:plotArea>
    <c:legend>
      <c:legendPos val="b"/>
      <c:layout>
        <c:manualLayout>
          <c:xMode val="edge"/>
          <c:yMode val="edge"/>
          <c:x val="6.7348719100347218E-2"/>
          <c:y val="1.7760487037812769E-2"/>
          <c:w val="0.89999991064945339"/>
          <c:h val="4.62966103287622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01391794624706E-2"/>
          <c:y val="8.7188759524717524E-2"/>
          <c:w val="0.8618053178135342"/>
          <c:h val="0.80678885224816987"/>
        </c:manualLayout>
      </c:layout>
      <c:barChart>
        <c:barDir val="col"/>
        <c:grouping val="clustered"/>
        <c:varyColors val="0"/>
        <c:ser>
          <c:idx val="0"/>
          <c:order val="0"/>
          <c:tx>
            <c:v>Victimes de vol ou tentative de vol sans violences ni menaces</c:v>
          </c:tx>
          <c:spPr>
            <a:solidFill>
              <a:schemeClr val="accent1"/>
            </a:solidFill>
            <a:ln>
              <a:solidFill>
                <a:srgbClr val="C85467"/>
              </a:solidFill>
            </a:ln>
            <a:effectLst/>
          </c:spPr>
          <c:invertIfNegative val="0"/>
          <c:dLbls>
            <c:dLbl>
              <c:idx val="0"/>
              <c:layout>
                <c:manualLayout>
                  <c:x val="1.4519307841010872E-2"/>
                  <c:y val="-3.4009204940034401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6.624546183224121E-3"/>
                  <c:y val="2.6392451651758827E-3"/>
                </c:manualLayout>
              </c:layout>
              <c:showLegendKey val="0"/>
              <c:showVal val="1"/>
              <c:showCatName val="0"/>
              <c:showSerName val="0"/>
              <c:showPercent val="0"/>
              <c:showBubbleSize val="0"/>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layout>
                <c:manualLayout>
                  <c:x val="5.6029672937589383E-4"/>
                  <c:y val="6.6937312722595191E-2"/>
                </c:manualLayout>
              </c:layout>
              <c:showLegendKey val="0"/>
              <c:showVal val="1"/>
              <c:showCatName val="0"/>
              <c:showSerName val="0"/>
              <c:showPercent val="0"/>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layout>
                <c:manualLayout>
                  <c:x val="-1.1076586983513288E-2"/>
                  <c:y val="3.5404073074435101E-3"/>
                </c:manualLayout>
              </c:layout>
              <c:showLegendKey val="0"/>
              <c:showVal val="1"/>
              <c:showCatName val="0"/>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layout>
                <c:manualLayout>
                  <c:x val="-1.9119713329247019E-2"/>
                  <c:y val="1.1159242488456648E-2"/>
                </c:manualLayout>
              </c:layout>
              <c:showLegendKey val="0"/>
              <c:showVal val="1"/>
              <c:showCatName val="0"/>
              <c:showSerName val="0"/>
              <c:showPercent val="0"/>
              <c:showBubbleSize val="0"/>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layout>
                <c:manualLayout>
                  <c:x val="-1.3747622864507206E-2"/>
                  <c:y val="1.150364702995688E-2"/>
                </c:manualLayout>
              </c:layout>
              <c:showLegendKey val="0"/>
              <c:showVal val="1"/>
              <c:showCatName val="0"/>
              <c:showSerName val="0"/>
              <c:showPercent val="0"/>
              <c:showBubbleSize val="0"/>
              <c:extLst>
                <c:ext xmlns:c15="http://schemas.microsoft.com/office/drawing/2012/chart" uri="{CE6537A1-D6FC-4f65-9D91-7224C49458BB}"/>
              </c:extLst>
            </c:dLbl>
            <c:dLbl>
              <c:idx val="11"/>
              <c:layout>
                <c:manualLayout>
                  <c:x val="-4.4679145645716437E-3"/>
                  <c:y val="1.8734952748470181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1105000</c:v>
              </c:pt>
              <c:pt idx="1">
                <c:v>960000</c:v>
              </c:pt>
              <c:pt idx="2">
                <c:v>993000</c:v>
              </c:pt>
              <c:pt idx="3">
                <c:v>1089000</c:v>
              </c:pt>
              <c:pt idx="4">
                <c:v>940000</c:v>
              </c:pt>
              <c:pt idx="5">
                <c:v>847000</c:v>
              </c:pt>
              <c:pt idx="6">
                <c:v>858000</c:v>
              </c:pt>
              <c:pt idx="7">
                <c:v>937000</c:v>
              </c:pt>
              <c:pt idx="8">
                <c:v>969000</c:v>
              </c:pt>
              <c:pt idx="9">
                <c:v>798000</c:v>
              </c:pt>
              <c:pt idx="10">
                <c:v>753000</c:v>
              </c:pt>
              <c:pt idx="11">
                <c:v>1096000</c:v>
              </c:pt>
              <c:pt idx="12">
                <c:v>967000</c:v>
              </c:pt>
              <c:pt idx="13">
                <c:v>554000</c:v>
              </c:pt>
            </c:numLit>
          </c:val>
        </c:ser>
        <c:dLbls>
          <c:showLegendKey val="0"/>
          <c:showVal val="0"/>
          <c:showCatName val="0"/>
          <c:showSerName val="0"/>
          <c:showPercent val="0"/>
          <c:showBubbleSize val="0"/>
        </c:dLbls>
        <c:gapWidth val="150"/>
        <c:axId val="520962656"/>
        <c:axId val="520960304"/>
      </c:barChart>
      <c:lineChart>
        <c:grouping val="standard"/>
        <c:varyColors val="0"/>
        <c:ser>
          <c:idx val="1"/>
          <c:order val="1"/>
          <c:tx>
            <c:v>Proportion de victimes parmi les personnes âgées de 14 ans ou plus (en %)</c:v>
          </c:tx>
          <c:spPr>
            <a:ln w="28575" cap="rnd">
              <a:solidFill>
                <a:schemeClr val="accent2"/>
              </a:solidFill>
              <a:round/>
            </a:ln>
            <a:effectLst/>
          </c:spPr>
          <c:marker>
            <c:symbol val="none"/>
          </c:marker>
          <c:dPt>
            <c:idx val="13"/>
            <c:marker>
              <c:symbol val="diamond"/>
              <c:size val="5"/>
              <c:spPr>
                <a:solidFill>
                  <a:schemeClr val="tx1"/>
                </a:solidFill>
                <a:ln w="15875">
                  <a:solidFill>
                    <a:schemeClr val="tx1"/>
                  </a:solidFill>
                </a:ln>
                <a:effectLst/>
              </c:spPr>
            </c:marker>
            <c:bubble3D val="0"/>
            <c:spPr>
              <a:ln w="28575" cap="rnd">
                <a:noFill/>
                <a:round/>
              </a:ln>
              <a:effectLst/>
            </c:spPr>
          </c:dPt>
          <c:dLbls>
            <c:dLbl>
              <c:idx val="1"/>
              <c:layout>
                <c:manualLayout>
                  <c:x val="-7.9840319361277438E-3"/>
                  <c:y val="-5.665722379603403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197604790419169E-2"/>
                  <c:y val="-4.910292728989616E-2"/>
                </c:manualLayout>
              </c:layout>
              <c:showLegendKey val="0"/>
              <c:showVal val="1"/>
              <c:showCatName val="0"/>
              <c:showSerName val="0"/>
              <c:showPercent val="0"/>
              <c:showBubbleSize val="0"/>
              <c:extLst>
                <c:ext xmlns:c15="http://schemas.microsoft.com/office/drawing/2012/chart" uri="{CE6537A1-D6FC-4f65-9D91-7224C49458BB}"/>
              </c:extLst>
            </c:dLbl>
            <c:dLbl>
              <c:idx val="13"/>
              <c:layout>
                <c:manualLayout>
                  <c:x val="0"/>
                  <c:y val="-3.3994334277620462E-2"/>
                </c:manualLayout>
              </c:layout>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Lit>
              <c:ptCount val="14"/>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2020*</c:v>
              </c:pt>
            </c:strLit>
          </c:cat>
          <c:val>
            <c:numLit>
              <c:formatCode>General</c:formatCode>
              <c:ptCount val="14"/>
              <c:pt idx="0">
                <c:v>2.1955455190121702</c:v>
              </c:pt>
              <c:pt idx="1">
                <c:v>1.90641579918934</c:v>
              </c:pt>
              <c:pt idx="2">
                <c:v>1.9566818249970399</c:v>
              </c:pt>
              <c:pt idx="3">
                <c:v>2.1537699748272101</c:v>
              </c:pt>
              <c:pt idx="4">
                <c:v>1.84838497422453</c:v>
              </c:pt>
              <c:pt idx="5">
                <c:v>1.65770672365728</c:v>
              </c:pt>
              <c:pt idx="6">
                <c:v>1.6712185445535701</c:v>
              </c:pt>
              <c:pt idx="7">
                <c:v>1.81564800707618</c:v>
              </c:pt>
              <c:pt idx="8">
                <c:v>1.8717394723396901</c:v>
              </c:pt>
              <c:pt idx="9">
                <c:v>1.5416210873182301</c:v>
              </c:pt>
              <c:pt idx="10">
                <c:v>1.4530036435454801</c:v>
              </c:pt>
              <c:pt idx="11">
                <c:v>2.1015061645865001</c:v>
              </c:pt>
              <c:pt idx="12">
                <c:v>1.84579706178296</c:v>
              </c:pt>
              <c:pt idx="13">
                <c:v>1.1000000000000001</c:v>
              </c:pt>
            </c:numLit>
          </c:val>
          <c:smooth val="0"/>
        </c:ser>
        <c:dLbls>
          <c:showLegendKey val="0"/>
          <c:showVal val="0"/>
          <c:showCatName val="0"/>
          <c:showSerName val="0"/>
          <c:showPercent val="0"/>
          <c:showBubbleSize val="0"/>
        </c:dLbls>
        <c:marker val="1"/>
        <c:smooth val="0"/>
        <c:axId val="520960696"/>
        <c:axId val="520958736"/>
      </c:lineChart>
      <c:catAx>
        <c:axId val="520962656"/>
        <c:scaling>
          <c:orientation val="minMax"/>
        </c:scaling>
        <c:delete val="0"/>
        <c:axPos val="b"/>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60304"/>
        <c:crossesAt val="0"/>
        <c:auto val="1"/>
        <c:lblAlgn val="ctr"/>
        <c:lblOffset val="100"/>
        <c:noMultiLvlLbl val="0"/>
      </c:catAx>
      <c:valAx>
        <c:axId val="520960304"/>
        <c:scaling>
          <c:orientation val="minMax"/>
          <c:max val="1500000"/>
          <c:min val="0"/>
        </c:scaling>
        <c:delete val="0"/>
        <c:axPos val="l"/>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crossAx val="520962656"/>
        <c:crosses val="autoZero"/>
        <c:crossBetween val="between"/>
        <c:majorUnit val="200000"/>
        <c:minorUnit val="20000"/>
      </c:valAx>
      <c:valAx>
        <c:axId val="520958736"/>
        <c:scaling>
          <c:orientation val="minMax"/>
        </c:scaling>
        <c:delete val="0"/>
        <c:axPos val="r"/>
        <c:minorGridlines>
          <c:spPr>
            <a:ln w="9525" cap="flat" cmpd="sng" algn="ctr">
              <a:solidFill>
                <a:schemeClr val="tx1">
                  <a:lumMod val="5000"/>
                  <a:lumOff val="95000"/>
                </a:schemeClr>
              </a:solidFill>
              <a:round/>
            </a:ln>
            <a:effectLst/>
          </c:spPr>
        </c:min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0960696"/>
        <c:crosses val="max"/>
        <c:crossBetween val="between"/>
        <c:minorUnit val="0.1"/>
      </c:valAx>
      <c:catAx>
        <c:axId val="520960696"/>
        <c:scaling>
          <c:orientation val="minMax"/>
        </c:scaling>
        <c:delete val="1"/>
        <c:axPos val="b"/>
        <c:numFmt formatCode="General" sourceLinked="1"/>
        <c:majorTickMark val="out"/>
        <c:minorTickMark val="none"/>
        <c:tickLblPos val="nextTo"/>
        <c:crossAx val="520958736"/>
        <c:crosses val="autoZero"/>
        <c:auto val="1"/>
        <c:lblAlgn val="ctr"/>
        <c:lblOffset val="100"/>
        <c:noMultiLvlLbl val="0"/>
      </c:catAx>
      <c:spPr>
        <a:solidFill>
          <a:schemeClr val="bg1"/>
        </a:solidFill>
        <a:ln>
          <a:solidFill>
            <a:schemeClr val="bg1"/>
          </a:solidFill>
        </a:ln>
        <a:effectLst/>
      </c:spPr>
    </c:plotArea>
    <c:legend>
      <c:legendPos val="b"/>
      <c:layout>
        <c:manualLayout>
          <c:xMode val="edge"/>
          <c:yMode val="edge"/>
          <c:x val="0.30754359987469104"/>
          <c:y val="7.7975936768587689E-2"/>
          <c:w val="0.67313045726667753"/>
          <c:h val="0.115475992851320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lbany AMT" panose="020B0604020202020204" pitchFamily="34" charset="0"/>
              <a:ea typeface="+mn-ea"/>
              <a:cs typeface="Albany AMT" panose="020B0604020202020204" pitchFamily="34" charset="0"/>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30.xml"/><Relationship Id="rId7" Type="http://schemas.openxmlformats.org/officeDocument/2006/relationships/chart" Target="../charts/chart34.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5" Type="http://schemas.openxmlformats.org/officeDocument/2006/relationships/chart" Target="../charts/chart32.xml"/><Relationship Id="rId4" Type="http://schemas.openxmlformats.org/officeDocument/2006/relationships/chart" Target="../charts/chart3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133350</xdr:rowOff>
    </xdr:from>
    <xdr:to>
      <xdr:col>6</xdr:col>
      <xdr:colOff>647699</xdr:colOff>
      <xdr:row>34</xdr:row>
      <xdr:rowOff>161926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428625</xdr:colOff>
      <xdr:row>17</xdr:row>
      <xdr:rowOff>574675</xdr:rowOff>
    </xdr:from>
    <xdr:to>
      <xdr:col>5</xdr:col>
      <xdr:colOff>438150</xdr:colOff>
      <xdr:row>33</xdr:row>
      <xdr:rowOff>50800</xdr:rowOff>
    </xdr:to>
    <xdr:cxnSp macro="">
      <xdr:nvCxnSpPr>
        <xdr:cNvPr id="3" name="Connecteur droit 2"/>
        <xdr:cNvCxnSpPr/>
      </xdr:nvCxnSpPr>
      <xdr:spPr>
        <a:xfrm flipV="1">
          <a:off x="6588125" y="4581525"/>
          <a:ext cx="9525" cy="3000375"/>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47626</xdr:rowOff>
    </xdr:from>
    <xdr:to>
      <xdr:col>7</xdr:col>
      <xdr:colOff>514350</xdr:colOff>
      <xdr:row>17</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335973</xdr:colOff>
      <xdr:row>3</xdr:row>
      <xdr:rowOff>153266</xdr:rowOff>
    </xdr:from>
    <xdr:to>
      <xdr:col>6</xdr:col>
      <xdr:colOff>355023</xdr:colOff>
      <xdr:row>16</xdr:row>
      <xdr:rowOff>162791</xdr:rowOff>
    </xdr:to>
    <xdr:cxnSp macro="">
      <xdr:nvCxnSpPr>
        <xdr:cNvPr id="4" name="Connecteur droit 3"/>
        <xdr:cNvCxnSpPr/>
      </xdr:nvCxnSpPr>
      <xdr:spPr>
        <a:xfrm flipH="1" flipV="1">
          <a:off x="6094268" y="915266"/>
          <a:ext cx="19050" cy="2486025"/>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8</xdr:row>
      <xdr:rowOff>76200</xdr:rowOff>
    </xdr:from>
    <xdr:to>
      <xdr:col>6</xdr:col>
      <xdr:colOff>647699</xdr:colOff>
      <xdr:row>25</xdr:row>
      <xdr:rowOff>104776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476250</xdr:colOff>
      <xdr:row>9</xdr:row>
      <xdr:rowOff>66675</xdr:rowOff>
    </xdr:from>
    <xdr:to>
      <xdr:col>5</xdr:col>
      <xdr:colOff>476251</xdr:colOff>
      <xdr:row>23</xdr:row>
      <xdr:rowOff>171452</xdr:rowOff>
    </xdr:to>
    <xdr:cxnSp macro="">
      <xdr:nvCxnSpPr>
        <xdr:cNvPr id="3" name="Connecteur droit 2"/>
        <xdr:cNvCxnSpPr/>
      </xdr:nvCxnSpPr>
      <xdr:spPr>
        <a:xfrm flipH="1" flipV="1">
          <a:off x="5572125" y="2809875"/>
          <a:ext cx="1" cy="2771777"/>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342900</xdr:colOff>
      <xdr:row>1</xdr:row>
      <xdr:rowOff>4762</xdr:rowOff>
    </xdr:from>
    <xdr:to>
      <xdr:col>6</xdr:col>
      <xdr:colOff>342900</xdr:colOff>
      <xdr:row>13</xdr:row>
      <xdr:rowOff>119062</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47625</xdr:rowOff>
    </xdr:from>
    <xdr:to>
      <xdr:col>7</xdr:col>
      <xdr:colOff>647699</xdr:colOff>
      <xdr:row>16</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419100</xdr:colOff>
      <xdr:row>5</xdr:row>
      <xdr:rowOff>114301</xdr:rowOff>
    </xdr:from>
    <xdr:to>
      <xdr:col>6</xdr:col>
      <xdr:colOff>419101</xdr:colOff>
      <xdr:row>15</xdr:row>
      <xdr:rowOff>0</xdr:rowOff>
    </xdr:to>
    <xdr:cxnSp macro="">
      <xdr:nvCxnSpPr>
        <xdr:cNvPr id="4" name="Connecteur droit 3"/>
        <xdr:cNvCxnSpPr/>
      </xdr:nvCxnSpPr>
      <xdr:spPr>
        <a:xfrm flipV="1">
          <a:off x="6257925" y="6572251"/>
          <a:ext cx="1" cy="1790699"/>
        </a:xfrm>
        <a:prstGeom prst="line">
          <a:avLst/>
        </a:prstGeom>
        <a:ln w="22225">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oneCellAnchor>
    <xdr:from>
      <xdr:col>2</xdr:col>
      <xdr:colOff>152400</xdr:colOff>
      <xdr:row>1</xdr:row>
      <xdr:rowOff>76200</xdr:rowOff>
    </xdr:from>
    <xdr:ext cx="2562226" cy="224998"/>
    <xdr:sp macro="" textlink="">
      <xdr:nvSpPr>
        <xdr:cNvPr id="2" name="ZoneTexte 1"/>
        <xdr:cNvSpPr txBox="1"/>
      </xdr:nvSpPr>
      <xdr:spPr>
        <a:xfrm>
          <a:off x="1676400" y="266700"/>
          <a:ext cx="2562226"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Violences subies dans l'exercice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du métier</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2</xdr:col>
      <xdr:colOff>19050</xdr:colOff>
      <xdr:row>2</xdr:row>
      <xdr:rowOff>80964</xdr:rowOff>
    </xdr:from>
    <xdr:to>
      <xdr:col>5</xdr:col>
      <xdr:colOff>323850</xdr:colOff>
      <xdr:row>11</xdr:row>
      <xdr:rowOff>171450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571500</xdr:colOff>
      <xdr:row>15</xdr:row>
      <xdr:rowOff>147639</xdr:rowOff>
    </xdr:from>
    <xdr:to>
      <xdr:col>5</xdr:col>
      <xdr:colOff>581026</xdr:colOff>
      <xdr:row>24</xdr:row>
      <xdr:rowOff>133351</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28</xdr:row>
      <xdr:rowOff>166688</xdr:rowOff>
    </xdr:from>
    <xdr:to>
      <xdr:col>4</xdr:col>
      <xdr:colOff>333375</xdr:colOff>
      <xdr:row>39</xdr:row>
      <xdr:rowOff>142876</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381000</xdr:colOff>
      <xdr:row>28</xdr:row>
      <xdr:rowOff>176212</xdr:rowOff>
    </xdr:from>
    <xdr:to>
      <xdr:col>8</xdr:col>
      <xdr:colOff>228600</xdr:colOff>
      <xdr:row>39</xdr:row>
      <xdr:rowOff>161925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14</xdr:row>
      <xdr:rowOff>47625</xdr:rowOff>
    </xdr:from>
    <xdr:to>
      <xdr:col>9</xdr:col>
      <xdr:colOff>38100</xdr:colOff>
      <xdr:row>30</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430825</xdr:colOff>
      <xdr:row>14</xdr:row>
      <xdr:rowOff>388327</xdr:rowOff>
    </xdr:from>
    <xdr:to>
      <xdr:col>7</xdr:col>
      <xdr:colOff>432289</xdr:colOff>
      <xdr:row>28</xdr:row>
      <xdr:rowOff>2199</xdr:rowOff>
    </xdr:to>
    <xdr:cxnSp macro="">
      <xdr:nvCxnSpPr>
        <xdr:cNvPr id="3" name="Connecteur droit 2"/>
        <xdr:cNvCxnSpPr/>
      </xdr:nvCxnSpPr>
      <xdr:spPr>
        <a:xfrm flipV="1">
          <a:off x="8241325" y="3969727"/>
          <a:ext cx="1464" cy="2680922"/>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oneCellAnchor>
    <xdr:from>
      <xdr:col>0</xdr:col>
      <xdr:colOff>0</xdr:colOff>
      <xdr:row>3</xdr:row>
      <xdr:rowOff>0</xdr:rowOff>
    </xdr:from>
    <xdr:ext cx="2457450" cy="357662"/>
    <xdr:sp macro="" textlink="">
      <xdr:nvSpPr>
        <xdr:cNvPr id="2" name="ZoneTexte 1"/>
        <xdr:cNvSpPr txBox="1"/>
      </xdr:nvSpPr>
      <xdr:spPr>
        <a:xfrm>
          <a:off x="0" y="571500"/>
          <a:ext cx="2457450" cy="357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De quel type de menaces</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avez-vous été l'objet ? </a:t>
          </a:r>
          <a:r>
            <a:rPr lang="fr-FR" sz="900" b="1">
              <a:solidFill>
                <a:schemeClr val="tx1">
                  <a:lumMod val="65000"/>
                  <a:lumOff val="35000"/>
                </a:schemeClr>
              </a:solidFill>
              <a:effectLst/>
              <a:latin typeface="Albany AMT" panose="020B0604020202020204" pitchFamily="34" charset="0"/>
              <a:ea typeface="+mn-ea"/>
              <a:cs typeface="Albany AMT" panose="020B0604020202020204" pitchFamily="34" charset="0"/>
            </a:rPr>
            <a:t>» </a:t>
          </a:r>
          <a:r>
            <a:rPr lang="fr-FR" sz="900" b="0" i="1">
              <a:solidFill>
                <a:schemeClr val="tx1">
                  <a:lumMod val="65000"/>
                  <a:lumOff val="35000"/>
                </a:schemeClr>
              </a:solidFill>
              <a:effectLst/>
              <a:latin typeface="Albany AMT" panose="020B0604020202020204" pitchFamily="34" charset="0"/>
              <a:ea typeface="+mn-ea"/>
              <a:cs typeface="Albany AMT" panose="020B0604020202020204" pitchFamily="34" charset="0"/>
            </a:rPr>
            <a:t>Plusieurs réponses possibles </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4</xdr:col>
      <xdr:colOff>666750</xdr:colOff>
      <xdr:row>3</xdr:row>
      <xdr:rowOff>9525</xdr:rowOff>
    </xdr:from>
    <xdr:ext cx="2724150" cy="224998"/>
    <xdr:sp macro="" textlink="">
      <xdr:nvSpPr>
        <xdr:cNvPr id="3" name="ZoneTexte 2"/>
        <xdr:cNvSpPr txBox="1"/>
      </xdr:nvSpPr>
      <xdr:spPr>
        <a:xfrm>
          <a:off x="4476750" y="581025"/>
          <a:ext cx="2724150"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Menaces subies dans l'exercice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du métier</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twoCellAnchor>
    <xdr:from>
      <xdr:col>0</xdr:col>
      <xdr:colOff>95250</xdr:colOff>
      <xdr:row>5</xdr:row>
      <xdr:rowOff>23813</xdr:rowOff>
    </xdr:from>
    <xdr:to>
      <xdr:col>4</xdr:col>
      <xdr:colOff>514350</xdr:colOff>
      <xdr:row>13</xdr:row>
      <xdr:rowOff>133351</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638175</xdr:colOff>
      <xdr:row>5</xdr:row>
      <xdr:rowOff>28574</xdr:rowOff>
    </xdr:from>
    <xdr:to>
      <xdr:col>8</xdr:col>
      <xdr:colOff>238125</xdr:colOff>
      <xdr:row>13</xdr:row>
      <xdr:rowOff>142875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17</xdr:row>
      <xdr:rowOff>109537</xdr:rowOff>
    </xdr:from>
    <xdr:to>
      <xdr:col>4</xdr:col>
      <xdr:colOff>409575</xdr:colOff>
      <xdr:row>27</xdr:row>
      <xdr:rowOff>133350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514350</xdr:colOff>
      <xdr:row>17</xdr:row>
      <xdr:rowOff>147638</xdr:rowOff>
    </xdr:from>
    <xdr:to>
      <xdr:col>8</xdr:col>
      <xdr:colOff>628650</xdr:colOff>
      <xdr:row>27</xdr:row>
      <xdr:rowOff>152400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28575</xdr:colOff>
      <xdr:row>31</xdr:row>
      <xdr:rowOff>33337</xdr:rowOff>
    </xdr:from>
    <xdr:to>
      <xdr:col>4</xdr:col>
      <xdr:colOff>476250</xdr:colOff>
      <xdr:row>42</xdr:row>
      <xdr:rowOff>171450</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495300</xdr:colOff>
      <xdr:row>31</xdr:row>
      <xdr:rowOff>42862</xdr:rowOff>
    </xdr:from>
    <xdr:to>
      <xdr:col>8</xdr:col>
      <xdr:colOff>581025</xdr:colOff>
      <xdr:row>42</xdr:row>
      <xdr:rowOff>142875</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104775</xdr:colOff>
      <xdr:row>0</xdr:row>
      <xdr:rowOff>138112</xdr:rowOff>
    </xdr:from>
    <xdr:to>
      <xdr:col>6</xdr:col>
      <xdr:colOff>104775</xdr:colOff>
      <xdr:row>13</xdr:row>
      <xdr:rowOff>61912</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12</xdr:row>
      <xdr:rowOff>647700</xdr:rowOff>
    </xdr:from>
    <xdr:to>
      <xdr:col>9</xdr:col>
      <xdr:colOff>28575</xdr:colOff>
      <xdr:row>28</xdr:row>
      <xdr:rowOff>123826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428625</xdr:colOff>
      <xdr:row>15</xdr:row>
      <xdr:rowOff>180975</xdr:rowOff>
    </xdr:from>
    <xdr:to>
      <xdr:col>7</xdr:col>
      <xdr:colOff>438150</xdr:colOff>
      <xdr:row>26</xdr:row>
      <xdr:rowOff>152401</xdr:rowOff>
    </xdr:to>
    <xdr:cxnSp macro="">
      <xdr:nvCxnSpPr>
        <xdr:cNvPr id="3" name="Connecteur droit 2"/>
        <xdr:cNvCxnSpPr/>
      </xdr:nvCxnSpPr>
      <xdr:spPr>
        <a:xfrm flipV="1">
          <a:off x="8296275" y="4343400"/>
          <a:ext cx="9525" cy="2066926"/>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9525</xdr:colOff>
      <xdr:row>0</xdr:row>
      <xdr:rowOff>61912</xdr:rowOff>
    </xdr:from>
    <xdr:to>
      <xdr:col>7</xdr:col>
      <xdr:colOff>9525</xdr:colOff>
      <xdr:row>12</xdr:row>
      <xdr:rowOff>176212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76200</xdr:rowOff>
    </xdr:from>
    <xdr:to>
      <xdr:col>8</xdr:col>
      <xdr:colOff>5603</xdr:colOff>
      <xdr:row>24</xdr:row>
      <xdr:rowOff>209549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351225</xdr:colOff>
      <xdr:row>8</xdr:row>
      <xdr:rowOff>771525</xdr:rowOff>
    </xdr:from>
    <xdr:to>
      <xdr:col>6</xdr:col>
      <xdr:colOff>352425</xdr:colOff>
      <xdr:row>23</xdr:row>
      <xdr:rowOff>148321</xdr:rowOff>
    </xdr:to>
    <xdr:cxnSp macro="">
      <xdr:nvCxnSpPr>
        <xdr:cNvPr id="3" name="Connecteur droit 2"/>
        <xdr:cNvCxnSpPr/>
      </xdr:nvCxnSpPr>
      <xdr:spPr>
        <a:xfrm flipV="1">
          <a:off x="7075875" y="2809875"/>
          <a:ext cx="1200" cy="2977246"/>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66674</xdr:colOff>
      <xdr:row>3</xdr:row>
      <xdr:rowOff>109537</xdr:rowOff>
    </xdr:from>
    <xdr:to>
      <xdr:col>8</xdr:col>
      <xdr:colOff>476249</xdr:colOff>
      <xdr:row>12</xdr:row>
      <xdr:rowOff>95250</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523875</xdr:colOff>
      <xdr:row>15</xdr:row>
      <xdr:rowOff>9525</xdr:rowOff>
    </xdr:from>
    <xdr:to>
      <xdr:col>6</xdr:col>
      <xdr:colOff>1</xdr:colOff>
      <xdr:row>24</xdr:row>
      <xdr:rowOff>95250</xdr:rowOff>
    </xdr:to>
    <xdr:graphicFrame macro="">
      <xdr:nvGraphicFramePr>
        <xdr:cNvPr id="11" name="Graphique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466725</xdr:colOff>
      <xdr:row>26</xdr:row>
      <xdr:rowOff>133350</xdr:rowOff>
    </xdr:from>
    <xdr:to>
      <xdr:col>5</xdr:col>
      <xdr:colOff>476250</xdr:colOff>
      <xdr:row>35</xdr:row>
      <xdr:rowOff>180975</xdr:rowOff>
    </xdr:to>
    <xdr:graphicFrame macro="">
      <xdr:nvGraphicFramePr>
        <xdr:cNvPr id="12" name="Graphique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26</xdr:row>
      <xdr:rowOff>123825</xdr:rowOff>
    </xdr:from>
    <xdr:to>
      <xdr:col>9</xdr:col>
      <xdr:colOff>266700</xdr:colOff>
      <xdr:row>35</xdr:row>
      <xdr:rowOff>180975</xdr:rowOff>
    </xdr:to>
    <xdr:graphicFrame macro="">
      <xdr:nvGraphicFramePr>
        <xdr:cNvPr id="13"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685800</xdr:colOff>
      <xdr:row>39</xdr:row>
      <xdr:rowOff>123825</xdr:rowOff>
    </xdr:from>
    <xdr:to>
      <xdr:col>4</xdr:col>
      <xdr:colOff>371475</xdr:colOff>
      <xdr:row>42</xdr:row>
      <xdr:rowOff>0</xdr:rowOff>
    </xdr:to>
    <xdr:graphicFrame macro="">
      <xdr:nvGraphicFramePr>
        <xdr:cNvPr id="14" name="Graphique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447675</xdr:colOff>
      <xdr:row>39</xdr:row>
      <xdr:rowOff>147637</xdr:rowOff>
    </xdr:from>
    <xdr:to>
      <xdr:col>8</xdr:col>
      <xdr:colOff>114300</xdr:colOff>
      <xdr:row>42</xdr:row>
      <xdr:rowOff>19050</xdr:rowOff>
    </xdr:to>
    <xdr:graphicFrame macro="">
      <xdr:nvGraphicFramePr>
        <xdr:cNvPr id="15" name="Graphique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571500</xdr:colOff>
      <xdr:row>2</xdr:row>
      <xdr:rowOff>138111</xdr:rowOff>
    </xdr:from>
    <xdr:to>
      <xdr:col>4</xdr:col>
      <xdr:colOff>295275</xdr:colOff>
      <xdr:row>12</xdr:row>
      <xdr:rowOff>0</xdr:rowOff>
    </xdr:to>
    <xdr:graphicFrame macro="">
      <xdr:nvGraphicFramePr>
        <xdr:cNvPr id="17"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695325</xdr:colOff>
      <xdr:row>1</xdr:row>
      <xdr:rowOff>66675</xdr:rowOff>
    </xdr:from>
    <xdr:ext cx="2466975" cy="224998"/>
    <xdr:sp macro="" textlink="">
      <xdr:nvSpPr>
        <xdr:cNvPr id="19" name="ZoneTexte 18"/>
        <xdr:cNvSpPr txBox="1"/>
      </xdr:nvSpPr>
      <xdr:spPr>
        <a:xfrm>
          <a:off x="10601325" y="257175"/>
          <a:ext cx="246697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i="0">
              <a:solidFill>
                <a:schemeClr val="tx1">
                  <a:lumMod val="65000"/>
                  <a:lumOff val="35000"/>
                </a:schemeClr>
              </a:solidFill>
              <a:latin typeface="Albany AMT" panose="020B0604020202020204" pitchFamily="34" charset="0"/>
              <a:cs typeface="Albany AMT" panose="020B0604020202020204" pitchFamily="34" charset="0"/>
            </a:rPr>
            <a:t>Injures subies dans l'exercice</a:t>
          </a:r>
          <a:r>
            <a:rPr lang="fr-FR" sz="900" b="1" i="0" baseline="0">
              <a:solidFill>
                <a:schemeClr val="tx1">
                  <a:lumMod val="65000"/>
                  <a:lumOff val="35000"/>
                </a:schemeClr>
              </a:solidFill>
              <a:latin typeface="Albany AMT" panose="020B0604020202020204" pitchFamily="34" charset="0"/>
              <a:cs typeface="Albany AMT" panose="020B0604020202020204" pitchFamily="34" charset="0"/>
            </a:rPr>
            <a:t> du métier</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4</xdr:col>
      <xdr:colOff>695326</xdr:colOff>
      <xdr:row>1</xdr:row>
      <xdr:rowOff>95249</xdr:rowOff>
    </xdr:from>
    <xdr:ext cx="2990850" cy="371475"/>
    <xdr:sp macro="" textlink="">
      <xdr:nvSpPr>
        <xdr:cNvPr id="21" name="ZoneTexte 20"/>
        <xdr:cNvSpPr txBox="1"/>
      </xdr:nvSpPr>
      <xdr:spPr>
        <a:xfrm>
          <a:off x="13649326" y="285749"/>
          <a:ext cx="2990850" cy="3714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900" b="1">
              <a:solidFill>
                <a:schemeClr val="tx1">
                  <a:lumMod val="65000"/>
                  <a:lumOff val="35000"/>
                </a:schemeClr>
              </a:solidFill>
              <a:latin typeface="Albany AMT" panose="020B0604020202020204" pitchFamily="34" charset="0"/>
              <a:cs typeface="Albany AMT" panose="020B0604020202020204" pitchFamily="34" charset="0"/>
            </a:rPr>
            <a:t>« Les</a:t>
          </a:r>
          <a:r>
            <a:rPr lang="fr-FR" sz="900" b="1" baseline="0">
              <a:solidFill>
                <a:schemeClr val="tx1">
                  <a:lumMod val="65000"/>
                  <a:lumOff val="35000"/>
                </a:schemeClr>
              </a:solidFill>
              <a:latin typeface="Albany AMT" panose="020B0604020202020204" pitchFamily="34" charset="0"/>
              <a:cs typeface="Albany AMT" panose="020B0604020202020204" pitchFamily="34" charset="0"/>
            </a:rPr>
            <a:t> injures portaient sur... ? </a:t>
          </a:r>
          <a:r>
            <a:rPr lang="fr-FR" sz="900" b="1">
              <a:solidFill>
                <a:schemeClr val="tx1">
                  <a:lumMod val="65000"/>
                  <a:lumOff val="35000"/>
                </a:schemeClr>
              </a:solidFill>
              <a:effectLst/>
              <a:latin typeface="Albany AMT" panose="020B0604020202020204" pitchFamily="34" charset="0"/>
              <a:ea typeface="+mn-ea"/>
              <a:cs typeface="Albany AMT" panose="020B0604020202020204" pitchFamily="34" charset="0"/>
            </a:rPr>
            <a:t>» </a:t>
          </a:r>
        </a:p>
        <a:p>
          <a:pPr algn="ctr"/>
          <a:r>
            <a:rPr lang="fr-FR" sz="900" b="0" i="1">
              <a:solidFill>
                <a:schemeClr val="tx1">
                  <a:lumMod val="65000"/>
                  <a:lumOff val="35000"/>
                </a:schemeClr>
              </a:solidFill>
              <a:effectLst/>
              <a:latin typeface="Albany AMT" panose="020B0604020202020204" pitchFamily="34" charset="0"/>
              <a:ea typeface="+mn-ea"/>
              <a:cs typeface="Albany AMT" panose="020B0604020202020204" pitchFamily="34" charset="0"/>
            </a:rPr>
            <a:t>Plusieurs réponses possibles </a:t>
          </a:r>
          <a:endParaRPr lang="fr-FR" sz="900" b="0" i="1">
            <a:solidFill>
              <a:schemeClr val="tx1">
                <a:lumMod val="65000"/>
                <a:lumOff val="35000"/>
              </a:schemeClr>
            </a:solidFill>
            <a:latin typeface="Albany AMT" panose="020B0604020202020204" pitchFamily="34" charset="0"/>
            <a:cs typeface="Albany AMT" panose="020B0604020202020204" pitchFamily="34" charset="0"/>
          </a:endParaRPr>
        </a:p>
      </xdr:txBody>
    </xdr:sp>
    <xdr:clientData/>
  </xdr:oneCellAnchor>
  <xdr:oneCellAnchor>
    <xdr:from>
      <xdr:col>2</xdr:col>
      <xdr:colOff>333375</xdr:colOff>
      <xdr:row>12</xdr:row>
      <xdr:rowOff>161925</xdr:rowOff>
    </xdr:from>
    <xdr:ext cx="3028950" cy="371474"/>
    <xdr:sp macro="" textlink="">
      <xdr:nvSpPr>
        <xdr:cNvPr id="22" name="ZoneTexte 21"/>
        <xdr:cNvSpPr txBox="1"/>
      </xdr:nvSpPr>
      <xdr:spPr>
        <a:xfrm>
          <a:off x="11763375" y="2447925"/>
          <a:ext cx="3028950" cy="371474"/>
        </a:xfrm>
        <a:prstGeom prst="rect">
          <a:avLst/>
        </a:prstGeom>
        <a:solidFill>
          <a:sysClr val="window" lastClr="FFFFFF"/>
        </a:solid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900" b="1" i="0" u="none" strike="noStrike" kern="0" cap="none" spc="0" normalizeH="0" baseline="0" noProof="0">
              <a:ln>
                <a:noFill/>
              </a:ln>
              <a:solidFill>
                <a:sysClr val="windowText" lastClr="000000">
                  <a:lumMod val="65000"/>
                  <a:lumOff val="35000"/>
                </a:sysClr>
              </a:solidFill>
              <a:effectLst/>
              <a:uLnTx/>
              <a:uFillTx/>
              <a:latin typeface="Albany AMT" panose="020B0604020202020204" pitchFamily="34" charset="0"/>
              <a:ea typeface="+mn-ea"/>
              <a:cs typeface="Albany AMT" panose="020B0604020202020204" pitchFamily="34" charset="0"/>
            </a:rPr>
            <a:t>« S'agissaient-ils d'injures à caractère... ? »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900" b="0" i="1" u="none" strike="noStrike" kern="0" cap="none" spc="0" normalizeH="0" baseline="0" noProof="0">
              <a:ln>
                <a:noFill/>
              </a:ln>
              <a:solidFill>
                <a:sysClr val="windowText" lastClr="000000">
                  <a:lumMod val="65000"/>
                  <a:lumOff val="35000"/>
                </a:sysClr>
              </a:solidFill>
              <a:effectLst/>
              <a:uLnTx/>
              <a:uFillTx/>
              <a:latin typeface="Albany AMT" panose="020B0604020202020204" pitchFamily="34" charset="0"/>
              <a:ea typeface="+mn-ea"/>
              <a:cs typeface="Albany AMT" panose="020B0604020202020204" pitchFamily="34" charset="0"/>
            </a:rPr>
            <a:t>Plusieurs réponses possibles </a:t>
          </a: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0</xdr:col>
      <xdr:colOff>45944</xdr:colOff>
      <xdr:row>1</xdr:row>
      <xdr:rowOff>176494</xdr:rowOff>
    </xdr:from>
    <xdr:to>
      <xdr:col>7</xdr:col>
      <xdr:colOff>38101</xdr:colOff>
      <xdr:row>11</xdr:row>
      <xdr:rowOff>180976</xdr:rowOff>
    </xdr:to>
    <xdr:graphicFrame macro="">
      <xdr:nvGraphicFramePr>
        <xdr:cNvPr id="33" name="Graphique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0.87339</cdr:x>
      <cdr:y>0.34961</cdr:y>
    </cdr:from>
    <cdr:to>
      <cdr:x>0.87646</cdr:x>
      <cdr:y>0.88993</cdr:y>
    </cdr:to>
    <cdr:cxnSp macro="">
      <cdr:nvCxnSpPr>
        <cdr:cNvPr id="2" name="Connecteur droit 1"/>
        <cdr:cNvCxnSpPr/>
      </cdr:nvCxnSpPr>
      <cdr:spPr>
        <a:xfrm xmlns:a="http://schemas.openxmlformats.org/drawingml/2006/main" flipH="1" flipV="1">
          <a:off x="5059456" y="814106"/>
          <a:ext cx="17773" cy="1258170"/>
        </a:xfrm>
        <a:prstGeom xmlns:a="http://schemas.openxmlformats.org/drawingml/2006/main" prst="line">
          <a:avLst/>
        </a:prstGeom>
        <a:ln xmlns:a="http://schemas.openxmlformats.org/drawingml/2006/main">
          <a:solidFill>
            <a:srgbClr val="FF0000"/>
          </a:solidFill>
          <a:prstDash val="sysDot"/>
        </a:ln>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0</xdr:col>
      <xdr:colOff>28575</xdr:colOff>
      <xdr:row>1</xdr:row>
      <xdr:rowOff>14287</xdr:rowOff>
    </xdr:from>
    <xdr:to>
      <xdr:col>7</xdr:col>
      <xdr:colOff>28575</xdr:colOff>
      <xdr:row>13</xdr:row>
      <xdr:rowOff>300037</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7843</xdr:colOff>
      <xdr:row>1</xdr:row>
      <xdr:rowOff>224119</xdr:rowOff>
    </xdr:from>
    <xdr:to>
      <xdr:col>7</xdr:col>
      <xdr:colOff>9525</xdr:colOff>
      <xdr:row>12</xdr:row>
      <xdr:rowOff>57151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619125</xdr:colOff>
      <xdr:row>7</xdr:row>
      <xdr:rowOff>104775</xdr:rowOff>
    </xdr:from>
    <xdr:to>
      <xdr:col>6</xdr:col>
      <xdr:colOff>619125</xdr:colOff>
      <xdr:row>10</xdr:row>
      <xdr:rowOff>114301</xdr:rowOff>
    </xdr:to>
    <xdr:cxnSp macro="">
      <xdr:nvCxnSpPr>
        <xdr:cNvPr id="12" name="Connecteur droit 11"/>
        <xdr:cNvCxnSpPr/>
      </xdr:nvCxnSpPr>
      <xdr:spPr>
        <a:xfrm flipV="1">
          <a:off x="5191125" y="1695450"/>
          <a:ext cx="0" cy="695326"/>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142875</xdr:colOff>
      <xdr:row>0</xdr:row>
      <xdr:rowOff>33337</xdr:rowOff>
    </xdr:from>
    <xdr:to>
      <xdr:col>7</xdr:col>
      <xdr:colOff>142875</xdr:colOff>
      <xdr:row>13</xdr:row>
      <xdr:rowOff>128587</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7843</xdr:colOff>
      <xdr:row>1</xdr:row>
      <xdr:rowOff>224118</xdr:rowOff>
    </xdr:from>
    <xdr:to>
      <xdr:col>7</xdr:col>
      <xdr:colOff>67235</xdr:colOff>
      <xdr:row>13</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0.89126</cdr:x>
      <cdr:y>0.41652</cdr:y>
    </cdr:from>
    <cdr:to>
      <cdr:x>0.89263</cdr:x>
      <cdr:y>0.80426</cdr:y>
    </cdr:to>
    <cdr:cxnSp macro="">
      <cdr:nvCxnSpPr>
        <cdr:cNvPr id="2" name="Connecteur droit 1"/>
        <cdr:cNvCxnSpPr/>
      </cdr:nvCxnSpPr>
      <cdr:spPr>
        <a:xfrm xmlns:a="http://schemas.openxmlformats.org/drawingml/2006/main" flipH="1" flipV="1">
          <a:off x="5222888" y="1080985"/>
          <a:ext cx="8028" cy="1006295"/>
        </a:xfrm>
        <a:prstGeom xmlns:a="http://schemas.openxmlformats.org/drawingml/2006/main" prst="line">
          <a:avLst/>
        </a:prstGeom>
        <a:ln xmlns:a="http://schemas.openxmlformats.org/drawingml/2006/main">
          <a:solidFill>
            <a:srgbClr val="FF0000"/>
          </a:solidFill>
          <a:prstDash val="sysDot"/>
        </a:ln>
      </cdr:spPr>
      <cdr:style>
        <a:lnRef xmlns:a="http://schemas.openxmlformats.org/drawingml/2006/main" idx="3">
          <a:schemeClr val="accent2"/>
        </a:lnRef>
        <a:fillRef xmlns:a="http://schemas.openxmlformats.org/drawingml/2006/main" idx="0">
          <a:schemeClr val="accent2"/>
        </a:fillRef>
        <a:effectRef xmlns:a="http://schemas.openxmlformats.org/drawingml/2006/main" idx="2">
          <a:schemeClr val="accent2"/>
        </a:effectRef>
        <a:fontRef xmlns:a="http://schemas.openxmlformats.org/drawingml/2006/main" idx="minor">
          <a:schemeClr val="tx1"/>
        </a:fontRef>
      </cdr:style>
    </cdr:cxnSp>
  </cdr:relSizeAnchor>
</c:userShapes>
</file>

<file path=xl/drawings/drawing28.xml><?xml version="1.0" encoding="utf-8"?>
<xdr:wsDr xmlns:xdr="http://schemas.openxmlformats.org/drawingml/2006/spreadsheetDrawing" xmlns:a="http://schemas.openxmlformats.org/drawingml/2006/main">
  <xdr:twoCellAnchor>
    <xdr:from>
      <xdr:col>0</xdr:col>
      <xdr:colOff>85725</xdr:colOff>
      <xdr:row>0</xdr:row>
      <xdr:rowOff>0</xdr:rowOff>
    </xdr:from>
    <xdr:to>
      <xdr:col>6</xdr:col>
      <xdr:colOff>85725</xdr:colOff>
      <xdr:row>13</xdr:row>
      <xdr:rowOff>52387</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147636</xdr:colOff>
      <xdr:row>3</xdr:row>
      <xdr:rowOff>142875</xdr:rowOff>
    </xdr:from>
    <xdr:to>
      <xdr:col>11</xdr:col>
      <xdr:colOff>57150</xdr:colOff>
      <xdr:row>29</xdr:row>
      <xdr:rowOff>133349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581025</xdr:colOff>
      <xdr:row>3</xdr:row>
      <xdr:rowOff>142875</xdr:rowOff>
    </xdr:from>
    <xdr:to>
      <xdr:col>7</xdr:col>
      <xdr:colOff>590550</xdr:colOff>
      <xdr:row>26</xdr:row>
      <xdr:rowOff>85725</xdr:rowOff>
    </xdr:to>
    <xdr:cxnSp macro="">
      <xdr:nvCxnSpPr>
        <xdr:cNvPr id="4" name="Connecteur droit 3"/>
        <xdr:cNvCxnSpPr/>
      </xdr:nvCxnSpPr>
      <xdr:spPr>
        <a:xfrm flipV="1">
          <a:off x="6677025" y="2809875"/>
          <a:ext cx="9525" cy="4324350"/>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0</xdr:col>
      <xdr:colOff>66675</xdr:colOff>
      <xdr:row>2</xdr:row>
      <xdr:rowOff>104775</xdr:rowOff>
    </xdr:from>
    <xdr:ext cx="447687" cy="224998"/>
    <xdr:sp macro="" textlink="">
      <xdr:nvSpPr>
        <xdr:cNvPr id="6" name="ZoneTexte 5"/>
        <xdr:cNvSpPr txBox="1"/>
      </xdr:nvSpPr>
      <xdr:spPr>
        <a:xfrm>
          <a:off x="828675" y="2581275"/>
          <a:ext cx="447687"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a:solidFill>
                <a:schemeClr val="tx1">
                  <a:lumMod val="65000"/>
                  <a:lumOff val="35000"/>
                </a:schemeClr>
              </a:solidFill>
              <a:latin typeface="Albany AMT" panose="020B0604020202020204" pitchFamily="34" charset="0"/>
              <a:cs typeface="Albany AMT" panose="020B0604020202020204" pitchFamily="34" charset="0"/>
            </a:rPr>
            <a:t>en %</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xdr:colOff>
      <xdr:row>10</xdr:row>
      <xdr:rowOff>714375</xdr:rowOff>
    </xdr:from>
    <xdr:to>
      <xdr:col>8</xdr:col>
      <xdr:colOff>361950</xdr:colOff>
      <xdr:row>29</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255955</xdr:colOff>
      <xdr:row>11</xdr:row>
      <xdr:rowOff>323850</xdr:rowOff>
    </xdr:from>
    <xdr:to>
      <xdr:col>7</xdr:col>
      <xdr:colOff>257175</xdr:colOff>
      <xdr:row>27</xdr:row>
      <xdr:rowOff>139212</xdr:rowOff>
    </xdr:to>
    <xdr:cxnSp macro="">
      <xdr:nvCxnSpPr>
        <xdr:cNvPr id="3" name="Connecteur droit 2"/>
        <xdr:cNvCxnSpPr/>
      </xdr:nvCxnSpPr>
      <xdr:spPr>
        <a:xfrm flipV="1">
          <a:off x="8228380" y="3276600"/>
          <a:ext cx="1220" cy="3025287"/>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28575</xdr:colOff>
      <xdr:row>0</xdr:row>
      <xdr:rowOff>61912</xdr:rowOff>
    </xdr:from>
    <xdr:to>
      <xdr:col>5</xdr:col>
      <xdr:colOff>733425</xdr:colOff>
      <xdr:row>14</xdr:row>
      <xdr:rowOff>138112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19050</xdr:colOff>
      <xdr:row>1</xdr:row>
      <xdr:rowOff>61911</xdr:rowOff>
    </xdr:from>
    <xdr:to>
      <xdr:col>7</xdr:col>
      <xdr:colOff>533400</xdr:colOff>
      <xdr:row>18</xdr:row>
      <xdr:rowOff>161924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oneCellAnchor>
    <xdr:from>
      <xdr:col>0</xdr:col>
      <xdr:colOff>247650</xdr:colOff>
      <xdr:row>28</xdr:row>
      <xdr:rowOff>0</xdr:rowOff>
    </xdr:from>
    <xdr:ext cx="447687" cy="224998"/>
    <xdr:sp macro="" textlink="">
      <xdr:nvSpPr>
        <xdr:cNvPr id="25" name="ZoneTexte 24"/>
        <xdr:cNvSpPr txBox="1"/>
      </xdr:nvSpPr>
      <xdr:spPr>
        <a:xfrm>
          <a:off x="247650" y="352425"/>
          <a:ext cx="447687"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a:solidFill>
                <a:schemeClr val="tx1">
                  <a:lumMod val="65000"/>
                  <a:lumOff val="35000"/>
                </a:schemeClr>
              </a:solidFill>
              <a:latin typeface="Albany AMT" panose="020B0604020202020204" pitchFamily="34" charset="0"/>
              <a:cs typeface="Albany AMT" panose="020B0604020202020204" pitchFamily="34" charset="0"/>
            </a:rPr>
            <a:t>en %</a:t>
          </a:r>
        </a:p>
      </xdr:txBody>
    </xdr:sp>
    <xdr:clientData/>
  </xdr:oneCellAnchor>
  <xdr:twoCellAnchor>
    <xdr:from>
      <xdr:col>0</xdr:col>
      <xdr:colOff>0</xdr:colOff>
      <xdr:row>0</xdr:row>
      <xdr:rowOff>19050</xdr:rowOff>
    </xdr:from>
    <xdr:to>
      <xdr:col>11</xdr:col>
      <xdr:colOff>76200</xdr:colOff>
      <xdr:row>22</xdr:row>
      <xdr:rowOff>0</xdr:rowOff>
    </xdr:to>
    <xdr:graphicFrame macro="">
      <xdr:nvGraphicFramePr>
        <xdr:cNvPr id="33" name="Graphique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285750</xdr:colOff>
      <xdr:row>3</xdr:row>
      <xdr:rowOff>19050</xdr:rowOff>
    </xdr:from>
    <xdr:to>
      <xdr:col>7</xdr:col>
      <xdr:colOff>285752</xdr:colOff>
      <xdr:row>19</xdr:row>
      <xdr:rowOff>57152</xdr:rowOff>
    </xdr:to>
    <xdr:cxnSp macro="">
      <xdr:nvCxnSpPr>
        <xdr:cNvPr id="34" name="Connecteur droit 33"/>
        <xdr:cNvCxnSpPr/>
      </xdr:nvCxnSpPr>
      <xdr:spPr>
        <a:xfrm flipH="1" flipV="1">
          <a:off x="9896475" y="3524250"/>
          <a:ext cx="2" cy="3086102"/>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619125</xdr:colOff>
      <xdr:row>12</xdr:row>
      <xdr:rowOff>180975</xdr:rowOff>
    </xdr:from>
    <xdr:to>
      <xdr:col>7</xdr:col>
      <xdr:colOff>714375</xdr:colOff>
      <xdr:row>13</xdr:row>
      <xdr:rowOff>95250</xdr:rowOff>
    </xdr:to>
    <xdr:sp macro="" textlink="">
      <xdr:nvSpPr>
        <xdr:cNvPr id="2" name="Losange 1"/>
        <xdr:cNvSpPr/>
      </xdr:nvSpPr>
      <xdr:spPr>
        <a:xfrm>
          <a:off x="10229850" y="5400675"/>
          <a:ext cx="95250" cy="104775"/>
        </a:xfrm>
        <a:prstGeom prst="diamond">
          <a:avLst/>
        </a:prstGeom>
        <a:solidFill>
          <a:schemeClr val="accent2"/>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133350</xdr:colOff>
      <xdr:row>1</xdr:row>
      <xdr:rowOff>171450</xdr:rowOff>
    </xdr:from>
    <xdr:to>
      <xdr:col>0</xdr:col>
      <xdr:colOff>723900</xdr:colOff>
      <xdr:row>2</xdr:row>
      <xdr:rowOff>190499</xdr:rowOff>
    </xdr:to>
    <xdr:sp macro="" textlink="">
      <xdr:nvSpPr>
        <xdr:cNvPr id="3" name="ZoneTexte 2"/>
        <xdr:cNvSpPr txBox="1"/>
      </xdr:nvSpPr>
      <xdr:spPr>
        <a:xfrm>
          <a:off x="3943350" y="3295650"/>
          <a:ext cx="590550"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tx1">
                  <a:lumMod val="65000"/>
                  <a:lumOff val="35000"/>
                </a:schemeClr>
              </a:solidFill>
            </a:rPr>
            <a:t>en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57149</xdr:colOff>
      <xdr:row>0</xdr:row>
      <xdr:rowOff>19050</xdr:rowOff>
    </xdr:from>
    <xdr:to>
      <xdr:col>7</xdr:col>
      <xdr:colOff>685800</xdr:colOff>
      <xdr:row>17</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342900</xdr:colOff>
      <xdr:row>3</xdr:row>
      <xdr:rowOff>57150</xdr:rowOff>
    </xdr:from>
    <xdr:to>
      <xdr:col>6</xdr:col>
      <xdr:colOff>361950</xdr:colOff>
      <xdr:row>14</xdr:row>
      <xdr:rowOff>152400</xdr:rowOff>
    </xdr:to>
    <xdr:cxnSp macro="">
      <xdr:nvCxnSpPr>
        <xdr:cNvPr id="5" name="Connecteur droit 4"/>
        <xdr:cNvCxnSpPr/>
      </xdr:nvCxnSpPr>
      <xdr:spPr>
        <a:xfrm flipH="1" flipV="1">
          <a:off x="7239000" y="1962150"/>
          <a:ext cx="19050" cy="2190750"/>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457200</xdr:colOff>
      <xdr:row>0</xdr:row>
      <xdr:rowOff>0</xdr:rowOff>
    </xdr:from>
    <xdr:to>
      <xdr:col>7</xdr:col>
      <xdr:colOff>457200</xdr:colOff>
      <xdr:row>12</xdr:row>
      <xdr:rowOff>80962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133348</xdr:rowOff>
    </xdr:from>
    <xdr:to>
      <xdr:col>8</xdr:col>
      <xdr:colOff>600075</xdr:colOff>
      <xdr:row>28</xdr:row>
      <xdr:rowOff>247650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190500</xdr:colOff>
      <xdr:row>12</xdr:row>
      <xdr:rowOff>66675</xdr:rowOff>
    </xdr:from>
    <xdr:to>
      <xdr:col>7</xdr:col>
      <xdr:colOff>190500</xdr:colOff>
      <xdr:row>27</xdr:row>
      <xdr:rowOff>66676</xdr:rowOff>
    </xdr:to>
    <xdr:cxnSp macro="">
      <xdr:nvCxnSpPr>
        <xdr:cNvPr id="3" name="Connecteur droit 2"/>
        <xdr:cNvCxnSpPr/>
      </xdr:nvCxnSpPr>
      <xdr:spPr>
        <a:xfrm flipV="1">
          <a:off x="8172450" y="3000375"/>
          <a:ext cx="0" cy="2857501"/>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18</xdr:row>
      <xdr:rowOff>361950</xdr:rowOff>
    </xdr:from>
    <xdr:to>
      <xdr:col>8</xdr:col>
      <xdr:colOff>209550</xdr:colOff>
      <xdr:row>34</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18</xdr:row>
      <xdr:rowOff>171450</xdr:rowOff>
    </xdr:from>
    <xdr:to>
      <xdr:col>8</xdr:col>
      <xdr:colOff>523875</xdr:colOff>
      <xdr:row>38</xdr:row>
      <xdr:rowOff>180975</xdr:rowOff>
    </xdr:to>
    <xdr:pic>
      <xdr:nvPicPr>
        <xdr:cNvPr id="10" name="Imag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4124325"/>
          <a:ext cx="8524875" cy="410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14</xdr:row>
      <xdr:rowOff>76200</xdr:rowOff>
    </xdr:from>
    <xdr:to>
      <xdr:col>6</xdr:col>
      <xdr:colOff>647699</xdr:colOff>
      <xdr:row>31</xdr:row>
      <xdr:rowOff>104776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85725</xdr:rowOff>
    </xdr:from>
    <xdr:to>
      <xdr:col>0</xdr:col>
      <xdr:colOff>504825</xdr:colOff>
      <xdr:row>9</xdr:row>
      <xdr:rowOff>85725</xdr:rowOff>
    </xdr:to>
    <xdr:cxnSp macro="">
      <xdr:nvCxnSpPr>
        <xdr:cNvPr id="3" name="Connecteur droit 2"/>
        <xdr:cNvCxnSpPr/>
      </xdr:nvCxnSpPr>
      <xdr:spPr>
        <a:xfrm>
          <a:off x="0" y="2095500"/>
          <a:ext cx="504825" cy="0"/>
        </a:xfrm>
        <a:prstGeom prst="line">
          <a:avLst/>
        </a:prstGeom>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652096</xdr:colOff>
      <xdr:row>16</xdr:row>
      <xdr:rowOff>109904</xdr:rowOff>
    </xdr:from>
    <xdr:to>
      <xdr:col>5</xdr:col>
      <xdr:colOff>668947</xdr:colOff>
      <xdr:row>29</xdr:row>
      <xdr:rowOff>168521</xdr:rowOff>
    </xdr:to>
    <xdr:cxnSp macro="">
      <xdr:nvCxnSpPr>
        <xdr:cNvPr id="4" name="Connecteur droit 3"/>
        <xdr:cNvCxnSpPr/>
      </xdr:nvCxnSpPr>
      <xdr:spPr>
        <a:xfrm flipH="1" flipV="1">
          <a:off x="7173058" y="4212981"/>
          <a:ext cx="16851" cy="2535117"/>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20</xdr:row>
      <xdr:rowOff>47624</xdr:rowOff>
    </xdr:from>
    <xdr:to>
      <xdr:col>7</xdr:col>
      <xdr:colOff>361949</xdr:colOff>
      <xdr:row>38</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152400</xdr:colOff>
      <xdr:row>20</xdr:row>
      <xdr:rowOff>342900</xdr:rowOff>
    </xdr:from>
    <xdr:to>
      <xdr:col>6</xdr:col>
      <xdr:colOff>152401</xdr:colOff>
      <xdr:row>35</xdr:row>
      <xdr:rowOff>180978</xdr:rowOff>
    </xdr:to>
    <xdr:cxnSp macro="">
      <xdr:nvCxnSpPr>
        <xdr:cNvPr id="3" name="Connecteur droit 2"/>
        <xdr:cNvCxnSpPr/>
      </xdr:nvCxnSpPr>
      <xdr:spPr>
        <a:xfrm flipH="1" flipV="1">
          <a:off x="6677025" y="4867275"/>
          <a:ext cx="1" cy="3781428"/>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571500</xdr:rowOff>
    </xdr:from>
    <xdr:to>
      <xdr:col>7</xdr:col>
      <xdr:colOff>161925</xdr:colOff>
      <xdr:row>28</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12</xdr:row>
      <xdr:rowOff>485775</xdr:rowOff>
    </xdr:from>
    <xdr:to>
      <xdr:col>6</xdr:col>
      <xdr:colOff>123825</xdr:colOff>
      <xdr:row>26</xdr:row>
      <xdr:rowOff>152400</xdr:rowOff>
    </xdr:to>
    <xdr:cxnSp macro="">
      <xdr:nvCxnSpPr>
        <xdr:cNvPr id="3" name="Connecteur droit 2"/>
        <xdr:cNvCxnSpPr/>
      </xdr:nvCxnSpPr>
      <xdr:spPr>
        <a:xfrm flipH="1" flipV="1">
          <a:off x="5934075" y="3086100"/>
          <a:ext cx="19050" cy="3095625"/>
        </a:xfrm>
        <a:prstGeom prst="line">
          <a:avLst/>
        </a:prstGeom>
        <a:ln>
          <a:solidFill>
            <a:srgbClr val="FF0000"/>
          </a:solidFill>
          <a:prstDash val="sysDot"/>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B1" workbookViewId="0">
      <selection activeCell="B31" sqref="B31"/>
    </sheetView>
  </sheetViews>
  <sheetFormatPr baseColWidth="10" defaultRowHeight="15"/>
  <cols>
    <col min="1" max="1" width="11.42578125" style="1"/>
    <col min="2" max="2" width="90.7109375" customWidth="1"/>
    <col min="3" max="6" width="14.7109375" customWidth="1"/>
    <col min="7" max="7" width="11.42578125" style="13"/>
  </cols>
  <sheetData>
    <row r="1" spans="2:6" ht="18.75">
      <c r="B1" s="44" t="s">
        <v>246</v>
      </c>
      <c r="C1" s="1"/>
      <c r="D1" s="1"/>
      <c r="E1" s="1"/>
      <c r="F1" s="1"/>
    </row>
    <row r="2" spans="2:6" ht="3.75" customHeight="1">
      <c r="B2" s="1"/>
      <c r="C2" s="1"/>
      <c r="D2" s="1"/>
      <c r="E2" s="45"/>
      <c r="F2" s="1"/>
    </row>
    <row r="3" spans="2:6" ht="51">
      <c r="B3" s="46"/>
      <c r="C3" s="47" t="s">
        <v>210</v>
      </c>
      <c r="D3" s="47" t="s">
        <v>211</v>
      </c>
      <c r="E3" s="48" t="s">
        <v>212</v>
      </c>
      <c r="F3" s="47" t="s">
        <v>213</v>
      </c>
    </row>
    <row r="4" spans="2:6">
      <c r="B4" s="35" t="s">
        <v>261</v>
      </c>
      <c r="C4" s="49">
        <v>335000</v>
      </c>
      <c r="D4" s="50">
        <v>1.1000000000000001</v>
      </c>
      <c r="E4" s="51">
        <v>2020</v>
      </c>
      <c r="F4" s="52">
        <v>53</v>
      </c>
    </row>
    <row r="5" spans="2:6">
      <c r="B5" s="53" t="s">
        <v>214</v>
      </c>
      <c r="C5" s="54">
        <v>148000</v>
      </c>
      <c r="D5" s="55">
        <v>0.5</v>
      </c>
      <c r="E5" s="56">
        <v>2020</v>
      </c>
      <c r="F5" s="57" t="s">
        <v>215</v>
      </c>
    </row>
    <row r="6" spans="2:6">
      <c r="B6" s="35" t="s">
        <v>88</v>
      </c>
      <c r="C6" s="49">
        <v>523000</v>
      </c>
      <c r="D6" s="50">
        <v>1.8</v>
      </c>
      <c r="E6" s="51">
        <v>2020</v>
      </c>
      <c r="F6" s="52" t="s">
        <v>136</v>
      </c>
    </row>
    <row r="7" spans="2:6">
      <c r="B7" s="53" t="s">
        <v>216</v>
      </c>
      <c r="C7" s="54">
        <v>117000</v>
      </c>
      <c r="D7" s="55" t="s">
        <v>217</v>
      </c>
      <c r="E7" s="56">
        <v>2020</v>
      </c>
      <c r="F7" s="57">
        <v>51</v>
      </c>
    </row>
    <row r="8" spans="2:6">
      <c r="B8" s="35" t="s">
        <v>218</v>
      </c>
      <c r="C8" s="49">
        <v>226000</v>
      </c>
      <c r="D8" s="50" t="s">
        <v>219</v>
      </c>
      <c r="E8" s="51">
        <v>2020</v>
      </c>
      <c r="F8" s="52" t="s">
        <v>220</v>
      </c>
    </row>
    <row r="9" spans="2:6">
      <c r="B9" s="23" t="s">
        <v>262</v>
      </c>
      <c r="C9" s="54">
        <v>389000</v>
      </c>
      <c r="D9" s="55" t="s">
        <v>222</v>
      </c>
      <c r="E9" s="56">
        <v>2020</v>
      </c>
      <c r="F9" s="57">
        <v>31</v>
      </c>
    </row>
    <row r="10" spans="2:6">
      <c r="B10" s="35" t="s">
        <v>117</v>
      </c>
      <c r="C10" s="49">
        <v>633000</v>
      </c>
      <c r="D10" s="50" t="s">
        <v>223</v>
      </c>
      <c r="E10" s="51">
        <v>2020</v>
      </c>
      <c r="F10" s="52">
        <v>21</v>
      </c>
    </row>
    <row r="11" spans="2:6">
      <c r="B11" s="23" t="s">
        <v>311</v>
      </c>
      <c r="C11" s="279">
        <v>554000</v>
      </c>
      <c r="D11" s="55">
        <v>1.1000000000000001</v>
      </c>
      <c r="E11" s="57">
        <v>2020</v>
      </c>
      <c r="F11" s="57">
        <v>27</v>
      </c>
    </row>
    <row r="12" spans="2:6">
      <c r="B12" s="35" t="s">
        <v>312</v>
      </c>
      <c r="C12" s="278">
        <v>122000</v>
      </c>
      <c r="D12" s="50">
        <v>0.2</v>
      </c>
      <c r="E12" s="51">
        <v>2020</v>
      </c>
      <c r="F12" s="52" t="s">
        <v>313</v>
      </c>
    </row>
    <row r="13" spans="2:6" ht="7.5" customHeight="1">
      <c r="B13" s="9"/>
      <c r="C13" s="58"/>
      <c r="D13" s="59"/>
      <c r="E13" s="60"/>
      <c r="F13" s="59"/>
    </row>
    <row r="14" spans="2:6">
      <c r="B14" s="280" t="s">
        <v>226</v>
      </c>
      <c r="C14" s="280"/>
      <c r="D14" s="280"/>
      <c r="E14" s="280"/>
      <c r="F14" s="280"/>
    </row>
    <row r="15" spans="2:6">
      <c r="B15" s="70" t="s">
        <v>253</v>
      </c>
      <c r="C15" s="91"/>
      <c r="D15" s="92"/>
      <c r="E15" s="93"/>
      <c r="F15" s="92"/>
    </row>
    <row r="16" spans="2:6">
      <c r="B16" s="70" t="s">
        <v>227</v>
      </c>
      <c r="C16" s="91"/>
      <c r="D16" s="92"/>
      <c r="E16" s="93"/>
      <c r="F16" s="92"/>
    </row>
    <row r="17" spans="2:6">
      <c r="B17" s="70" t="s">
        <v>314</v>
      </c>
      <c r="C17" s="91"/>
      <c r="D17" s="92"/>
      <c r="E17" s="93"/>
      <c r="F17" s="92"/>
    </row>
    <row r="18" spans="2:6">
      <c r="B18" s="10" t="s">
        <v>263</v>
      </c>
      <c r="C18" s="91"/>
      <c r="D18" s="92"/>
      <c r="E18" s="90"/>
      <c r="F18" s="92"/>
    </row>
    <row r="19" spans="2:6">
      <c r="B19" s="70" t="s">
        <v>271</v>
      </c>
      <c r="C19" s="91"/>
      <c r="D19" s="92"/>
      <c r="E19" s="90"/>
      <c r="F19" s="92"/>
    </row>
  </sheetData>
  <mergeCells count="1">
    <mergeCell ref="B14:F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selection activeCell="A41" sqref="A41:O47"/>
    </sheetView>
  </sheetViews>
  <sheetFormatPr baseColWidth="10" defaultRowHeight="15"/>
  <cols>
    <col min="1" max="1" width="51.5703125" style="1" customWidth="1"/>
    <col min="2" max="2" width="9.7109375" style="1" customWidth="1"/>
    <col min="3" max="3" width="10.28515625" style="11" customWidth="1"/>
    <col min="4" max="9" width="9.7109375" style="1" customWidth="1"/>
    <col min="10" max="16384" width="11.42578125" style="1"/>
  </cols>
  <sheetData>
    <row r="1" spans="1:11" ht="27.95" customHeight="1">
      <c r="A1" s="294" t="s">
        <v>103</v>
      </c>
      <c r="B1" s="294"/>
      <c r="C1" s="294"/>
      <c r="D1" s="294"/>
      <c r="E1" s="294"/>
      <c r="F1" s="294"/>
      <c r="G1" s="294"/>
      <c r="H1" s="294"/>
      <c r="I1" s="294"/>
    </row>
    <row r="2" spans="1:11" ht="15" customHeight="1">
      <c r="A2" s="153"/>
      <c r="B2" s="128">
        <v>2008</v>
      </c>
      <c r="C2" s="128" t="s">
        <v>61</v>
      </c>
      <c r="D2" s="128">
        <v>2014</v>
      </c>
      <c r="E2" s="128">
        <v>2015</v>
      </c>
      <c r="F2" s="128">
        <v>2016</v>
      </c>
      <c r="G2" s="128">
        <v>2017</v>
      </c>
      <c r="H2" s="128">
        <v>2018</v>
      </c>
      <c r="I2" s="129" t="s">
        <v>62</v>
      </c>
    </row>
    <row r="3" spans="1:11" ht="14.25" customHeight="1">
      <c r="A3" s="154" t="s">
        <v>269</v>
      </c>
      <c r="B3" s="131">
        <v>692467.4</v>
      </c>
      <c r="C3" s="131" t="s">
        <v>61</v>
      </c>
      <c r="D3" s="131">
        <v>635599.5</v>
      </c>
      <c r="E3" s="131">
        <v>512209.7</v>
      </c>
      <c r="F3" s="131">
        <v>517175.1</v>
      </c>
      <c r="G3" s="131">
        <v>589954.6</v>
      </c>
      <c r="H3" s="131">
        <v>503491.8</v>
      </c>
      <c r="I3" s="132">
        <v>348000</v>
      </c>
    </row>
    <row r="4" spans="1:11" ht="15" customHeight="1">
      <c r="A4" s="133" t="s">
        <v>64</v>
      </c>
      <c r="B4" s="134">
        <v>2.5406848842165481</v>
      </c>
      <c r="C4" s="134"/>
      <c r="D4" s="134">
        <v>2.2480217940862057</v>
      </c>
      <c r="E4" s="134">
        <v>1.7968800620708221</v>
      </c>
      <c r="F4" s="134">
        <v>1.8097402516282934</v>
      </c>
      <c r="G4" s="134">
        <v>2.0354694388351637</v>
      </c>
      <c r="H4" s="134">
        <v>1.7274159162749201</v>
      </c>
      <c r="I4" s="155">
        <v>1.2</v>
      </c>
    </row>
    <row r="5" spans="1:11" ht="15" customHeight="1">
      <c r="A5" s="133" t="s">
        <v>94</v>
      </c>
      <c r="B5" s="134">
        <v>3.0853220599640188</v>
      </c>
      <c r="C5" s="134"/>
      <c r="D5" s="134">
        <v>2.7375152774016942</v>
      </c>
      <c r="E5" s="134">
        <v>2.2127911334507679</v>
      </c>
      <c r="F5" s="134">
        <v>2.2331010298450704</v>
      </c>
      <c r="G5" s="135">
        <v>2.4856855627013981</v>
      </c>
      <c r="H5" s="135">
        <v>2.1076500528951301</v>
      </c>
      <c r="I5" s="155">
        <v>1.4</v>
      </c>
    </row>
    <row r="6" spans="1:11" ht="15" customHeight="1">
      <c r="A6" s="130" t="s">
        <v>221</v>
      </c>
      <c r="B6" s="131">
        <v>785404.4</v>
      </c>
      <c r="C6" s="131" t="s">
        <v>61</v>
      </c>
      <c r="D6" s="131">
        <v>700686.2</v>
      </c>
      <c r="E6" s="131">
        <v>546853.4</v>
      </c>
      <c r="F6" s="131">
        <v>567316.9</v>
      </c>
      <c r="G6" s="131">
        <v>661202</v>
      </c>
      <c r="H6" s="131">
        <v>548050.5</v>
      </c>
      <c r="I6" s="146">
        <v>381000</v>
      </c>
    </row>
    <row r="7" spans="1:11" ht="15" customHeight="1">
      <c r="A7" s="133" t="s">
        <v>71</v>
      </c>
      <c r="B7" s="137">
        <v>28.816736890100064</v>
      </c>
      <c r="C7" s="137"/>
      <c r="D7" s="137">
        <v>24.78223863321865</v>
      </c>
      <c r="E7" s="137">
        <v>19.184134375737909</v>
      </c>
      <c r="F7" s="137">
        <v>19.852004270100849</v>
      </c>
      <c r="G7" s="137">
        <v>22.812881938655753</v>
      </c>
      <c r="H7" s="137">
        <v>18.802911122334599</v>
      </c>
      <c r="I7" s="138">
        <v>13</v>
      </c>
    </row>
    <row r="8" spans="1:11" ht="15" customHeight="1">
      <c r="A8" s="133" t="s">
        <v>96</v>
      </c>
      <c r="B8" s="137">
        <v>34.994073674988947</v>
      </c>
      <c r="C8" s="137"/>
      <c r="D8" s="137">
        <v>30.178424891217492</v>
      </c>
      <c r="E8" s="137">
        <v>23.624549765797216</v>
      </c>
      <c r="F8" s="137">
        <v>24.496074030604198</v>
      </c>
      <c r="G8" s="137">
        <v>27.858758376140976</v>
      </c>
      <c r="H8" s="137">
        <v>22.941757250350499</v>
      </c>
      <c r="I8" s="138">
        <v>15</v>
      </c>
    </row>
    <row r="9" spans="1:11" ht="25.5" customHeight="1">
      <c r="A9" s="156" t="s">
        <v>270</v>
      </c>
      <c r="B9" s="139">
        <v>829543.7</v>
      </c>
      <c r="C9" s="139" t="s">
        <v>61</v>
      </c>
      <c r="D9" s="139">
        <v>688906.7</v>
      </c>
      <c r="E9" s="139">
        <v>597816.5</v>
      </c>
      <c r="F9" s="139">
        <v>563181.80000000005</v>
      </c>
      <c r="G9" s="139">
        <v>667001.9</v>
      </c>
      <c r="H9" s="139">
        <v>574819.9</v>
      </c>
      <c r="I9" s="142">
        <v>389000</v>
      </c>
      <c r="K9" s="113"/>
    </row>
    <row r="10" spans="1:11" ht="15" customHeight="1">
      <c r="A10" s="133" t="s">
        <v>64</v>
      </c>
      <c r="B10" s="135">
        <v>3.0436221826284773</v>
      </c>
      <c r="C10" s="135"/>
      <c r="D10" s="135">
        <v>2.4365615071944005</v>
      </c>
      <c r="E10" s="135">
        <v>2.0971968114367248</v>
      </c>
      <c r="F10" s="135">
        <v>1.9707305561394495</v>
      </c>
      <c r="G10" s="135">
        <v>2.3012990882603308</v>
      </c>
      <c r="H10" s="135">
        <v>1.9721334970133699</v>
      </c>
      <c r="I10" s="136">
        <v>1.3</v>
      </c>
    </row>
    <row r="11" spans="1:11" ht="15" customHeight="1">
      <c r="A11" s="133" t="s">
        <v>94</v>
      </c>
      <c r="B11" s="135">
        <v>3.6960721577855846</v>
      </c>
      <c r="C11" s="135"/>
      <c r="D11" s="135">
        <v>2.9671084007372341</v>
      </c>
      <c r="E11" s="135">
        <v>2.5826200687542054</v>
      </c>
      <c r="F11" s="135">
        <v>2.4317525294044526</v>
      </c>
      <c r="G11" s="135">
        <v>2.8103128497080991</v>
      </c>
      <c r="H11" s="135">
        <v>2.4062342080649102</v>
      </c>
      <c r="I11" s="136">
        <v>1.6</v>
      </c>
      <c r="K11" s="113"/>
    </row>
    <row r="12" spans="1:11" ht="15" customHeight="1">
      <c r="A12" s="133" t="s">
        <v>106</v>
      </c>
      <c r="B12" s="137">
        <f>100*B3/B9</f>
        <v>83.475698748601189</v>
      </c>
      <c r="C12" s="137"/>
      <c r="D12" s="137">
        <f>100*D3/D9</f>
        <v>92.262058127755182</v>
      </c>
      <c r="E12" s="137">
        <f>100*E3/E9</f>
        <v>85.680087451584228</v>
      </c>
      <c r="F12" s="137">
        <f>100*F3/F9</f>
        <v>91.830932746761334</v>
      </c>
      <c r="G12" s="137">
        <f>100*G3/G9</f>
        <v>88.44871356438415</v>
      </c>
      <c r="H12" s="137">
        <f>100*H3/H9</f>
        <v>87.591226399781917</v>
      </c>
      <c r="I12" s="138">
        <v>89</v>
      </c>
    </row>
    <row r="13" spans="1:11" ht="15" customHeight="1">
      <c r="A13" s="130" t="s">
        <v>107</v>
      </c>
      <c r="B13" s="139">
        <v>970691.4</v>
      </c>
      <c r="C13" s="139" t="s">
        <v>61</v>
      </c>
      <c r="D13" s="139">
        <v>812764.2</v>
      </c>
      <c r="E13" s="139">
        <v>662614.80000000005</v>
      </c>
      <c r="F13" s="139">
        <v>649928.5</v>
      </c>
      <c r="G13" s="139">
        <v>774905.3</v>
      </c>
      <c r="H13" s="139">
        <v>663313</v>
      </c>
      <c r="I13" s="146">
        <v>465000</v>
      </c>
    </row>
    <row r="14" spans="1:11" ht="15" customHeight="1">
      <c r="A14" s="133" t="s">
        <v>71</v>
      </c>
      <c r="B14" s="137">
        <v>35.614975769530801</v>
      </c>
      <c r="C14" s="137"/>
      <c r="D14" s="137">
        <v>28.746272378330055</v>
      </c>
      <c r="E14" s="137">
        <v>23.245153751540538</v>
      </c>
      <c r="F14" s="137">
        <v>22.742815095514061</v>
      </c>
      <c r="G14" s="137">
        <v>26.735888764006489</v>
      </c>
      <c r="H14" s="137">
        <v>22.757419955440501</v>
      </c>
      <c r="I14" s="138">
        <v>16</v>
      </c>
    </row>
    <row r="15" spans="1:11" ht="15" customHeight="1">
      <c r="A15" s="133" t="s">
        <v>96</v>
      </c>
      <c r="B15" s="137">
        <v>43.249625756206825</v>
      </c>
      <c r="C15" s="137"/>
      <c r="D15" s="137">
        <v>35.005603598259064</v>
      </c>
      <c r="E15" s="137">
        <v>28.62554446612889</v>
      </c>
      <c r="F15" s="137">
        <v>28.063145396513907</v>
      </c>
      <c r="G15" s="137">
        <v>32.649477038924616</v>
      </c>
      <c r="H15" s="137">
        <v>27.766721911578902</v>
      </c>
      <c r="I15" s="138">
        <v>19</v>
      </c>
    </row>
    <row r="16" spans="1:11" ht="15" customHeight="1">
      <c r="A16" s="10" t="s">
        <v>289</v>
      </c>
      <c r="B16" s="15"/>
      <c r="C16" s="15"/>
      <c r="D16" s="15"/>
      <c r="E16" s="15"/>
      <c r="F16" s="15"/>
      <c r="G16" s="15"/>
      <c r="H16" s="15"/>
      <c r="I16" s="15"/>
    </row>
    <row r="17" spans="1:10" ht="13.5" customHeight="1">
      <c r="A17" s="290" t="s">
        <v>97</v>
      </c>
      <c r="B17" s="290"/>
      <c r="C17" s="290"/>
      <c r="D17" s="290"/>
      <c r="E17" s="290"/>
      <c r="F17" s="290"/>
      <c r="G17" s="290"/>
    </row>
    <row r="18" spans="1:10" ht="24.75" customHeight="1">
      <c r="A18" s="285" t="s">
        <v>108</v>
      </c>
      <c r="B18" s="285"/>
      <c r="C18" s="285"/>
      <c r="D18" s="285"/>
      <c r="E18" s="285"/>
      <c r="F18" s="285"/>
      <c r="G18" s="285"/>
    </row>
    <row r="19" spans="1:10" ht="44.25" customHeight="1">
      <c r="A19" s="293"/>
      <c r="B19" s="293"/>
      <c r="C19" s="293"/>
      <c r="D19" s="293"/>
      <c r="E19" s="293"/>
      <c r="F19" s="293"/>
      <c r="G19" s="293"/>
      <c r="H19" s="293"/>
      <c r="I19" s="293"/>
    </row>
    <row r="20" spans="1:10" ht="14.25" customHeight="1">
      <c r="A20" s="18"/>
      <c r="B20" s="25"/>
      <c r="C20" s="19"/>
      <c r="D20" s="25"/>
      <c r="E20" s="25"/>
      <c r="F20" s="25"/>
      <c r="G20" s="25"/>
    </row>
    <row r="21" spans="1:10" ht="15" customHeight="1">
      <c r="J21" s="37"/>
    </row>
    <row r="22" spans="1:10" ht="15" customHeight="1"/>
    <row r="23" spans="1:10" ht="15" customHeight="1"/>
    <row r="24" spans="1:10" ht="15" customHeight="1"/>
    <row r="25" spans="1:10" ht="15" customHeight="1"/>
    <row r="26" spans="1:10" ht="15" customHeight="1"/>
    <row r="27" spans="1:10" ht="15" customHeight="1"/>
    <row r="28" spans="1:10" ht="15" customHeight="1"/>
    <row r="29" spans="1:10" ht="15" customHeight="1"/>
    <row r="30" spans="1:10" ht="15" customHeight="1"/>
    <row r="31" spans="1:10" ht="15" customHeight="1"/>
    <row r="32" spans="1:10" ht="15" customHeight="1">
      <c r="A32" s="20"/>
    </row>
    <row r="33" spans="1:18" ht="15" customHeight="1">
      <c r="A33" s="20"/>
    </row>
    <row r="34" spans="1:18" ht="15" customHeight="1">
      <c r="A34" s="20"/>
    </row>
    <row r="35" spans="1:18" ht="15" customHeight="1">
      <c r="A35" s="10"/>
    </row>
    <row r="36" spans="1:18" ht="12" customHeight="1">
      <c r="A36" s="8"/>
      <c r="B36" s="29"/>
      <c r="C36" s="21"/>
      <c r="D36" s="29"/>
      <c r="E36" s="29"/>
      <c r="F36" s="29"/>
      <c r="G36" s="29"/>
    </row>
    <row r="37" spans="1:18" ht="12" customHeight="1">
      <c r="A37" s="292"/>
      <c r="B37" s="292"/>
      <c r="C37" s="292"/>
      <c r="D37" s="292"/>
      <c r="E37" s="292"/>
      <c r="F37" s="292"/>
      <c r="G37" s="292"/>
    </row>
    <row r="38" spans="1:18">
      <c r="A38" s="292"/>
      <c r="B38" s="292"/>
      <c r="C38" s="292"/>
      <c r="D38" s="292"/>
      <c r="E38" s="292"/>
      <c r="F38" s="292"/>
      <c r="G38" s="292"/>
    </row>
    <row r="41" spans="1:18">
      <c r="A41" s="233" t="s">
        <v>75</v>
      </c>
      <c r="B41" s="178"/>
      <c r="C41" s="179"/>
      <c r="D41" s="178"/>
      <c r="E41" s="178"/>
      <c r="F41" s="178"/>
      <c r="G41" s="178"/>
      <c r="H41" s="178"/>
      <c r="I41" s="178"/>
      <c r="J41" s="178"/>
      <c r="K41" s="178"/>
      <c r="L41" s="178"/>
      <c r="M41" s="178"/>
      <c r="N41" s="178"/>
      <c r="O41" s="178"/>
      <c r="P41" s="115"/>
      <c r="Q41" s="112"/>
      <c r="R41" s="112"/>
    </row>
    <row r="42" spans="1:18">
      <c r="A42" s="233"/>
      <c r="B42" s="180">
        <v>2006</v>
      </c>
      <c r="C42" s="180">
        <v>2007</v>
      </c>
      <c r="D42" s="180">
        <v>2008</v>
      </c>
      <c r="E42" s="180">
        <v>2009</v>
      </c>
      <c r="F42" s="180">
        <v>2010</v>
      </c>
      <c r="G42" s="180">
        <v>2011</v>
      </c>
      <c r="H42" s="180">
        <v>2012</v>
      </c>
      <c r="I42" s="180">
        <v>2013</v>
      </c>
      <c r="J42" s="180">
        <v>2014</v>
      </c>
      <c r="K42" s="180">
        <v>2015</v>
      </c>
      <c r="L42" s="180">
        <v>2016</v>
      </c>
      <c r="M42" s="180">
        <v>2017</v>
      </c>
      <c r="N42" s="180">
        <v>2018</v>
      </c>
      <c r="O42" s="180" t="s">
        <v>62</v>
      </c>
      <c r="P42" s="115"/>
      <c r="Q42" s="112"/>
      <c r="R42" s="112"/>
    </row>
    <row r="43" spans="1:18" ht="15" customHeight="1">
      <c r="A43" s="234" t="s">
        <v>105</v>
      </c>
      <c r="B43" s="249">
        <v>1074000</v>
      </c>
      <c r="C43" s="250">
        <v>1022000</v>
      </c>
      <c r="D43" s="249">
        <v>785000</v>
      </c>
      <c r="E43" s="249">
        <v>763000</v>
      </c>
      <c r="F43" s="249">
        <v>756000</v>
      </c>
      <c r="G43" s="249">
        <v>694000</v>
      </c>
      <c r="H43" s="249">
        <v>699000</v>
      </c>
      <c r="I43" s="249">
        <v>713000</v>
      </c>
      <c r="J43" s="249">
        <v>701000</v>
      </c>
      <c r="K43" s="249">
        <v>547000</v>
      </c>
      <c r="L43" s="249">
        <v>567000</v>
      </c>
      <c r="M43" s="249">
        <v>661000</v>
      </c>
      <c r="N43" s="249">
        <v>548000</v>
      </c>
      <c r="O43" s="178"/>
      <c r="P43" s="115"/>
      <c r="Q43" s="112"/>
      <c r="R43" s="112"/>
    </row>
    <row r="44" spans="1:18" ht="15" customHeight="1">
      <c r="A44" s="234" t="s">
        <v>101</v>
      </c>
      <c r="B44" s="249"/>
      <c r="C44" s="250"/>
      <c r="D44" s="249">
        <v>185000</v>
      </c>
      <c r="E44" s="249">
        <v>248000</v>
      </c>
      <c r="F44" s="249">
        <v>118000</v>
      </c>
      <c r="G44" s="249">
        <v>136000</v>
      </c>
      <c r="H44" s="249">
        <v>155000</v>
      </c>
      <c r="I44" s="249">
        <v>120000</v>
      </c>
      <c r="J44" s="249">
        <v>112000</v>
      </c>
      <c r="K44" s="249">
        <v>116000</v>
      </c>
      <c r="L44" s="249">
        <v>83000</v>
      </c>
      <c r="M44" s="249">
        <v>114000</v>
      </c>
      <c r="N44" s="249">
        <v>115000</v>
      </c>
      <c r="O44" s="178"/>
      <c r="P44" s="115"/>
      <c r="Q44" s="112"/>
      <c r="R44" s="112"/>
    </row>
    <row r="45" spans="1:18">
      <c r="A45" s="237" t="s">
        <v>104</v>
      </c>
      <c r="B45" s="249">
        <v>966000</v>
      </c>
      <c r="C45" s="250">
        <v>877000</v>
      </c>
      <c r="D45" s="249">
        <v>692000</v>
      </c>
      <c r="E45" s="249">
        <v>672000</v>
      </c>
      <c r="F45" s="249">
        <v>703000</v>
      </c>
      <c r="G45" s="249">
        <v>635000</v>
      </c>
      <c r="H45" s="249">
        <v>659000</v>
      </c>
      <c r="I45" s="249">
        <v>635000</v>
      </c>
      <c r="J45" s="249">
        <v>636000</v>
      </c>
      <c r="K45" s="249">
        <v>512000</v>
      </c>
      <c r="L45" s="249">
        <v>517000</v>
      </c>
      <c r="M45" s="249">
        <v>590000</v>
      </c>
      <c r="N45" s="249">
        <v>503000</v>
      </c>
      <c r="O45" s="178"/>
      <c r="P45" s="115"/>
      <c r="Q45" s="112"/>
      <c r="R45" s="112"/>
    </row>
    <row r="46" spans="1:18" ht="15.75">
      <c r="A46" s="233" t="s">
        <v>109</v>
      </c>
      <c r="B46" s="251"/>
      <c r="C46" s="252"/>
      <c r="D46" s="249">
        <v>971000</v>
      </c>
      <c r="E46" s="249">
        <v>1011000</v>
      </c>
      <c r="F46" s="249">
        <v>874000</v>
      </c>
      <c r="G46" s="249">
        <v>830000</v>
      </c>
      <c r="H46" s="249">
        <v>854000</v>
      </c>
      <c r="I46" s="249">
        <v>833000</v>
      </c>
      <c r="J46" s="249">
        <v>813000</v>
      </c>
      <c r="K46" s="249">
        <v>663000</v>
      </c>
      <c r="L46" s="249">
        <v>650000</v>
      </c>
      <c r="M46" s="249">
        <v>775000</v>
      </c>
      <c r="N46" s="249">
        <v>663000</v>
      </c>
      <c r="O46" s="230">
        <v>465000</v>
      </c>
      <c r="P46" s="115"/>
      <c r="Q46" s="112"/>
      <c r="R46" s="112"/>
    </row>
    <row r="47" spans="1:18">
      <c r="A47" s="233" t="s">
        <v>110</v>
      </c>
      <c r="B47" s="178"/>
      <c r="C47" s="179"/>
      <c r="D47" s="253">
        <v>3.6960721577855846</v>
      </c>
      <c r="E47" s="253">
        <v>3.490706899725462</v>
      </c>
      <c r="F47" s="253">
        <v>3.4580883316784501</v>
      </c>
      <c r="G47" s="253">
        <v>3.219118252972458</v>
      </c>
      <c r="H47" s="253">
        <v>3.3159362957119005</v>
      </c>
      <c r="I47" s="253">
        <v>3.1434919908857029</v>
      </c>
      <c r="J47" s="253">
        <v>2.9671084007372341</v>
      </c>
      <c r="K47" s="253">
        <v>2.5826200687542054</v>
      </c>
      <c r="L47" s="253">
        <v>2.4317525294044526</v>
      </c>
      <c r="M47" s="253">
        <v>2.8103128497080991</v>
      </c>
      <c r="N47" s="185">
        <v>2.4062342080649102</v>
      </c>
      <c r="O47" s="253">
        <v>1.6</v>
      </c>
    </row>
  </sheetData>
  <mergeCells count="5">
    <mergeCell ref="A37:G38"/>
    <mergeCell ref="A19:I19"/>
    <mergeCell ref="A17:G17"/>
    <mergeCell ref="A18:G18"/>
    <mergeCell ref="A1:I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workbookViewId="0">
      <selection activeCell="J24" sqref="J24"/>
    </sheetView>
  </sheetViews>
  <sheetFormatPr baseColWidth="10" defaultRowHeight="15"/>
  <cols>
    <col min="1" max="1" width="47" style="1" customWidth="1"/>
    <col min="2" max="2" width="10.28515625" style="1" customWidth="1"/>
    <col min="3" max="3" width="10.28515625" style="74" customWidth="1"/>
    <col min="4" max="4" width="11" style="1" customWidth="1"/>
    <col min="5" max="5" width="10.5703125" style="1" customWidth="1"/>
    <col min="6" max="7" width="10.7109375" style="1" customWidth="1"/>
    <col min="8" max="8" width="10.28515625" style="1" customWidth="1"/>
    <col min="9" max="9" width="9.7109375" style="1" customWidth="1"/>
    <col min="10" max="16384" width="11.42578125" style="1"/>
  </cols>
  <sheetData>
    <row r="1" spans="1:11" ht="27.95" customHeight="1">
      <c r="A1" s="295" t="s">
        <v>111</v>
      </c>
      <c r="B1" s="295"/>
      <c r="C1" s="295"/>
      <c r="D1" s="295"/>
      <c r="E1" s="295"/>
      <c r="F1" s="295"/>
      <c r="G1" s="295"/>
      <c r="H1" s="295"/>
      <c r="I1" s="295"/>
    </row>
    <row r="2" spans="1:11" ht="15" customHeight="1">
      <c r="A2" s="127"/>
      <c r="B2" s="128">
        <v>2006</v>
      </c>
      <c r="C2" s="160" t="s">
        <v>61</v>
      </c>
      <c r="D2" s="128">
        <v>2014</v>
      </c>
      <c r="E2" s="128">
        <v>2015</v>
      </c>
      <c r="F2" s="128">
        <v>2016</v>
      </c>
      <c r="G2" s="128">
        <v>2017</v>
      </c>
      <c r="H2" s="128">
        <v>2018</v>
      </c>
      <c r="I2" s="129" t="s">
        <v>62</v>
      </c>
    </row>
    <row r="3" spans="1:11" ht="15" customHeight="1">
      <c r="A3" s="130" t="s">
        <v>112</v>
      </c>
      <c r="B3" s="131">
        <v>1348201</v>
      </c>
      <c r="C3" s="159" t="s">
        <v>61</v>
      </c>
      <c r="D3" s="131">
        <v>1342324</v>
      </c>
      <c r="E3" s="131">
        <v>1210678</v>
      </c>
      <c r="F3" s="131">
        <v>1188037</v>
      </c>
      <c r="G3" s="131">
        <v>1231632</v>
      </c>
      <c r="H3" s="131">
        <v>1077796</v>
      </c>
      <c r="I3" s="132">
        <v>633000</v>
      </c>
      <c r="K3" s="122"/>
    </row>
    <row r="4" spans="1:11" ht="15" customHeight="1">
      <c r="A4" s="133" t="s">
        <v>64</v>
      </c>
      <c r="B4" s="134">
        <v>4.8044091628802503</v>
      </c>
      <c r="C4" s="157"/>
      <c r="D4" s="134">
        <v>4.7476022349372098</v>
      </c>
      <c r="E4" s="134">
        <v>4.2471729055263499</v>
      </c>
      <c r="F4" s="134">
        <v>4.1572735797290399</v>
      </c>
      <c r="G4" s="135">
        <v>4.2493935904414197</v>
      </c>
      <c r="H4" s="135">
        <v>3.6977801126005301</v>
      </c>
      <c r="I4" s="145">
        <v>2.1</v>
      </c>
    </row>
    <row r="5" spans="1:11" ht="15" customHeight="1">
      <c r="A5" s="133" t="s">
        <v>94</v>
      </c>
      <c r="B5" s="134">
        <v>5.9251940629265496</v>
      </c>
      <c r="C5" s="157"/>
      <c r="D5" s="134">
        <v>5.7813646128150697</v>
      </c>
      <c r="E5" s="134">
        <v>5.2302358660210997</v>
      </c>
      <c r="F5" s="134">
        <v>5.1298035195314897</v>
      </c>
      <c r="G5" s="135">
        <v>5.1892974153622102</v>
      </c>
      <c r="H5" s="135">
        <v>4.5117255065726303</v>
      </c>
      <c r="I5" s="136">
        <v>2.5</v>
      </c>
    </row>
    <row r="6" spans="1:11" ht="15" customHeight="1">
      <c r="A6" s="133" t="s">
        <v>303</v>
      </c>
      <c r="B6" s="137">
        <v>14.5362523837321</v>
      </c>
      <c r="C6" s="158"/>
      <c r="D6" s="137">
        <v>14.728284676426854</v>
      </c>
      <c r="E6" s="137">
        <v>17.266911598294509</v>
      </c>
      <c r="F6" s="137">
        <v>14.205752851131741</v>
      </c>
      <c r="G6" s="137">
        <v>18.161041609831507</v>
      </c>
      <c r="H6" s="137">
        <v>13.006487312998001</v>
      </c>
      <c r="I6" s="161">
        <v>13.46</v>
      </c>
    </row>
    <row r="7" spans="1:11" ht="15" customHeight="1">
      <c r="A7" s="130" t="s">
        <v>113</v>
      </c>
      <c r="B7" s="131">
        <v>1692521</v>
      </c>
      <c r="C7" s="159" t="s">
        <v>61</v>
      </c>
      <c r="D7" s="131">
        <v>1672117</v>
      </c>
      <c r="E7" s="131">
        <v>1602210</v>
      </c>
      <c r="F7" s="131">
        <v>1457532</v>
      </c>
      <c r="G7" s="131">
        <v>1652636</v>
      </c>
      <c r="H7" s="131">
        <v>1337092</v>
      </c>
      <c r="I7" s="132">
        <v>779000</v>
      </c>
    </row>
    <row r="8" spans="1:11" ht="15" customHeight="1">
      <c r="A8" s="133" t="s">
        <v>71</v>
      </c>
      <c r="B8" s="137">
        <v>60.314177194403896</v>
      </c>
      <c r="C8" s="158"/>
      <c r="D8" s="137">
        <v>59.140314903678203</v>
      </c>
      <c r="E8" s="137">
        <v>56.207041847323303</v>
      </c>
      <c r="F8" s="137">
        <v>51.003119222798802</v>
      </c>
      <c r="G8" s="137">
        <v>57.019473558114299</v>
      </c>
      <c r="H8" s="137">
        <v>45.873914973865801</v>
      </c>
      <c r="I8" s="145">
        <v>26</v>
      </c>
    </row>
    <row r="9" spans="1:11" ht="15" customHeight="1">
      <c r="A9" s="133" t="s">
        <v>96</v>
      </c>
      <c r="B9" s="137">
        <v>74.384423246819395</v>
      </c>
      <c r="C9" s="158"/>
      <c r="D9" s="137">
        <v>72.0177695719252</v>
      </c>
      <c r="E9" s="137">
        <v>69.216886793166097</v>
      </c>
      <c r="F9" s="137">
        <v>62.934511159414797</v>
      </c>
      <c r="G9" s="137">
        <v>69.631348676670797</v>
      </c>
      <c r="H9" s="137">
        <v>55.971557521406702</v>
      </c>
      <c r="I9" s="138">
        <v>31</v>
      </c>
    </row>
    <row r="10" spans="1:11" ht="28.5" customHeight="1">
      <c r="A10" s="296" t="s">
        <v>114</v>
      </c>
      <c r="B10" s="296"/>
      <c r="C10" s="296"/>
      <c r="D10" s="296"/>
      <c r="E10" s="296"/>
      <c r="F10" s="296"/>
      <c r="G10" s="296"/>
    </row>
    <row r="11" spans="1:11">
      <c r="A11" s="10" t="s">
        <v>289</v>
      </c>
      <c r="B11" s="107"/>
      <c r="C11" s="75"/>
      <c r="D11" s="107"/>
      <c r="E11" s="107"/>
      <c r="F11" s="107"/>
      <c r="G11" s="107"/>
    </row>
    <row r="12" spans="1:11">
      <c r="A12" s="281" t="s">
        <v>115</v>
      </c>
      <c r="B12" s="281"/>
      <c r="C12" s="281"/>
      <c r="D12" s="281"/>
      <c r="E12" s="281"/>
      <c r="F12" s="281"/>
      <c r="G12" s="281"/>
    </row>
    <row r="13" spans="1:11">
      <c r="A13" s="281" t="s">
        <v>116</v>
      </c>
      <c r="B13" s="281"/>
      <c r="C13" s="281"/>
      <c r="D13" s="281"/>
      <c r="E13" s="281"/>
      <c r="F13" s="281"/>
      <c r="G13" s="281"/>
      <c r="H13" s="281"/>
      <c r="I13" s="281"/>
    </row>
    <row r="14" spans="1:11" ht="62.1" customHeight="1">
      <c r="A14" s="297" t="s">
        <v>247</v>
      </c>
      <c r="B14" s="297"/>
      <c r="C14" s="297"/>
      <c r="D14" s="297"/>
      <c r="E14" s="297"/>
      <c r="F14" s="297"/>
      <c r="G14" s="297"/>
    </row>
    <row r="15" spans="1:11" ht="15" customHeight="1">
      <c r="A15" s="18"/>
      <c r="B15" s="25"/>
      <c r="C15" s="76"/>
      <c r="D15" s="25"/>
      <c r="E15" s="25"/>
      <c r="F15" s="25"/>
      <c r="G15" s="25"/>
      <c r="K15" s="123"/>
    </row>
    <row r="16" spans="1:11" ht="15" customHeight="1">
      <c r="J16" s="37"/>
    </row>
    <row r="17" spans="1:11" ht="15" customHeight="1">
      <c r="K17" s="124"/>
    </row>
    <row r="18" spans="1:11" ht="15" customHeight="1"/>
    <row r="19" spans="1:11" ht="15" customHeight="1"/>
    <row r="20" spans="1:11" ht="15" customHeight="1"/>
    <row r="21" spans="1:11" ht="15" customHeight="1"/>
    <row r="22" spans="1:11" ht="15" customHeight="1"/>
    <row r="23" spans="1:11" ht="15" customHeight="1"/>
    <row r="24" spans="1:11" ht="15" customHeight="1"/>
    <row r="25" spans="1:11" ht="15" customHeight="1"/>
    <row r="26" spans="1:11" ht="15" customHeight="1"/>
    <row r="27" spans="1:11" ht="15" customHeight="1">
      <c r="A27" s="20"/>
    </row>
    <row r="28" spans="1:11" ht="15" customHeight="1">
      <c r="A28" s="20"/>
    </row>
    <row r="29" spans="1:11" ht="15" customHeight="1">
      <c r="A29" s="20"/>
    </row>
    <row r="30" spans="1:11" ht="15" customHeight="1">
      <c r="B30" s="29"/>
      <c r="C30" s="77"/>
      <c r="D30" s="29"/>
      <c r="E30" s="29"/>
      <c r="F30" s="29"/>
      <c r="G30" s="29"/>
    </row>
    <row r="31" spans="1:11" ht="15" customHeight="1">
      <c r="B31" s="29"/>
      <c r="C31" s="77"/>
      <c r="D31" s="29"/>
      <c r="E31" s="29"/>
      <c r="F31" s="29"/>
      <c r="G31" s="29"/>
    </row>
    <row r="32" spans="1:11" ht="15" customHeight="1">
      <c r="B32" s="29"/>
      <c r="C32" s="77"/>
      <c r="D32" s="29"/>
      <c r="E32" s="29"/>
      <c r="F32" s="29"/>
      <c r="G32" s="29"/>
    </row>
    <row r="33" spans="1:18" ht="25.5" customHeight="1">
      <c r="A33" s="285" t="s">
        <v>289</v>
      </c>
      <c r="B33" s="285"/>
      <c r="C33" s="285"/>
      <c r="D33" s="285"/>
      <c r="E33" s="285"/>
      <c r="F33" s="285"/>
      <c r="G33" s="285"/>
    </row>
    <row r="34" spans="1:18" ht="12" customHeight="1">
      <c r="A34" s="8" t="s">
        <v>74</v>
      </c>
      <c r="B34" s="29"/>
      <c r="C34" s="77"/>
      <c r="D34" s="29"/>
      <c r="E34" s="29"/>
      <c r="F34" s="29"/>
      <c r="G34" s="29"/>
    </row>
    <row r="35" spans="1:18" ht="12" customHeight="1">
      <c r="A35" s="292" t="s">
        <v>277</v>
      </c>
      <c r="B35" s="292"/>
      <c r="C35" s="292"/>
      <c r="D35" s="292"/>
      <c r="E35" s="292"/>
      <c r="F35" s="292"/>
      <c r="G35" s="292"/>
    </row>
    <row r="36" spans="1:18">
      <c r="A36" s="292"/>
      <c r="B36" s="292"/>
      <c r="C36" s="292"/>
      <c r="D36" s="292"/>
      <c r="E36" s="292"/>
      <c r="F36" s="292"/>
      <c r="G36" s="292"/>
    </row>
    <row r="39" spans="1:18">
      <c r="A39" s="178" t="s">
        <v>75</v>
      </c>
      <c r="B39" s="178"/>
      <c r="C39" s="241"/>
      <c r="D39" s="178"/>
      <c r="E39" s="178"/>
      <c r="F39" s="178"/>
      <c r="G39" s="178"/>
      <c r="H39" s="178"/>
      <c r="I39" s="178"/>
      <c r="J39" s="178"/>
      <c r="K39" s="178"/>
      <c r="L39" s="178"/>
      <c r="M39" s="178"/>
      <c r="N39" s="178"/>
      <c r="O39" s="178"/>
      <c r="P39" s="115"/>
      <c r="Q39" s="112"/>
      <c r="R39" s="112"/>
    </row>
    <row r="40" spans="1:18">
      <c r="A40" s="179"/>
      <c r="B40" s="180">
        <v>2006</v>
      </c>
      <c r="C40" s="242">
        <v>2007</v>
      </c>
      <c r="D40" s="180">
        <v>2008</v>
      </c>
      <c r="E40" s="180">
        <v>2009</v>
      </c>
      <c r="F40" s="180">
        <v>2010</v>
      </c>
      <c r="G40" s="180">
        <v>2011</v>
      </c>
      <c r="H40" s="180">
        <v>2012</v>
      </c>
      <c r="I40" s="180">
        <v>2013</v>
      </c>
      <c r="J40" s="180">
        <v>2014</v>
      </c>
      <c r="K40" s="180">
        <v>2015</v>
      </c>
      <c r="L40" s="180">
        <v>2016</v>
      </c>
      <c r="M40" s="180">
        <v>2017</v>
      </c>
      <c r="N40" s="180">
        <v>2018</v>
      </c>
      <c r="O40" s="180" t="s">
        <v>62</v>
      </c>
      <c r="P40" s="115"/>
      <c r="Q40" s="112"/>
      <c r="R40" s="112"/>
    </row>
    <row r="41" spans="1:18" ht="15" customHeight="1">
      <c r="A41" s="234" t="s">
        <v>117</v>
      </c>
      <c r="B41" s="235">
        <v>1602000</v>
      </c>
      <c r="C41" s="244">
        <v>2029000</v>
      </c>
      <c r="D41" s="235">
        <v>1971000</v>
      </c>
      <c r="E41" s="235">
        <v>2067000</v>
      </c>
      <c r="F41" s="235">
        <v>1935000</v>
      </c>
      <c r="G41" s="235">
        <v>1691000</v>
      </c>
      <c r="H41" s="235">
        <v>1731000</v>
      </c>
      <c r="I41" s="235">
        <v>1693000</v>
      </c>
      <c r="J41" s="235">
        <v>1672000</v>
      </c>
      <c r="K41" s="235">
        <v>1602000</v>
      </c>
      <c r="L41" s="235">
        <v>1458000</v>
      </c>
      <c r="M41" s="235">
        <v>1653000</v>
      </c>
      <c r="N41" s="235">
        <v>1337000</v>
      </c>
      <c r="O41" s="230">
        <v>779000</v>
      </c>
      <c r="P41" s="115"/>
      <c r="Q41" s="112"/>
      <c r="R41" s="112"/>
    </row>
    <row r="42" spans="1:18">
      <c r="A42" s="237" t="s">
        <v>118</v>
      </c>
      <c r="B42" s="235">
        <v>1247000</v>
      </c>
      <c r="C42" s="244">
        <v>1590000</v>
      </c>
      <c r="D42" s="235">
        <v>1601000</v>
      </c>
      <c r="E42" s="235">
        <v>1596000</v>
      </c>
      <c r="F42" s="235">
        <v>1476000</v>
      </c>
      <c r="G42" s="235">
        <v>1331000</v>
      </c>
      <c r="H42" s="235">
        <v>1346000</v>
      </c>
      <c r="I42" s="235">
        <v>1348000</v>
      </c>
      <c r="J42" s="235">
        <v>1342000</v>
      </c>
      <c r="K42" s="235">
        <v>1211000</v>
      </c>
      <c r="L42" s="235">
        <v>1188000</v>
      </c>
      <c r="M42" s="235">
        <v>1232000</v>
      </c>
      <c r="N42" s="235">
        <v>1078000</v>
      </c>
      <c r="O42" s="178"/>
      <c r="P42" s="115"/>
      <c r="Q42" s="112"/>
      <c r="R42" s="112"/>
    </row>
    <row r="43" spans="1:18">
      <c r="A43" s="233" t="s">
        <v>119</v>
      </c>
      <c r="B43" s="247">
        <v>5.7309939369981002</v>
      </c>
      <c r="C43" s="248">
        <v>7.2506079862786796</v>
      </c>
      <c r="D43" s="247">
        <v>7.1340459775174798</v>
      </c>
      <c r="E43" s="247">
        <v>7.1513523550807401</v>
      </c>
      <c r="F43" s="247">
        <v>6.5956001533663002</v>
      </c>
      <c r="G43" s="247">
        <v>5.9614764591404503</v>
      </c>
      <c r="H43" s="247">
        <v>5.8882531323657696</v>
      </c>
      <c r="I43" s="247">
        <v>5.9251940629265496</v>
      </c>
      <c r="J43" s="247">
        <v>5.7813646128150697</v>
      </c>
      <c r="K43" s="247">
        <v>5.2302358660210997</v>
      </c>
      <c r="L43" s="247">
        <v>5.1298035195314897</v>
      </c>
      <c r="M43" s="247">
        <v>5.1892974153622102</v>
      </c>
      <c r="N43" s="185">
        <v>4.5117255065726303</v>
      </c>
      <c r="O43" s="247">
        <v>2.5</v>
      </c>
    </row>
    <row r="44" spans="1:18">
      <c r="B44" s="83"/>
      <c r="C44" s="126"/>
      <c r="D44" s="83"/>
      <c r="E44" s="83"/>
      <c r="F44" s="83"/>
      <c r="G44" s="83"/>
      <c r="H44" s="83"/>
      <c r="I44" s="83"/>
      <c r="J44" s="83"/>
      <c r="K44" s="83"/>
      <c r="L44" s="83"/>
      <c r="M44" s="83"/>
    </row>
    <row r="46" spans="1:18">
      <c r="B46" s="81"/>
      <c r="C46" s="125"/>
      <c r="D46" s="81"/>
      <c r="E46" s="81"/>
      <c r="F46" s="81"/>
      <c r="G46" s="81"/>
      <c r="H46" s="81"/>
      <c r="I46" s="81"/>
      <c r="J46" s="81"/>
      <c r="K46" s="81"/>
      <c r="L46" s="81"/>
      <c r="M46" s="81"/>
      <c r="N46" s="81"/>
      <c r="O46" s="112"/>
    </row>
    <row r="47" spans="1:18">
      <c r="B47" s="81"/>
      <c r="C47" s="125"/>
      <c r="D47" s="81"/>
      <c r="E47" s="81"/>
      <c r="F47" s="81"/>
      <c r="G47" s="81"/>
      <c r="H47" s="81"/>
      <c r="I47" s="81"/>
      <c r="J47" s="81"/>
      <c r="K47" s="81"/>
      <c r="L47" s="81"/>
      <c r="M47" s="81"/>
      <c r="N47" s="81"/>
    </row>
  </sheetData>
  <mergeCells count="7">
    <mergeCell ref="A1:I1"/>
    <mergeCell ref="A33:G33"/>
    <mergeCell ref="A35:G36"/>
    <mergeCell ref="A10:G10"/>
    <mergeCell ref="A12:G12"/>
    <mergeCell ref="A14:G14"/>
    <mergeCell ref="A13:I1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election activeCell="M20" sqref="M20"/>
    </sheetView>
  </sheetViews>
  <sheetFormatPr baseColWidth="10" defaultRowHeight="15"/>
  <cols>
    <col min="1" max="1" width="49.28515625" style="1" customWidth="1"/>
    <col min="2" max="2" width="9.7109375" style="1" customWidth="1"/>
    <col min="3" max="3" width="9.7109375" style="74" customWidth="1"/>
    <col min="4" max="9" width="9.7109375" style="1" customWidth="1"/>
    <col min="10" max="16384" width="11.42578125" style="1"/>
  </cols>
  <sheetData>
    <row r="1" spans="1:11" ht="27.95" customHeight="1">
      <c r="A1" s="298" t="s">
        <v>120</v>
      </c>
      <c r="B1" s="298"/>
      <c r="C1" s="298"/>
      <c r="D1" s="298"/>
      <c r="E1" s="298"/>
      <c r="F1" s="298"/>
      <c r="G1" s="298"/>
    </row>
    <row r="2" spans="1:11" ht="15" customHeight="1">
      <c r="A2" s="153"/>
      <c r="B2" s="128">
        <v>2006</v>
      </c>
      <c r="C2" s="160" t="s">
        <v>61</v>
      </c>
      <c r="D2" s="128">
        <v>2014</v>
      </c>
      <c r="E2" s="128">
        <v>2015</v>
      </c>
      <c r="F2" s="128">
        <v>2016</v>
      </c>
      <c r="G2" s="128">
        <v>2017</v>
      </c>
      <c r="H2" s="128">
        <v>2018</v>
      </c>
      <c r="I2" s="129" t="s">
        <v>62</v>
      </c>
    </row>
    <row r="3" spans="1:11" ht="15" customHeight="1">
      <c r="A3" s="130" t="s">
        <v>121</v>
      </c>
      <c r="B3" s="131">
        <v>260533.4</v>
      </c>
      <c r="C3" s="159" t="s">
        <v>61</v>
      </c>
      <c r="D3" s="131">
        <v>300653.7</v>
      </c>
      <c r="E3" s="131">
        <v>293694.40000000002</v>
      </c>
      <c r="F3" s="131">
        <v>307653.3</v>
      </c>
      <c r="G3" s="131">
        <v>307816.59999999998</v>
      </c>
      <c r="H3" s="131">
        <v>287251.09999999998</v>
      </c>
      <c r="I3" s="132">
        <v>180000</v>
      </c>
    </row>
    <row r="4" spans="1:11" ht="15" customHeight="1">
      <c r="A4" s="133" t="s">
        <v>64</v>
      </c>
      <c r="B4" s="134">
        <v>0.98591614853418397</v>
      </c>
      <c r="C4" s="157"/>
      <c r="D4" s="134">
        <v>1.0633678441733401</v>
      </c>
      <c r="E4" s="134">
        <v>1.0303077268975001</v>
      </c>
      <c r="F4" s="134">
        <v>1.0765649014352701</v>
      </c>
      <c r="G4" s="134">
        <v>1.06203304807887</v>
      </c>
      <c r="H4" s="134">
        <v>0.985521754490299</v>
      </c>
      <c r="I4" s="155">
        <v>0.61</v>
      </c>
    </row>
    <row r="5" spans="1:11" ht="15" customHeight="1">
      <c r="A5" s="133" t="s">
        <v>94</v>
      </c>
      <c r="B5" s="134">
        <v>1.7989716035075001</v>
      </c>
      <c r="C5" s="157"/>
      <c r="D5" s="134">
        <v>1.9830036942182001</v>
      </c>
      <c r="E5" s="134">
        <v>1.9505545903694199</v>
      </c>
      <c r="F5" s="134">
        <v>2.0148979689273498</v>
      </c>
      <c r="G5" s="135">
        <v>2.0006205618905799</v>
      </c>
      <c r="H5" s="135">
        <v>1.8276621411656</v>
      </c>
      <c r="I5" s="155">
        <v>1.1499999999999999</v>
      </c>
    </row>
    <row r="6" spans="1:11" ht="15" customHeight="1">
      <c r="A6" s="130" t="s">
        <v>122</v>
      </c>
      <c r="B6" s="131">
        <v>272865.3</v>
      </c>
      <c r="C6" s="159" t="s">
        <v>61</v>
      </c>
      <c r="D6" s="131">
        <v>315616.5</v>
      </c>
      <c r="E6" s="131">
        <v>303381.7</v>
      </c>
      <c r="F6" s="131">
        <v>321141.59999999998</v>
      </c>
      <c r="G6" s="131">
        <v>329871.90000000002</v>
      </c>
      <c r="H6" s="131">
        <v>317880.90000000002</v>
      </c>
      <c r="I6" s="132">
        <v>194000</v>
      </c>
    </row>
    <row r="7" spans="1:11" ht="15" customHeight="1">
      <c r="A7" s="133" t="s">
        <v>71</v>
      </c>
      <c r="B7" s="137">
        <v>10.325827922432399</v>
      </c>
      <c r="C7" s="158"/>
      <c r="D7" s="137">
        <v>11.1628906343257</v>
      </c>
      <c r="E7" s="137">
        <v>10.642916913271099</v>
      </c>
      <c r="F7" s="137">
        <v>11.2376423380072</v>
      </c>
      <c r="G7" s="137">
        <v>11.381285461296301</v>
      </c>
      <c r="H7" s="137">
        <v>10.9060867751927</v>
      </c>
      <c r="I7" s="138">
        <v>7</v>
      </c>
    </row>
    <row r="8" spans="1:11" ht="15" customHeight="1">
      <c r="A8" s="133" t="s">
        <v>96</v>
      </c>
      <c r="B8" s="137">
        <v>18.8412282756282</v>
      </c>
      <c r="C8" s="158"/>
      <c r="D8" s="137">
        <v>20.816929425988</v>
      </c>
      <c r="E8" s="137">
        <v>20.148922402642899</v>
      </c>
      <c r="F8" s="137">
        <v>21.032361998980001</v>
      </c>
      <c r="G8" s="137">
        <v>21.439665889686101</v>
      </c>
      <c r="H8" s="137">
        <v>20.225471245528698</v>
      </c>
      <c r="I8" s="138">
        <v>12</v>
      </c>
    </row>
    <row r="9" spans="1:11" ht="15" customHeight="1">
      <c r="A9" s="141" t="s">
        <v>123</v>
      </c>
      <c r="B9" s="139">
        <v>311518.09999999998</v>
      </c>
      <c r="C9" s="163" t="s">
        <v>61</v>
      </c>
      <c r="D9" s="139">
        <v>351601.3</v>
      </c>
      <c r="E9" s="139">
        <v>328104.5</v>
      </c>
      <c r="F9" s="139">
        <v>353837.9</v>
      </c>
      <c r="G9" s="139">
        <v>346482.2</v>
      </c>
      <c r="H9" s="139">
        <v>317974.09999999998</v>
      </c>
      <c r="I9" s="142">
        <v>226000</v>
      </c>
      <c r="J9" s="162"/>
      <c r="K9" s="105"/>
    </row>
    <row r="10" spans="1:11" ht="15" customHeight="1">
      <c r="A10" s="133" t="s">
        <v>64</v>
      </c>
      <c r="B10" s="135">
        <v>1.17885355716652</v>
      </c>
      <c r="C10" s="164"/>
      <c r="D10" s="135">
        <v>1.24356199970114</v>
      </c>
      <c r="E10" s="135">
        <v>1.1510216115112899</v>
      </c>
      <c r="F10" s="135">
        <v>1.23817772777852</v>
      </c>
      <c r="G10" s="135">
        <v>1.19543763062509</v>
      </c>
      <c r="H10" s="135">
        <v>1.0909284347891901</v>
      </c>
      <c r="I10" s="136">
        <v>0.76</v>
      </c>
      <c r="K10" s="105"/>
    </row>
    <row r="11" spans="1:11" ht="15" customHeight="1">
      <c r="A11" s="133" t="s">
        <v>94</v>
      </c>
      <c r="B11" s="135">
        <v>2.1510187019345999</v>
      </c>
      <c r="C11" s="164"/>
      <c r="D11" s="135">
        <v>2.3190357437540898</v>
      </c>
      <c r="E11" s="135">
        <v>2.17908730502135</v>
      </c>
      <c r="F11" s="135">
        <v>2.3173723995143898</v>
      </c>
      <c r="G11" s="135">
        <v>2.2519234298900299</v>
      </c>
      <c r="H11" s="135">
        <v>2.0231401183187998</v>
      </c>
      <c r="I11" s="136">
        <v>1.44</v>
      </c>
    </row>
    <row r="12" spans="1:11" ht="15" customHeight="1">
      <c r="A12" s="133" t="s">
        <v>124</v>
      </c>
      <c r="B12" s="137">
        <f>B3/B9*100</f>
        <v>83.63347105673796</v>
      </c>
      <c r="C12" s="158"/>
      <c r="D12" s="137">
        <f>D3/D9*100</f>
        <v>85.509837420965169</v>
      </c>
      <c r="E12" s="137">
        <f>E3/E9*100</f>
        <v>89.512457159228248</v>
      </c>
      <c r="F12" s="137">
        <f>F3/F9*100</f>
        <v>86.947525971638413</v>
      </c>
      <c r="G12" s="137">
        <f>G3/G9*100</f>
        <v>88.84052340928335</v>
      </c>
      <c r="H12" s="137">
        <v>90.337892300033204</v>
      </c>
      <c r="I12" s="138">
        <v>80</v>
      </c>
    </row>
    <row r="13" spans="1:11" ht="15" customHeight="1">
      <c r="A13" s="130" t="s">
        <v>125</v>
      </c>
      <c r="B13" s="139">
        <v>334230.2</v>
      </c>
      <c r="C13" s="163" t="s">
        <v>61</v>
      </c>
      <c r="D13" s="139">
        <v>404603.9</v>
      </c>
      <c r="E13" s="139">
        <v>349450.8</v>
      </c>
      <c r="F13" s="139">
        <v>386771.5</v>
      </c>
      <c r="G13" s="139">
        <v>402711.4</v>
      </c>
      <c r="H13" s="139">
        <v>360691.1</v>
      </c>
      <c r="I13" s="165">
        <v>241000</v>
      </c>
      <c r="K13" s="113"/>
    </row>
    <row r="14" spans="1:11" ht="15" customHeight="1">
      <c r="A14" s="133" t="s">
        <v>71</v>
      </c>
      <c r="B14" s="137">
        <v>12.648011790726599</v>
      </c>
      <c r="C14" s="158"/>
      <c r="D14" s="137">
        <v>14.310243874834301</v>
      </c>
      <c r="E14" s="137">
        <v>12.259064504141501</v>
      </c>
      <c r="F14" s="137">
        <v>13.5342160079372</v>
      </c>
      <c r="G14" s="137">
        <v>13.894403863797701</v>
      </c>
      <c r="H14" s="137">
        <v>12.3748499379475</v>
      </c>
      <c r="I14" s="138">
        <v>8</v>
      </c>
    </row>
    <row r="15" spans="1:11" ht="15" customHeight="1">
      <c r="A15" s="133" t="s">
        <v>96</v>
      </c>
      <c r="B15" s="137">
        <v>23.078447478696798</v>
      </c>
      <c r="C15" s="158"/>
      <c r="D15" s="137">
        <v>26.6862183433994</v>
      </c>
      <c r="E15" s="137">
        <v>23.208575377952901</v>
      </c>
      <c r="F15" s="137">
        <v>25.330627358425399</v>
      </c>
      <c r="G15" s="137">
        <v>26.1737900862963</v>
      </c>
      <c r="H15" s="137">
        <v>22.9493104856823</v>
      </c>
      <c r="I15" s="138">
        <v>15</v>
      </c>
      <c r="K15" s="162"/>
    </row>
    <row r="16" spans="1:11" ht="27" customHeight="1">
      <c r="A16" s="281" t="s">
        <v>126</v>
      </c>
      <c r="B16" s="281"/>
      <c r="C16" s="281"/>
      <c r="D16" s="281"/>
      <c r="E16" s="281"/>
      <c r="F16" s="281"/>
      <c r="G16" s="281"/>
    </row>
    <row r="17" spans="1:10" ht="13.5" customHeight="1">
      <c r="A17" s="10" t="s">
        <v>289</v>
      </c>
      <c r="B17" s="106"/>
      <c r="C17" s="75"/>
      <c r="D17" s="106"/>
      <c r="E17" s="106"/>
      <c r="F17" s="106"/>
      <c r="G17" s="106"/>
    </row>
    <row r="18" spans="1:10" ht="15" customHeight="1">
      <c r="A18" s="290" t="s">
        <v>127</v>
      </c>
      <c r="B18" s="290"/>
      <c r="C18" s="290"/>
      <c r="D18" s="290"/>
      <c r="E18" s="290"/>
      <c r="F18" s="290"/>
      <c r="G18" s="290"/>
    </row>
    <row r="19" spans="1:10" ht="15" customHeight="1">
      <c r="A19" s="10" t="s">
        <v>128</v>
      </c>
      <c r="B19" s="24"/>
      <c r="C19" s="78"/>
      <c r="D19" s="24"/>
      <c r="E19" s="24"/>
      <c r="F19" s="24"/>
      <c r="G19" s="24"/>
    </row>
    <row r="20" spans="1:10" ht="48" customHeight="1">
      <c r="A20" s="299" t="s">
        <v>248</v>
      </c>
      <c r="B20" s="299"/>
      <c r="C20" s="299"/>
      <c r="D20" s="299"/>
      <c r="E20" s="299"/>
      <c r="F20" s="299"/>
      <c r="G20" s="299"/>
    </row>
    <row r="21" spans="1:10" ht="48" customHeight="1">
      <c r="A21" s="108"/>
      <c r="B21" s="108"/>
      <c r="C21" s="108"/>
      <c r="D21" s="108"/>
      <c r="E21" s="108"/>
      <c r="F21" s="108"/>
      <c r="G21" s="108"/>
    </row>
    <row r="22" spans="1:10" ht="48" customHeight="1">
      <c r="A22" s="108"/>
      <c r="B22" s="108"/>
      <c r="C22" s="108"/>
      <c r="D22" s="108"/>
      <c r="E22" s="108"/>
      <c r="F22" s="108"/>
      <c r="G22" s="108"/>
    </row>
    <row r="23" spans="1:10" ht="34.5" customHeight="1">
      <c r="A23" s="18"/>
      <c r="B23" s="25"/>
      <c r="C23" s="76"/>
      <c r="D23" s="25"/>
      <c r="E23" s="25"/>
      <c r="F23" s="25"/>
      <c r="G23" s="25"/>
    </row>
    <row r="24" spans="1:10" ht="15" customHeight="1">
      <c r="J24" s="37"/>
    </row>
    <row r="25" spans="1:10" ht="15" customHeight="1"/>
    <row r="26" spans="1:10" ht="15" customHeight="1"/>
    <row r="27" spans="1:10" ht="15" customHeight="1"/>
    <row r="28" spans="1:10" ht="15" customHeight="1"/>
    <row r="29" spans="1:10" ht="15" customHeight="1"/>
    <row r="30" spans="1:10" ht="15" customHeight="1"/>
    <row r="31" spans="1:10" ht="15" customHeight="1"/>
    <row r="32" spans="1:10" ht="15" customHeight="1"/>
    <row r="33" spans="1:18" ht="15" customHeight="1"/>
    <row r="34" spans="1:18" ht="15" customHeight="1"/>
    <row r="35" spans="1:18" ht="15" customHeight="1">
      <c r="A35" s="20"/>
    </row>
    <row r="36" spans="1:18" ht="15" customHeight="1">
      <c r="A36" s="20"/>
    </row>
    <row r="37" spans="1:18" ht="15" customHeight="1">
      <c r="A37" s="20"/>
    </row>
    <row r="38" spans="1:18" ht="15" customHeight="1">
      <c r="A38" s="20"/>
    </row>
    <row r="39" spans="1:18" ht="15" customHeight="1">
      <c r="A39" s="20"/>
    </row>
    <row r="40" spans="1:18" ht="15" customHeight="1">
      <c r="A40" s="10" t="s">
        <v>289</v>
      </c>
    </row>
    <row r="41" spans="1:18" ht="12" customHeight="1">
      <c r="A41" s="8" t="s">
        <v>74</v>
      </c>
      <c r="B41" s="29"/>
      <c r="C41" s="77"/>
      <c r="D41" s="29"/>
      <c r="E41" s="29"/>
      <c r="F41" s="29"/>
      <c r="G41" s="29"/>
    </row>
    <row r="42" spans="1:18" ht="12" customHeight="1">
      <c r="A42" s="292" t="s">
        <v>279</v>
      </c>
      <c r="B42" s="292"/>
      <c r="C42" s="292"/>
      <c r="D42" s="292"/>
      <c r="E42" s="292"/>
      <c r="F42" s="292"/>
      <c r="G42" s="292"/>
    </row>
    <row r="43" spans="1:18">
      <c r="A43" s="292"/>
      <c r="B43" s="292"/>
      <c r="C43" s="292"/>
      <c r="D43" s="292"/>
      <c r="E43" s="292"/>
      <c r="F43" s="292"/>
      <c r="G43" s="292"/>
    </row>
    <row r="46" spans="1:18">
      <c r="A46" s="178" t="s">
        <v>75</v>
      </c>
      <c r="B46" s="178"/>
      <c r="C46" s="241"/>
      <c r="D46" s="178"/>
      <c r="E46" s="178"/>
      <c r="F46" s="178"/>
      <c r="G46" s="178"/>
      <c r="H46" s="178"/>
      <c r="I46" s="178"/>
      <c r="J46" s="178"/>
      <c r="K46" s="178"/>
      <c r="L46" s="178"/>
      <c r="M46" s="178"/>
      <c r="N46" s="178"/>
      <c r="O46" s="178"/>
      <c r="P46" s="115"/>
      <c r="Q46" s="112"/>
      <c r="R46" s="112"/>
    </row>
    <row r="47" spans="1:18">
      <c r="A47" s="179"/>
      <c r="B47" s="180">
        <v>2006</v>
      </c>
      <c r="C47" s="242">
        <v>2007</v>
      </c>
      <c r="D47" s="180">
        <v>2008</v>
      </c>
      <c r="E47" s="180">
        <v>2009</v>
      </c>
      <c r="F47" s="180">
        <v>2010</v>
      </c>
      <c r="G47" s="180">
        <v>2011</v>
      </c>
      <c r="H47" s="180">
        <v>2012</v>
      </c>
      <c r="I47" s="180">
        <v>2013</v>
      </c>
      <c r="J47" s="180">
        <v>2014</v>
      </c>
      <c r="K47" s="180">
        <v>2015</v>
      </c>
      <c r="L47" s="180">
        <v>2016</v>
      </c>
      <c r="M47" s="180">
        <v>2017</v>
      </c>
      <c r="N47" s="180">
        <v>2018</v>
      </c>
      <c r="O47" s="180" t="s">
        <v>62</v>
      </c>
      <c r="P47" s="115"/>
      <c r="Q47" s="112"/>
      <c r="R47" s="112"/>
    </row>
    <row r="48" spans="1:18" ht="15" customHeight="1">
      <c r="A48" s="234" t="s">
        <v>122</v>
      </c>
      <c r="B48" s="243">
        <v>273000</v>
      </c>
      <c r="C48" s="244">
        <v>290000</v>
      </c>
      <c r="D48" s="243">
        <v>275000</v>
      </c>
      <c r="E48" s="243">
        <v>304000</v>
      </c>
      <c r="F48" s="243">
        <v>272000</v>
      </c>
      <c r="G48" s="243">
        <v>267000</v>
      </c>
      <c r="H48" s="243">
        <v>280000</v>
      </c>
      <c r="I48" s="243">
        <v>331000</v>
      </c>
      <c r="J48" s="243">
        <v>316000</v>
      </c>
      <c r="K48" s="243">
        <v>303000</v>
      </c>
      <c r="L48" s="243">
        <v>321000</v>
      </c>
      <c r="M48" s="243">
        <v>330000</v>
      </c>
      <c r="N48" s="243">
        <v>318000</v>
      </c>
      <c r="O48" s="178"/>
      <c r="P48" s="115"/>
      <c r="Q48" s="112"/>
      <c r="R48" s="112"/>
    </row>
    <row r="49" spans="1:18" ht="15" customHeight="1">
      <c r="A49" s="234" t="s">
        <v>101</v>
      </c>
      <c r="B49" s="243">
        <v>61000</v>
      </c>
      <c r="C49" s="244">
        <v>49000</v>
      </c>
      <c r="D49" s="243">
        <v>58000</v>
      </c>
      <c r="E49" s="243">
        <v>43000</v>
      </c>
      <c r="F49" s="243">
        <v>46000</v>
      </c>
      <c r="G49" s="243">
        <v>47000</v>
      </c>
      <c r="H49" s="243">
        <v>34000</v>
      </c>
      <c r="I49" s="243">
        <v>70000</v>
      </c>
      <c r="J49" s="243">
        <v>89000</v>
      </c>
      <c r="K49" s="243">
        <v>46000</v>
      </c>
      <c r="L49" s="243">
        <v>66000</v>
      </c>
      <c r="M49" s="243">
        <v>73000</v>
      </c>
      <c r="N49" s="243">
        <v>43000</v>
      </c>
      <c r="O49" s="178"/>
      <c r="P49" s="115"/>
      <c r="Q49" s="112"/>
      <c r="R49" s="112"/>
    </row>
    <row r="50" spans="1:18">
      <c r="A50" s="237" t="s">
        <v>129</v>
      </c>
      <c r="B50" s="243">
        <v>261000</v>
      </c>
      <c r="C50" s="244">
        <v>278000</v>
      </c>
      <c r="D50" s="243">
        <v>248000</v>
      </c>
      <c r="E50" s="243">
        <v>294000</v>
      </c>
      <c r="F50" s="243">
        <v>254000</v>
      </c>
      <c r="G50" s="243">
        <v>263000</v>
      </c>
      <c r="H50" s="243">
        <v>251000</v>
      </c>
      <c r="I50" s="243">
        <v>297000</v>
      </c>
      <c r="J50" s="243">
        <v>301000</v>
      </c>
      <c r="K50" s="243">
        <v>294000</v>
      </c>
      <c r="L50" s="243">
        <v>308000</v>
      </c>
      <c r="M50" s="243">
        <v>308000</v>
      </c>
      <c r="N50" s="243">
        <v>287000</v>
      </c>
      <c r="O50" s="178"/>
      <c r="P50" s="115"/>
      <c r="Q50" s="112"/>
      <c r="R50" s="112"/>
    </row>
    <row r="51" spans="1:18">
      <c r="A51" s="237" t="s">
        <v>130</v>
      </c>
      <c r="B51" s="243">
        <v>334000</v>
      </c>
      <c r="C51" s="244">
        <v>339000</v>
      </c>
      <c r="D51" s="243">
        <v>333000</v>
      </c>
      <c r="E51" s="243">
        <v>348000</v>
      </c>
      <c r="F51" s="243">
        <v>318000</v>
      </c>
      <c r="G51" s="243">
        <v>314000</v>
      </c>
      <c r="H51" s="243">
        <v>314000</v>
      </c>
      <c r="I51" s="243">
        <v>401000</v>
      </c>
      <c r="J51" s="243">
        <v>405000</v>
      </c>
      <c r="K51" s="243">
        <v>349000</v>
      </c>
      <c r="L51" s="243">
        <v>387000</v>
      </c>
      <c r="M51" s="243">
        <v>403000</v>
      </c>
      <c r="N51" s="243">
        <v>361000</v>
      </c>
      <c r="O51" s="230">
        <v>241000</v>
      </c>
      <c r="P51" s="115"/>
      <c r="Q51" s="112"/>
      <c r="R51" s="112"/>
    </row>
    <row r="52" spans="1:18">
      <c r="A52" s="233" t="s">
        <v>131</v>
      </c>
      <c r="B52" s="245">
        <v>2.1510187019345999</v>
      </c>
      <c r="C52" s="246">
        <v>2.1523656879637998</v>
      </c>
      <c r="D52" s="245">
        <v>1.83688099676857</v>
      </c>
      <c r="E52" s="245">
        <v>2.1559044444564899</v>
      </c>
      <c r="F52" s="245">
        <v>1.9048901533752201</v>
      </c>
      <c r="G52" s="245">
        <v>2.0403028246224899</v>
      </c>
      <c r="H52" s="245">
        <v>1.86138049836801</v>
      </c>
      <c r="I52" s="245">
        <v>2.2324628408628202</v>
      </c>
      <c r="J52" s="245">
        <v>2.3190357437540898</v>
      </c>
      <c r="K52" s="245">
        <v>2.17908730502135</v>
      </c>
      <c r="L52" s="245">
        <v>2.3173723995143898</v>
      </c>
      <c r="M52" s="245">
        <v>2.2519234298900299</v>
      </c>
      <c r="N52" s="232">
        <v>2.0231401183187998</v>
      </c>
      <c r="O52" s="232">
        <v>1.4</v>
      </c>
    </row>
  </sheetData>
  <mergeCells count="5">
    <mergeCell ref="A1:G1"/>
    <mergeCell ref="A16:G16"/>
    <mergeCell ref="A18:G18"/>
    <mergeCell ref="A20:G20"/>
    <mergeCell ref="A42:G4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J19" sqref="J19"/>
    </sheetView>
  </sheetViews>
  <sheetFormatPr baseColWidth="10" defaultRowHeight="15"/>
  <cols>
    <col min="1" max="1" width="44.7109375" style="1" customWidth="1"/>
    <col min="2" max="2" width="9.140625" style="1" customWidth="1"/>
    <col min="3" max="3" width="7.42578125" style="1" bestFit="1" customWidth="1"/>
    <col min="4" max="6" width="8.7109375" style="1" customWidth="1"/>
    <col min="7" max="7" width="9.42578125" style="1" customWidth="1"/>
    <col min="8" max="8" width="10.5703125" style="1" customWidth="1"/>
    <col min="9" max="16384" width="11.42578125" style="1"/>
  </cols>
  <sheetData>
    <row r="1" spans="1:10" ht="11.1" customHeight="1"/>
    <row r="2" spans="1:10" ht="19.5" customHeight="1">
      <c r="A2" s="300" t="s">
        <v>142</v>
      </c>
      <c r="B2" s="300"/>
      <c r="C2" s="300"/>
      <c r="D2" s="300"/>
      <c r="E2" s="300"/>
      <c r="F2" s="300"/>
      <c r="G2" s="300"/>
    </row>
    <row r="3" spans="1:10" ht="15" customHeight="1">
      <c r="A3" s="301" t="s">
        <v>132</v>
      </c>
      <c r="B3" s="302"/>
      <c r="C3" s="302"/>
      <c r="D3" s="302"/>
      <c r="E3" s="302"/>
      <c r="F3" s="302"/>
      <c r="G3" s="302"/>
    </row>
    <row r="4" spans="1:10" ht="18.75" customHeight="1">
      <c r="A4" s="127"/>
      <c r="B4" s="166">
        <v>2006</v>
      </c>
      <c r="C4" s="166" t="s">
        <v>61</v>
      </c>
      <c r="D4" s="166">
        <v>2014</v>
      </c>
      <c r="E4" s="166">
        <v>2015</v>
      </c>
      <c r="F4" s="166">
        <v>2016</v>
      </c>
      <c r="G4" s="166">
        <v>2017</v>
      </c>
      <c r="H4" s="166">
        <v>2018</v>
      </c>
      <c r="I4" s="129" t="s">
        <v>62</v>
      </c>
    </row>
    <row r="5" spans="1:10" ht="25.5" customHeight="1">
      <c r="A5" s="154" t="s">
        <v>143</v>
      </c>
      <c r="B5" s="167">
        <v>1105151</v>
      </c>
      <c r="C5" s="167" t="s">
        <v>61</v>
      </c>
      <c r="D5" s="167">
        <v>969214.7</v>
      </c>
      <c r="E5" s="167">
        <v>798274.4</v>
      </c>
      <c r="F5" s="167">
        <v>752940.4</v>
      </c>
      <c r="G5" s="167">
        <v>1096378</v>
      </c>
      <c r="H5" s="167">
        <v>966809.59999999998</v>
      </c>
      <c r="I5" s="277">
        <v>554000</v>
      </c>
    </row>
    <row r="6" spans="1:10" ht="15" customHeight="1">
      <c r="A6" s="133" t="s">
        <v>133</v>
      </c>
      <c r="B6" s="274">
        <v>2.1955455190121702</v>
      </c>
      <c r="C6" s="274"/>
      <c r="D6" s="274">
        <v>1.8717394723396901</v>
      </c>
      <c r="E6" s="274">
        <v>1.5416210873182301</v>
      </c>
      <c r="F6" s="274">
        <v>1.4530036435454801</v>
      </c>
      <c r="G6" s="274">
        <v>2.1015061645865001</v>
      </c>
      <c r="H6" s="274">
        <v>1.84579706178296</v>
      </c>
      <c r="I6" s="155">
        <v>1.05</v>
      </c>
    </row>
    <row r="7" spans="1:10" ht="15" customHeight="1">
      <c r="A7" s="133" t="s">
        <v>135</v>
      </c>
      <c r="B7" s="275">
        <v>85.969075719064605</v>
      </c>
      <c r="C7" s="275"/>
      <c r="D7" s="275">
        <v>83.2614383582915</v>
      </c>
      <c r="E7" s="275">
        <v>78.083250571482694</v>
      </c>
      <c r="F7" s="275">
        <v>81.164485263375397</v>
      </c>
      <c r="G7" s="275">
        <v>81.049619747933605</v>
      </c>
      <c r="H7" s="275">
        <v>70.454627260631298</v>
      </c>
      <c r="I7" s="138">
        <v>73</v>
      </c>
    </row>
    <row r="8" spans="1:10" ht="15" customHeight="1">
      <c r="A8" s="133" t="s">
        <v>134</v>
      </c>
      <c r="B8" s="275">
        <v>51.214422282565899</v>
      </c>
      <c r="C8" s="275"/>
      <c r="D8" s="275">
        <v>47.348559612230403</v>
      </c>
      <c r="E8" s="275">
        <v>45.972575345019202</v>
      </c>
      <c r="F8" s="275">
        <v>51.997196590858998</v>
      </c>
      <c r="G8" s="275">
        <v>55.661268285208202</v>
      </c>
      <c r="H8" s="275">
        <v>47.907405967007399</v>
      </c>
      <c r="I8" s="138">
        <v>67.73</v>
      </c>
    </row>
    <row r="9" spans="1:10" ht="15" customHeight="1">
      <c r="A9" s="133" t="s">
        <v>144</v>
      </c>
      <c r="B9" s="275">
        <v>53.158735774568399</v>
      </c>
      <c r="C9" s="275"/>
      <c r="D9" s="275">
        <v>41.441922001389401</v>
      </c>
      <c r="E9" s="275">
        <v>46.807664131531702</v>
      </c>
      <c r="F9" s="275">
        <v>39.900382553519499</v>
      </c>
      <c r="G9" s="275">
        <v>44.279956365414101</v>
      </c>
      <c r="H9" s="275">
        <v>39.6862525982365</v>
      </c>
      <c r="I9" s="138">
        <v>47.9</v>
      </c>
    </row>
    <row r="10" spans="1:10" ht="15" customHeight="1">
      <c r="A10" s="10" t="s">
        <v>309</v>
      </c>
      <c r="B10" s="15"/>
      <c r="C10" s="15"/>
      <c r="D10" s="14"/>
      <c r="E10" s="14"/>
      <c r="F10" s="14"/>
      <c r="G10" s="14"/>
      <c r="H10" s="14"/>
      <c r="I10" s="14"/>
    </row>
    <row r="11" spans="1:10" ht="25.5" customHeight="1">
      <c r="A11" s="303" t="s">
        <v>145</v>
      </c>
      <c r="B11" s="304"/>
      <c r="C11" s="304"/>
      <c r="D11" s="304"/>
      <c r="E11" s="304"/>
      <c r="F11" s="304"/>
      <c r="G11" s="304"/>
    </row>
    <row r="12" spans="1:10">
      <c r="A12" s="109"/>
      <c r="B12" s="33"/>
      <c r="C12" s="33"/>
      <c r="D12" s="33"/>
      <c r="E12" s="33"/>
      <c r="F12" s="33"/>
      <c r="G12" s="33"/>
    </row>
    <row r="13" spans="1:10" ht="62.1" customHeight="1">
      <c r="A13" s="302" t="s">
        <v>310</v>
      </c>
      <c r="B13" s="302"/>
      <c r="C13" s="302"/>
      <c r="D13" s="302"/>
      <c r="E13" s="302"/>
      <c r="F13" s="302"/>
      <c r="G13" s="302"/>
    </row>
    <row r="14" spans="1:10" ht="28.5" customHeight="1">
      <c r="A14" s="18"/>
      <c r="B14" s="25"/>
      <c r="C14" s="25"/>
      <c r="D14" s="25"/>
      <c r="E14" s="25"/>
      <c r="F14" s="25"/>
      <c r="G14" s="25"/>
    </row>
    <row r="15" spans="1:10" ht="15" customHeight="1">
      <c r="J15" s="37"/>
    </row>
    <row r="16" spans="1:10" ht="15" customHeight="1"/>
    <row r="17" spans="1:7" ht="15" customHeight="1"/>
    <row r="18" spans="1:7" ht="15" customHeight="1"/>
    <row r="19" spans="1:7" ht="15" customHeight="1"/>
    <row r="20" spans="1:7" ht="15" customHeight="1"/>
    <row r="21" spans="1:7" ht="15" customHeight="1"/>
    <row r="22" spans="1:7" ht="15" customHeight="1"/>
    <row r="23" spans="1:7" ht="15" customHeight="1"/>
    <row r="24" spans="1:7" ht="15" customHeight="1"/>
    <row r="25" spans="1:7" ht="15" customHeight="1"/>
    <row r="26" spans="1:7" ht="15" customHeight="1">
      <c r="A26" s="20"/>
    </row>
    <row r="27" spans="1:7" ht="15" customHeight="1">
      <c r="A27" s="20"/>
    </row>
    <row r="28" spans="1:7" ht="15" customHeight="1">
      <c r="A28" s="20"/>
    </row>
    <row r="29" spans="1:7" ht="15" customHeight="1">
      <c r="B29" s="29"/>
      <c r="C29" s="29"/>
      <c r="D29" s="29"/>
      <c r="E29" s="29"/>
      <c r="F29" s="29"/>
      <c r="G29" s="29"/>
    </row>
    <row r="30" spans="1:7" ht="15" customHeight="1">
      <c r="A30" s="10" t="s">
        <v>309</v>
      </c>
      <c r="B30" s="29"/>
      <c r="C30" s="29"/>
      <c r="D30" s="29"/>
      <c r="E30" s="29"/>
      <c r="F30" s="29"/>
      <c r="G30" s="29"/>
    </row>
    <row r="31" spans="1:7" ht="12" customHeight="1">
      <c r="A31" s="8" t="s">
        <v>54</v>
      </c>
      <c r="B31" s="29"/>
      <c r="C31" s="29"/>
      <c r="D31" s="29"/>
      <c r="E31" s="29"/>
      <c r="F31" s="29"/>
      <c r="G31" s="29"/>
    </row>
    <row r="32" spans="1:7" ht="12" customHeight="1">
      <c r="A32" s="9" t="s">
        <v>56</v>
      </c>
      <c r="B32" s="30"/>
      <c r="C32" s="30"/>
      <c r="D32" s="30"/>
      <c r="E32" s="30"/>
      <c r="F32" s="30"/>
      <c r="G32" s="30"/>
    </row>
    <row r="36" spans="1:18">
      <c r="A36" s="84" t="s">
        <v>75</v>
      </c>
      <c r="B36" s="84"/>
      <c r="C36" s="84"/>
      <c r="D36" s="84"/>
      <c r="E36" s="84"/>
      <c r="F36" s="84"/>
      <c r="G36" s="84"/>
      <c r="H36" s="84"/>
      <c r="I36" s="84"/>
      <c r="J36" s="84"/>
      <c r="K36" s="84"/>
      <c r="L36" s="84"/>
      <c r="M36" s="84"/>
      <c r="N36" s="84"/>
      <c r="O36" s="84"/>
      <c r="P36" s="115"/>
      <c r="Q36" s="112"/>
      <c r="R36" s="112"/>
    </row>
    <row r="37" spans="1:18">
      <c r="A37" s="186"/>
      <c r="B37" s="85">
        <v>2006</v>
      </c>
      <c r="C37" s="85">
        <v>2007</v>
      </c>
      <c r="D37" s="85">
        <v>2008</v>
      </c>
      <c r="E37" s="85">
        <v>2009</v>
      </c>
      <c r="F37" s="85">
        <v>2010</v>
      </c>
      <c r="G37" s="85">
        <v>2011</v>
      </c>
      <c r="H37" s="85">
        <v>2012</v>
      </c>
      <c r="I37" s="85">
        <v>2013</v>
      </c>
      <c r="J37" s="85">
        <v>2014</v>
      </c>
      <c r="K37" s="85">
        <v>2015</v>
      </c>
      <c r="L37" s="85">
        <v>2016</v>
      </c>
      <c r="M37" s="85">
        <v>2017</v>
      </c>
      <c r="N37" s="85">
        <v>2018</v>
      </c>
      <c r="O37" s="85" t="s">
        <v>62</v>
      </c>
      <c r="P37" s="115"/>
      <c r="Q37" s="112"/>
      <c r="R37" s="112"/>
    </row>
    <row r="38" spans="1:18" ht="15" customHeight="1">
      <c r="A38" s="191" t="s">
        <v>143</v>
      </c>
      <c r="B38" s="86">
        <v>1105000</v>
      </c>
      <c r="C38" s="86">
        <v>960000</v>
      </c>
      <c r="D38" s="86">
        <v>993000</v>
      </c>
      <c r="E38" s="86">
        <v>1089000</v>
      </c>
      <c r="F38" s="86">
        <v>940000</v>
      </c>
      <c r="G38" s="86">
        <v>847000</v>
      </c>
      <c r="H38" s="86">
        <v>858000</v>
      </c>
      <c r="I38" s="86">
        <v>937000</v>
      </c>
      <c r="J38" s="86">
        <v>969000</v>
      </c>
      <c r="K38" s="86">
        <v>798000</v>
      </c>
      <c r="L38" s="86">
        <v>753000</v>
      </c>
      <c r="M38" s="86">
        <v>1096000</v>
      </c>
      <c r="N38" s="86">
        <v>967000</v>
      </c>
      <c r="O38" s="269">
        <v>554000</v>
      </c>
      <c r="P38" s="115"/>
      <c r="Q38" s="112"/>
      <c r="R38" s="112"/>
    </row>
    <row r="39" spans="1:18" ht="15" customHeight="1">
      <c r="A39" s="84" t="s">
        <v>146</v>
      </c>
      <c r="B39" s="86">
        <v>566000</v>
      </c>
      <c r="C39" s="86">
        <v>485000</v>
      </c>
      <c r="D39" s="86">
        <v>498000</v>
      </c>
      <c r="E39" s="86">
        <v>632000</v>
      </c>
      <c r="F39" s="86">
        <v>435000</v>
      </c>
      <c r="G39" s="86">
        <v>477000</v>
      </c>
      <c r="H39" s="86">
        <v>416000</v>
      </c>
      <c r="I39" s="86">
        <v>479000</v>
      </c>
      <c r="J39" s="86">
        <v>459000</v>
      </c>
      <c r="K39" s="86">
        <v>367000</v>
      </c>
      <c r="L39" s="86">
        <v>392000</v>
      </c>
      <c r="M39" s="191"/>
      <c r="N39" s="84"/>
      <c r="O39" s="84"/>
      <c r="P39" s="115"/>
      <c r="Q39" s="112"/>
      <c r="R39" s="112"/>
    </row>
    <row r="40" spans="1:18">
      <c r="A40" s="191" t="s">
        <v>147</v>
      </c>
      <c r="B40" s="86">
        <v>950000</v>
      </c>
      <c r="C40" s="86">
        <v>801000</v>
      </c>
      <c r="D40" s="86">
        <v>840000</v>
      </c>
      <c r="E40" s="86">
        <v>919000</v>
      </c>
      <c r="F40" s="86">
        <v>758000</v>
      </c>
      <c r="G40" s="86">
        <v>722000</v>
      </c>
      <c r="H40" s="86">
        <v>680000</v>
      </c>
      <c r="I40" s="86">
        <v>769000</v>
      </c>
      <c r="J40" s="86">
        <v>807000</v>
      </c>
      <c r="K40" s="86">
        <v>623000</v>
      </c>
      <c r="L40" s="86">
        <v>611000</v>
      </c>
      <c r="M40" s="84"/>
      <c r="N40" s="84"/>
      <c r="O40" s="84"/>
    </row>
    <row r="41" spans="1:18">
      <c r="A41" s="84" t="s">
        <v>148</v>
      </c>
      <c r="B41" s="276">
        <v>2.1955455190121702</v>
      </c>
      <c r="C41" s="276">
        <v>1.90641579918934</v>
      </c>
      <c r="D41" s="276">
        <v>1.9566818249970399</v>
      </c>
      <c r="E41" s="276">
        <v>2.1537699748272101</v>
      </c>
      <c r="F41" s="276">
        <v>1.84838497422453</v>
      </c>
      <c r="G41" s="276">
        <v>1.65770672365728</v>
      </c>
      <c r="H41" s="276">
        <v>1.6712185445535701</v>
      </c>
      <c r="I41" s="276">
        <v>1.81564800707618</v>
      </c>
      <c r="J41" s="276">
        <v>1.8717394723396901</v>
      </c>
      <c r="K41" s="276">
        <v>1.5416210873182301</v>
      </c>
      <c r="L41" s="276">
        <v>1.4530036435454801</v>
      </c>
      <c r="M41" s="276">
        <v>2.1015061645865001</v>
      </c>
      <c r="N41" s="276">
        <v>1.84579706178296</v>
      </c>
      <c r="O41" s="191">
        <v>1.1000000000000001</v>
      </c>
    </row>
  </sheetData>
  <mergeCells count="4">
    <mergeCell ref="A2:G2"/>
    <mergeCell ref="A3:G3"/>
    <mergeCell ref="A11:G11"/>
    <mergeCell ref="A13:G1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O27" sqref="O27"/>
    </sheetView>
  </sheetViews>
  <sheetFormatPr baseColWidth="10" defaultRowHeight="15"/>
  <cols>
    <col min="1" max="1" width="44.42578125" style="1" customWidth="1"/>
    <col min="2" max="2" width="8.7109375" style="1" customWidth="1"/>
    <col min="3" max="3" width="7.140625" style="11" customWidth="1"/>
    <col min="4" max="7" width="8.7109375" style="1" customWidth="1"/>
    <col min="8" max="8" width="8.140625" style="1" customWidth="1"/>
    <col min="9" max="16384" width="11.42578125" style="1"/>
  </cols>
  <sheetData>
    <row r="1" spans="1:10" ht="31.5" customHeight="1">
      <c r="A1" s="305" t="s">
        <v>137</v>
      </c>
      <c r="B1" s="305"/>
      <c r="C1" s="305"/>
      <c r="D1" s="305"/>
      <c r="E1" s="305"/>
      <c r="F1" s="305"/>
      <c r="G1" s="305"/>
      <c r="H1" s="305"/>
    </row>
    <row r="2" spans="1:10" ht="13.5" customHeight="1">
      <c r="A2" s="31"/>
      <c r="B2" s="31"/>
      <c r="C2" s="32"/>
      <c r="D2" s="31"/>
      <c r="E2" s="31"/>
      <c r="F2" s="31"/>
      <c r="G2" s="31"/>
    </row>
    <row r="3" spans="1:10" ht="15" customHeight="1">
      <c r="J3" s="37"/>
    </row>
    <row r="4" spans="1:10" ht="15" customHeight="1"/>
    <row r="5" spans="1:10" ht="15" customHeight="1"/>
    <row r="6" spans="1:10" ht="15" customHeight="1"/>
    <row r="7" spans="1:10" ht="15" customHeight="1"/>
    <row r="8" spans="1:10" ht="15" customHeight="1"/>
    <row r="9" spans="1:10" ht="15" customHeight="1"/>
    <row r="10" spans="1:10" ht="15" customHeight="1"/>
    <row r="11" spans="1:10" ht="15" customHeight="1"/>
    <row r="12" spans="1:10" ht="15" customHeight="1"/>
    <row r="13" spans="1:10" ht="15" customHeight="1"/>
    <row r="14" spans="1:10" ht="15" customHeight="1">
      <c r="A14" s="20"/>
    </row>
    <row r="15" spans="1:10" ht="15" customHeight="1">
      <c r="A15" s="20"/>
    </row>
    <row r="16" spans="1:10" ht="15" customHeight="1">
      <c r="A16" s="20"/>
    </row>
    <row r="17" spans="1:18" ht="38.25" customHeight="1">
      <c r="B17" s="29"/>
      <c r="C17" s="21"/>
      <c r="D17" s="29"/>
      <c r="E17" s="29"/>
      <c r="F17" s="29"/>
      <c r="G17" s="29"/>
    </row>
    <row r="18" spans="1:18" ht="24.75" customHeight="1">
      <c r="A18" s="285" t="s">
        <v>289</v>
      </c>
      <c r="B18" s="285"/>
      <c r="C18" s="285"/>
      <c r="D18" s="285"/>
      <c r="E18" s="285"/>
      <c r="F18" s="285"/>
      <c r="G18" s="285"/>
      <c r="H18" s="285"/>
    </row>
    <row r="19" spans="1:18" ht="12" customHeight="1">
      <c r="A19" s="8" t="s">
        <v>54</v>
      </c>
      <c r="B19" s="29"/>
      <c r="C19" s="21"/>
      <c r="D19" s="29"/>
      <c r="E19" s="29"/>
      <c r="F19" s="29"/>
      <c r="G19" s="29"/>
    </row>
    <row r="20" spans="1:18" ht="12" customHeight="1">
      <c r="A20" s="292" t="s">
        <v>280</v>
      </c>
      <c r="B20" s="292"/>
      <c r="C20" s="292"/>
      <c r="D20" s="292"/>
      <c r="E20" s="292"/>
      <c r="F20" s="292"/>
      <c r="G20" s="292"/>
      <c r="H20" s="292"/>
    </row>
    <row r="21" spans="1:18">
      <c r="A21" s="292"/>
      <c r="B21" s="292"/>
      <c r="C21" s="292"/>
      <c r="D21" s="292"/>
      <c r="E21" s="292"/>
      <c r="F21" s="292"/>
      <c r="G21" s="292"/>
      <c r="H21" s="292"/>
    </row>
    <row r="24" spans="1:18">
      <c r="A24" s="178" t="s">
        <v>75</v>
      </c>
      <c r="B24" s="178"/>
      <c r="C24" s="179"/>
      <c r="D24" s="178"/>
      <c r="E24" s="178"/>
      <c r="F24" s="178"/>
      <c r="G24" s="178"/>
      <c r="H24" s="178"/>
      <c r="I24" s="178"/>
      <c r="J24" s="178"/>
      <c r="K24" s="178"/>
      <c r="L24" s="178"/>
      <c r="M24" s="178"/>
      <c r="N24" s="178"/>
      <c r="O24" s="178"/>
      <c r="P24" s="115"/>
      <c r="Q24" s="112"/>
      <c r="R24" s="112"/>
    </row>
    <row r="25" spans="1:18">
      <c r="A25" s="179"/>
      <c r="B25" s="180">
        <v>2006</v>
      </c>
      <c r="C25" s="180">
        <v>2007</v>
      </c>
      <c r="D25" s="180">
        <v>2008</v>
      </c>
      <c r="E25" s="180">
        <v>2009</v>
      </c>
      <c r="F25" s="180">
        <v>2010</v>
      </c>
      <c r="G25" s="180">
        <v>2011</v>
      </c>
      <c r="H25" s="180">
        <v>2012</v>
      </c>
      <c r="I25" s="180">
        <v>2013</v>
      </c>
      <c r="J25" s="180">
        <v>2014</v>
      </c>
      <c r="K25" s="180">
        <v>2015</v>
      </c>
      <c r="L25" s="180">
        <v>2016</v>
      </c>
      <c r="M25" s="180">
        <v>2017</v>
      </c>
      <c r="N25" s="180">
        <v>2018</v>
      </c>
      <c r="O25" s="180" t="s">
        <v>62</v>
      </c>
      <c r="P25" s="115"/>
      <c r="Q25" s="112"/>
      <c r="R25" s="112"/>
    </row>
    <row r="26" spans="1:18" ht="15" customHeight="1">
      <c r="A26" s="193" t="s">
        <v>138</v>
      </c>
      <c r="B26" s="182">
        <v>361000</v>
      </c>
      <c r="C26" s="183">
        <v>323000</v>
      </c>
      <c r="D26" s="182">
        <v>241000</v>
      </c>
      <c r="E26" s="182">
        <v>291000</v>
      </c>
      <c r="F26" s="182">
        <v>300000</v>
      </c>
      <c r="G26" s="182">
        <v>274000</v>
      </c>
      <c r="H26" s="182">
        <v>306000</v>
      </c>
      <c r="I26" s="182">
        <v>372000</v>
      </c>
      <c r="J26" s="182">
        <v>195000</v>
      </c>
      <c r="K26" s="182">
        <v>245000</v>
      </c>
      <c r="L26" s="182">
        <v>186000</v>
      </c>
      <c r="M26" s="182">
        <v>210000</v>
      </c>
      <c r="N26" s="182">
        <v>166000</v>
      </c>
      <c r="O26" s="230">
        <v>122000</v>
      </c>
      <c r="P26" s="115"/>
      <c r="Q26" s="112"/>
      <c r="R26" s="112"/>
    </row>
    <row r="27" spans="1:18" ht="15" customHeight="1">
      <c r="A27" s="178" t="s">
        <v>139</v>
      </c>
      <c r="B27" s="182">
        <v>122000</v>
      </c>
      <c r="C27" s="183">
        <v>88000</v>
      </c>
      <c r="D27" s="182">
        <v>79000</v>
      </c>
      <c r="E27" s="182">
        <v>128000</v>
      </c>
      <c r="F27" s="182">
        <v>150000</v>
      </c>
      <c r="G27" s="182">
        <v>112000</v>
      </c>
      <c r="H27" s="182">
        <v>150000</v>
      </c>
      <c r="I27" s="182">
        <v>211000</v>
      </c>
      <c r="J27" s="182">
        <v>125000</v>
      </c>
      <c r="K27" s="182">
        <v>118000</v>
      </c>
      <c r="L27" s="182">
        <v>52000</v>
      </c>
      <c r="M27" s="182">
        <v>81000</v>
      </c>
      <c r="N27" s="182">
        <v>55000</v>
      </c>
      <c r="O27" s="178"/>
      <c r="P27" s="115"/>
      <c r="Q27" s="112"/>
      <c r="R27" s="112"/>
    </row>
    <row r="28" spans="1:18" ht="24.75">
      <c r="A28" s="193" t="s">
        <v>140</v>
      </c>
      <c r="B28" s="182">
        <v>235000</v>
      </c>
      <c r="C28" s="183">
        <v>241000</v>
      </c>
      <c r="D28" s="182">
        <v>134000</v>
      </c>
      <c r="E28" s="182">
        <v>148000</v>
      </c>
      <c r="F28" s="182">
        <v>162000</v>
      </c>
      <c r="G28" s="182">
        <v>169000</v>
      </c>
      <c r="H28" s="182">
        <v>158000</v>
      </c>
      <c r="I28" s="182">
        <v>235000</v>
      </c>
      <c r="J28" s="182">
        <v>117000</v>
      </c>
      <c r="K28" s="182">
        <v>157000</v>
      </c>
      <c r="L28" s="182">
        <v>102000</v>
      </c>
      <c r="M28" s="182">
        <v>113000</v>
      </c>
      <c r="N28" s="182">
        <v>89000</v>
      </c>
      <c r="O28" s="178"/>
    </row>
    <row r="29" spans="1:18" ht="24.75">
      <c r="A29" s="193" t="s">
        <v>141</v>
      </c>
      <c r="B29" s="239">
        <v>0.71664118294530599</v>
      </c>
      <c r="C29" s="240">
        <v>0.64121364624442601</v>
      </c>
      <c r="D29" s="239">
        <v>0.47386315970113102</v>
      </c>
      <c r="E29" s="239">
        <v>0.57527201820756402</v>
      </c>
      <c r="F29" s="239">
        <v>0.590143750207066</v>
      </c>
      <c r="G29" s="239">
        <v>0.53623537093529905</v>
      </c>
      <c r="H29" s="239">
        <v>0.59662765237830095</v>
      </c>
      <c r="I29" s="239">
        <v>0.72042485614298002</v>
      </c>
      <c r="J29" s="239">
        <v>0.37689081057063301</v>
      </c>
      <c r="K29" s="239">
        <v>0.47370438843284002</v>
      </c>
      <c r="L29" s="239">
        <v>0.35878657529091201</v>
      </c>
      <c r="M29" s="239">
        <v>0.40285535324968902</v>
      </c>
      <c r="N29" s="239">
        <v>0.31678129790089798</v>
      </c>
      <c r="O29" s="239">
        <v>0.2</v>
      </c>
    </row>
  </sheetData>
  <mergeCells count="3">
    <mergeCell ref="A1:H1"/>
    <mergeCell ref="A20:H21"/>
    <mergeCell ref="A18:H1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opLeftCell="A10" workbookViewId="0">
      <selection activeCell="G42" sqref="G42"/>
    </sheetView>
  </sheetViews>
  <sheetFormatPr baseColWidth="10" defaultRowHeight="15"/>
  <cols>
    <col min="1" max="1" width="39.85546875" style="1" customWidth="1"/>
    <col min="2" max="2" width="9.7109375" style="1" customWidth="1"/>
    <col min="3" max="3" width="7.42578125" style="11" bestFit="1" customWidth="1"/>
    <col min="4" max="7" width="9.7109375" style="1" customWidth="1"/>
    <col min="8" max="16384" width="11.42578125" style="1"/>
  </cols>
  <sheetData>
    <row r="1" spans="1:10" ht="27.95" customHeight="1">
      <c r="A1" s="306" t="s">
        <v>149</v>
      </c>
      <c r="B1" s="306"/>
      <c r="C1" s="306"/>
      <c r="D1" s="306"/>
      <c r="E1" s="306"/>
      <c r="F1" s="306"/>
      <c r="G1" s="306"/>
    </row>
    <row r="2" spans="1:10" ht="15" customHeight="1">
      <c r="A2" s="127"/>
      <c r="B2" s="166">
        <v>2010</v>
      </c>
      <c r="C2" s="166" t="s">
        <v>61</v>
      </c>
      <c r="D2" s="166">
        <v>2014</v>
      </c>
      <c r="E2" s="166">
        <v>2015</v>
      </c>
      <c r="F2" s="166">
        <v>2016</v>
      </c>
      <c r="G2" s="166">
        <v>2017</v>
      </c>
      <c r="H2" s="166">
        <v>2018</v>
      </c>
      <c r="I2" s="166" t="s">
        <v>62</v>
      </c>
    </row>
    <row r="3" spans="1:10" ht="24" customHeight="1">
      <c r="A3" s="154" t="s">
        <v>150</v>
      </c>
      <c r="B3" s="167">
        <v>500245.8</v>
      </c>
      <c r="C3" s="167" t="s">
        <v>61</v>
      </c>
      <c r="D3" s="167">
        <v>883300</v>
      </c>
      <c r="E3" s="167">
        <v>1102063</v>
      </c>
      <c r="F3" s="167">
        <v>1209989</v>
      </c>
      <c r="G3" s="167">
        <v>1218570</v>
      </c>
      <c r="H3" s="167">
        <v>1259625</v>
      </c>
      <c r="I3" s="167">
        <v>1305000</v>
      </c>
    </row>
    <row r="4" spans="1:10" ht="15" customHeight="1">
      <c r="A4" s="133" t="s">
        <v>64</v>
      </c>
      <c r="B4" s="168">
        <v>1.8158908938977201</v>
      </c>
      <c r="C4" s="168"/>
      <c r="D4" s="168">
        <v>3.1241019709995799</v>
      </c>
      <c r="E4" s="168">
        <v>3.8661412149085699</v>
      </c>
      <c r="F4" s="169">
        <v>4.23408976442885</v>
      </c>
      <c r="G4" s="169">
        <v>4.2043268991908302</v>
      </c>
      <c r="H4" s="170">
        <v>4.3216121365587199</v>
      </c>
      <c r="I4" s="117">
        <v>4.4000000000000004</v>
      </c>
    </row>
    <row r="5" spans="1:10" ht="25.5">
      <c r="A5" s="171" t="s">
        <v>151</v>
      </c>
      <c r="B5" s="168">
        <v>1.84436516915616</v>
      </c>
      <c r="C5" s="168"/>
      <c r="D5" s="168">
        <v>3.1580901381064699</v>
      </c>
      <c r="E5" s="168">
        <v>3.9095942059010902</v>
      </c>
      <c r="F5" s="169">
        <v>4.2775834700228099</v>
      </c>
      <c r="G5" s="169">
        <v>4.2640471023291502</v>
      </c>
      <c r="H5" s="169">
        <v>4.3704493677217098</v>
      </c>
      <c r="I5" s="169">
        <v>4.5</v>
      </c>
    </row>
    <row r="6" spans="1:10" ht="20.25" customHeight="1">
      <c r="A6" s="10" t="s">
        <v>304</v>
      </c>
      <c r="B6" s="172"/>
      <c r="C6" s="172"/>
      <c r="D6" s="12"/>
      <c r="E6" s="12"/>
      <c r="F6" s="173"/>
      <c r="G6" s="173"/>
      <c r="H6" s="34"/>
      <c r="I6" s="34"/>
    </row>
    <row r="7" spans="1:10" ht="29.25" customHeight="1">
      <c r="A7" s="292" t="s">
        <v>152</v>
      </c>
      <c r="B7" s="292"/>
      <c r="C7" s="292"/>
      <c r="D7" s="292"/>
      <c r="E7" s="292"/>
      <c r="F7" s="292"/>
      <c r="G7" s="292"/>
    </row>
    <row r="8" spans="1:10" ht="49.5" customHeight="1">
      <c r="A8" s="307" t="s">
        <v>305</v>
      </c>
      <c r="B8" s="307"/>
      <c r="C8" s="307"/>
      <c r="D8" s="307"/>
      <c r="E8" s="307"/>
      <c r="F8" s="307"/>
      <c r="G8" s="307"/>
    </row>
    <row r="9" spans="1:10" ht="15" customHeight="1">
      <c r="A9" s="18"/>
      <c r="B9" s="25"/>
      <c r="C9" s="19"/>
      <c r="D9" s="25"/>
      <c r="E9" s="25"/>
      <c r="F9" s="25"/>
      <c r="G9" s="25"/>
    </row>
    <row r="10" spans="1:10" ht="15" customHeight="1">
      <c r="J10" s="37"/>
    </row>
    <row r="11" spans="1:10" ht="15" customHeight="1"/>
    <row r="12" spans="1:10" ht="15" customHeight="1"/>
    <row r="13" spans="1:10" ht="15" customHeight="1"/>
    <row r="14" spans="1:10" ht="15" customHeight="1"/>
    <row r="15" spans="1:10" ht="15" customHeight="1"/>
    <row r="16" spans="1:10" ht="15" customHeight="1"/>
    <row r="17" spans="1:7" ht="15" customHeight="1"/>
    <row r="18" spans="1:7" ht="15" customHeight="1"/>
    <row r="19" spans="1:7" ht="15" customHeight="1"/>
    <row r="20" spans="1:7" ht="15" customHeight="1"/>
    <row r="21" spans="1:7" ht="15" customHeight="1">
      <c r="A21" s="20"/>
    </row>
    <row r="22" spans="1:7" ht="15" customHeight="1">
      <c r="A22" s="20"/>
    </row>
    <row r="23" spans="1:7" ht="15" customHeight="1">
      <c r="A23" s="20"/>
    </row>
    <row r="24" spans="1:7" ht="15" customHeight="1">
      <c r="B24" s="29"/>
      <c r="C24" s="21"/>
      <c r="D24" s="29"/>
      <c r="E24" s="29"/>
      <c r="F24" s="29"/>
      <c r="G24" s="29"/>
    </row>
    <row r="25" spans="1:7" ht="15" customHeight="1">
      <c r="B25" s="29"/>
      <c r="C25" s="21"/>
      <c r="D25" s="29"/>
      <c r="E25" s="29"/>
      <c r="F25" s="29"/>
      <c r="G25" s="29"/>
    </row>
    <row r="26" spans="1:7" ht="15" customHeight="1">
      <c r="B26" s="29"/>
      <c r="C26" s="21"/>
      <c r="D26" s="29"/>
      <c r="E26" s="29"/>
      <c r="F26" s="29"/>
      <c r="G26" s="29"/>
    </row>
    <row r="27" spans="1:7" ht="27" customHeight="1">
      <c r="A27" s="285" t="s">
        <v>289</v>
      </c>
      <c r="B27" s="285"/>
      <c r="C27" s="285"/>
      <c r="D27" s="285"/>
      <c r="E27" s="285"/>
      <c r="F27" s="285"/>
      <c r="G27" s="285"/>
    </row>
    <row r="28" spans="1:7" ht="12" customHeight="1">
      <c r="A28" s="8" t="s">
        <v>153</v>
      </c>
      <c r="B28" s="29"/>
      <c r="C28" s="21"/>
      <c r="D28" s="29"/>
      <c r="E28" s="29"/>
      <c r="F28" s="29"/>
      <c r="G28" s="29"/>
    </row>
    <row r="29" spans="1:7" ht="26.25" customHeight="1">
      <c r="A29" s="292" t="s">
        <v>306</v>
      </c>
      <c r="B29" s="292"/>
      <c r="C29" s="292"/>
      <c r="D29" s="292"/>
      <c r="E29" s="292"/>
      <c r="F29" s="292"/>
      <c r="G29" s="292"/>
    </row>
    <row r="33" spans="1:18">
      <c r="A33" s="233" t="s">
        <v>75</v>
      </c>
      <c r="B33" s="178"/>
      <c r="C33" s="179"/>
      <c r="D33" s="178"/>
      <c r="E33" s="178"/>
      <c r="F33" s="178"/>
      <c r="G33" s="178"/>
      <c r="H33" s="178"/>
      <c r="I33" s="178"/>
      <c r="J33" s="178"/>
      <c r="K33" s="178"/>
      <c r="P33" s="115"/>
      <c r="Q33" s="112"/>
      <c r="R33" s="112"/>
    </row>
    <row r="34" spans="1:18">
      <c r="A34" s="233"/>
      <c r="B34" s="180">
        <v>2010</v>
      </c>
      <c r="C34" s="180">
        <v>2011</v>
      </c>
      <c r="D34" s="180">
        <v>2012</v>
      </c>
      <c r="E34" s="180">
        <v>2013</v>
      </c>
      <c r="F34" s="180">
        <v>2014</v>
      </c>
      <c r="G34" s="180">
        <v>2015</v>
      </c>
      <c r="H34" s="180">
        <v>2016</v>
      </c>
      <c r="I34" s="180">
        <v>2017</v>
      </c>
      <c r="J34" s="180">
        <v>2018</v>
      </c>
      <c r="K34" s="180" t="s">
        <v>62</v>
      </c>
      <c r="P34" s="115"/>
      <c r="Q34" s="112"/>
      <c r="R34" s="112"/>
    </row>
    <row r="35" spans="1:18" ht="15" customHeight="1">
      <c r="A35" s="234"/>
      <c r="B35" s="235"/>
      <c r="C35" s="235"/>
      <c r="D35" s="235"/>
      <c r="E35" s="235"/>
      <c r="F35" s="235"/>
      <c r="G35" s="235"/>
      <c r="H35" s="235"/>
      <c r="I35" s="236"/>
      <c r="J35" s="178"/>
      <c r="K35" s="178"/>
      <c r="P35" s="115"/>
      <c r="Q35" s="112"/>
      <c r="R35" s="112"/>
    </row>
    <row r="36" spans="1:18">
      <c r="A36" s="237" t="s">
        <v>154</v>
      </c>
      <c r="B36" s="235">
        <v>500000</v>
      </c>
      <c r="C36" s="235">
        <v>632000</v>
      </c>
      <c r="D36" s="235">
        <v>743000</v>
      </c>
      <c r="E36" s="235">
        <v>851000</v>
      </c>
      <c r="F36" s="235">
        <v>883000</v>
      </c>
      <c r="G36" s="235">
        <v>1102000</v>
      </c>
      <c r="H36" s="235">
        <v>1210000</v>
      </c>
      <c r="I36" s="235">
        <v>1219000</v>
      </c>
      <c r="J36" s="235">
        <v>1260000</v>
      </c>
      <c r="K36" s="235">
        <v>1305000</v>
      </c>
      <c r="P36" s="115"/>
      <c r="Q36" s="112"/>
      <c r="R36" s="112"/>
    </row>
    <row r="37" spans="1:18">
      <c r="A37" s="237" t="s">
        <v>155</v>
      </c>
      <c r="B37" s="238">
        <v>1.84436516915616</v>
      </c>
      <c r="C37" s="238">
        <v>2.3277500433940199</v>
      </c>
      <c r="D37" s="238">
        <v>2.7067799151248502</v>
      </c>
      <c r="E37" s="238">
        <v>3.0763031550378499</v>
      </c>
      <c r="F37" s="238">
        <v>3.1580901381064699</v>
      </c>
      <c r="G37" s="238">
        <v>3.9095942059010902</v>
      </c>
      <c r="H37" s="238">
        <v>4.2775834700228099</v>
      </c>
      <c r="I37" s="238">
        <v>4.2640471023291502</v>
      </c>
      <c r="J37" s="238">
        <v>4.3704493677217098</v>
      </c>
      <c r="K37" s="238">
        <v>4.5</v>
      </c>
      <c r="P37" s="115"/>
      <c r="Q37" s="112"/>
      <c r="R37" s="112"/>
    </row>
    <row r="38" spans="1:18" ht="17.25">
      <c r="B38" s="120"/>
      <c r="C38" s="121"/>
      <c r="D38" s="120"/>
      <c r="E38" s="82"/>
      <c r="F38" s="82"/>
      <c r="G38" s="82"/>
      <c r="H38" s="82"/>
      <c r="I38" s="82"/>
      <c r="J38" s="82"/>
      <c r="K38" s="82"/>
      <c r="L38" s="82"/>
      <c r="M38" s="82"/>
      <c r="P38" s="115"/>
      <c r="Q38" s="112"/>
      <c r="R38" s="112"/>
    </row>
  </sheetData>
  <mergeCells count="5">
    <mergeCell ref="A1:G1"/>
    <mergeCell ref="A7:G7"/>
    <mergeCell ref="A8:G8"/>
    <mergeCell ref="A27:G27"/>
    <mergeCell ref="A29:G2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Q25"/>
  <sheetViews>
    <sheetView workbookViewId="0">
      <selection activeCell="H24" sqref="H24"/>
    </sheetView>
  </sheetViews>
  <sheetFormatPr baseColWidth="10" defaultRowHeight="15"/>
  <cols>
    <col min="1" max="16384" width="11.42578125" style="1"/>
  </cols>
  <sheetData>
    <row r="8" spans="1:17">
      <c r="I8" s="306"/>
      <c r="J8" s="306"/>
      <c r="K8" s="306"/>
      <c r="L8" s="306"/>
      <c r="M8" s="306"/>
      <c r="N8" s="306"/>
      <c r="O8" s="306"/>
      <c r="P8" s="306"/>
      <c r="Q8" s="306"/>
    </row>
    <row r="15" spans="1:17" ht="30.75" customHeight="1">
      <c r="A15" s="285" t="s">
        <v>257</v>
      </c>
      <c r="B15" s="285"/>
      <c r="C15" s="285"/>
      <c r="D15" s="285"/>
      <c r="E15" s="285"/>
      <c r="F15" s="285"/>
      <c r="G15" s="285"/>
      <c r="H15" s="109"/>
    </row>
    <row r="16" spans="1:17">
      <c r="A16" s="8" t="s">
        <v>54</v>
      </c>
    </row>
    <row r="17" spans="1:2">
      <c r="A17" s="9" t="s">
        <v>298</v>
      </c>
    </row>
    <row r="20" spans="1:2" ht="25.5">
      <c r="A20" s="175" t="s">
        <v>187</v>
      </c>
      <c r="B20" s="176">
        <v>2.7E-2</v>
      </c>
    </row>
    <row r="21" spans="1:2">
      <c r="A21" s="175" t="s">
        <v>186</v>
      </c>
      <c r="B21" s="176">
        <v>5.2999999999999999E-2</v>
      </c>
    </row>
    <row r="22" spans="1:2">
      <c r="A22" s="175" t="s">
        <v>185</v>
      </c>
      <c r="B22" s="176">
        <v>5.7000000000000002E-2</v>
      </c>
    </row>
    <row r="23" spans="1:2">
      <c r="A23" s="175" t="s">
        <v>184</v>
      </c>
      <c r="B23" s="176">
        <v>5.7000000000000002E-2</v>
      </c>
    </row>
    <row r="24" spans="1:2" ht="25.5">
      <c r="A24" s="175" t="s">
        <v>183</v>
      </c>
      <c r="B24" s="176">
        <v>0.06</v>
      </c>
    </row>
    <row r="25" spans="1:2">
      <c r="A25" s="174"/>
      <c r="B25" s="174"/>
    </row>
  </sheetData>
  <mergeCells count="2">
    <mergeCell ref="I8:Q8"/>
    <mergeCell ref="A15:G1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L10" sqref="L10"/>
    </sheetView>
  </sheetViews>
  <sheetFormatPr baseColWidth="10" defaultRowHeight="15"/>
  <cols>
    <col min="1" max="1" width="45.7109375" style="1" customWidth="1"/>
    <col min="2" max="2" width="8.7109375" style="1" customWidth="1"/>
    <col min="3" max="3" width="7" style="11" customWidth="1"/>
    <col min="4" max="8" width="8.7109375" style="1" customWidth="1"/>
    <col min="9" max="13" width="11.42578125" style="1"/>
    <col min="14" max="14" width="12.140625" style="1" bestFit="1" customWidth="1"/>
    <col min="15" max="16384" width="11.42578125" style="1"/>
  </cols>
  <sheetData>
    <row r="1" spans="1:11" ht="41.25" customHeight="1">
      <c r="A1" s="308" t="s">
        <v>157</v>
      </c>
      <c r="B1" s="308"/>
      <c r="C1" s="308"/>
      <c r="D1" s="308"/>
      <c r="E1" s="308"/>
      <c r="F1" s="308"/>
      <c r="G1" s="308"/>
      <c r="H1" s="308"/>
    </row>
    <row r="2" spans="1:11" ht="15" customHeight="1">
      <c r="A2" s="18"/>
      <c r="B2" s="25"/>
      <c r="C2" s="19"/>
      <c r="D2" s="25"/>
      <c r="E2" s="25"/>
      <c r="F2" s="25"/>
      <c r="G2" s="25"/>
      <c r="H2" s="25"/>
    </row>
    <row r="3" spans="1:11" ht="15" customHeight="1">
      <c r="K3" s="37"/>
    </row>
    <row r="4" spans="1:11" ht="15" customHeight="1"/>
    <row r="5" spans="1:11" ht="15" customHeight="1"/>
    <row r="6" spans="1:11" ht="15" customHeight="1"/>
    <row r="7" spans="1:11" ht="15" customHeight="1"/>
    <row r="8" spans="1:11" ht="15" customHeight="1"/>
    <row r="9" spans="1:11" ht="15" customHeight="1"/>
    <row r="10" spans="1:11" ht="15" customHeight="1"/>
    <row r="11" spans="1:11" ht="15" customHeight="1"/>
    <row r="12" spans="1:11" ht="15" customHeight="1"/>
    <row r="13" spans="1:11" ht="15" customHeight="1"/>
    <row r="14" spans="1:11" ht="15" customHeight="1">
      <c r="A14" s="20"/>
    </row>
    <row r="15" spans="1:11" ht="15" customHeight="1">
      <c r="A15" s="20"/>
    </row>
    <row r="16" spans="1:11" ht="15" customHeight="1">
      <c r="A16" s="20"/>
    </row>
    <row r="17" spans="1:19" ht="15" customHeight="1">
      <c r="B17" s="29"/>
      <c r="C17" s="21"/>
      <c r="D17" s="29"/>
      <c r="E17" s="29"/>
      <c r="F17" s="29"/>
      <c r="G17" s="29"/>
      <c r="H17" s="29"/>
    </row>
    <row r="18" spans="1:19" ht="24.75" customHeight="1">
      <c r="A18" s="285" t="s">
        <v>289</v>
      </c>
      <c r="B18" s="285"/>
      <c r="C18" s="285"/>
      <c r="D18" s="285"/>
      <c r="E18" s="285"/>
      <c r="F18" s="285"/>
      <c r="G18" s="285"/>
      <c r="H18" s="285"/>
    </row>
    <row r="19" spans="1:19" ht="12" customHeight="1">
      <c r="A19" s="8" t="s">
        <v>54</v>
      </c>
      <c r="B19" s="29"/>
      <c r="C19" s="21"/>
      <c r="D19" s="29"/>
      <c r="E19" s="29"/>
      <c r="F19" s="29"/>
      <c r="G19" s="29"/>
      <c r="H19" s="29"/>
    </row>
    <row r="20" spans="1:19" ht="12" customHeight="1">
      <c r="A20" s="292" t="s">
        <v>281</v>
      </c>
      <c r="B20" s="292"/>
      <c r="C20" s="292"/>
      <c r="D20" s="292"/>
      <c r="E20" s="292"/>
      <c r="F20" s="292"/>
      <c r="G20" s="292"/>
      <c r="H20" s="30"/>
    </row>
    <row r="21" spans="1:19">
      <c r="A21" s="292"/>
      <c r="B21" s="292"/>
      <c r="C21" s="292"/>
      <c r="D21" s="292"/>
      <c r="E21" s="292"/>
      <c r="F21" s="292"/>
      <c r="G21" s="292"/>
    </row>
    <row r="23" spans="1:19">
      <c r="A23" s="177" t="s">
        <v>158</v>
      </c>
      <c r="B23" s="178"/>
      <c r="C23" s="179"/>
      <c r="D23" s="178"/>
      <c r="E23" s="178"/>
      <c r="F23" s="178"/>
      <c r="G23" s="178"/>
      <c r="H23" s="178"/>
      <c r="I23" s="178"/>
      <c r="J23" s="178"/>
      <c r="K23" s="178"/>
      <c r="L23" s="178"/>
      <c r="M23" s="178"/>
      <c r="N23" s="178"/>
      <c r="O23" s="13"/>
      <c r="Q23" s="115"/>
      <c r="R23" s="112"/>
      <c r="S23" s="112"/>
    </row>
    <row r="24" spans="1:19">
      <c r="A24" s="179"/>
      <c r="B24" s="180">
        <v>2006</v>
      </c>
      <c r="C24" s="180">
        <v>2007</v>
      </c>
      <c r="D24" s="180">
        <v>2008</v>
      </c>
      <c r="E24" s="180">
        <v>2009</v>
      </c>
      <c r="F24" s="180">
        <v>2010</v>
      </c>
      <c r="G24" s="180">
        <v>2011</v>
      </c>
      <c r="H24" s="180">
        <v>2012</v>
      </c>
      <c r="I24" s="180">
        <v>2013</v>
      </c>
      <c r="J24" s="180">
        <v>2014</v>
      </c>
      <c r="K24" s="180">
        <v>2015</v>
      </c>
      <c r="L24" s="180">
        <v>2016</v>
      </c>
      <c r="M24" s="180">
        <v>2017</v>
      </c>
      <c r="N24" s="180">
        <v>2018</v>
      </c>
      <c r="O24" s="180" t="s">
        <v>62</v>
      </c>
      <c r="Q24" s="115"/>
      <c r="R24" s="112"/>
      <c r="S24" s="112"/>
    </row>
    <row r="25" spans="1:19" ht="15" customHeight="1">
      <c r="A25" s="181" t="s">
        <v>156</v>
      </c>
      <c r="B25" s="182">
        <v>776000</v>
      </c>
      <c r="C25" s="183">
        <v>842000</v>
      </c>
      <c r="D25" s="182">
        <v>887000</v>
      </c>
      <c r="E25" s="182">
        <v>874000</v>
      </c>
      <c r="F25" s="182">
        <v>695000</v>
      </c>
      <c r="G25" s="182">
        <v>695000</v>
      </c>
      <c r="H25" s="182">
        <v>754000</v>
      </c>
      <c r="I25" s="182">
        <v>702000</v>
      </c>
      <c r="J25" s="182">
        <v>720000</v>
      </c>
      <c r="K25" s="182">
        <v>775000</v>
      </c>
      <c r="L25" s="182">
        <v>610000</v>
      </c>
      <c r="M25" s="182">
        <v>672000</v>
      </c>
      <c r="N25" s="184">
        <v>710000</v>
      </c>
      <c r="O25" s="116">
        <v>441000</v>
      </c>
      <c r="Q25" s="115"/>
      <c r="R25" s="112"/>
      <c r="S25" s="112"/>
    </row>
    <row r="26" spans="1:19" ht="24.75">
      <c r="A26" s="181" t="s">
        <v>159</v>
      </c>
      <c r="B26" s="185">
        <v>1.5420129765830899</v>
      </c>
      <c r="C26" s="185">
        <v>1.6708611672453499</v>
      </c>
      <c r="D26" s="185">
        <v>1.7478312147069399</v>
      </c>
      <c r="E26" s="185">
        <v>1.7280546117786899</v>
      </c>
      <c r="F26" s="185">
        <v>1.3666962875401301</v>
      </c>
      <c r="G26" s="185">
        <v>1.3611413227015801</v>
      </c>
      <c r="H26" s="185">
        <v>1.4688942356410799</v>
      </c>
      <c r="I26" s="185">
        <v>1.36106323477219</v>
      </c>
      <c r="J26" s="185">
        <v>1.3912798116145599</v>
      </c>
      <c r="K26" s="185">
        <v>1.4967842178050801</v>
      </c>
      <c r="L26" s="185">
        <v>1.17748096033428</v>
      </c>
      <c r="M26" s="185">
        <v>1.28776514365494</v>
      </c>
      <c r="N26" s="185">
        <v>1.35571054310035</v>
      </c>
      <c r="O26" s="185">
        <v>0.8</v>
      </c>
    </row>
    <row r="27" spans="1:19">
      <c r="B27" s="187"/>
      <c r="C27" s="188"/>
    </row>
  </sheetData>
  <mergeCells count="3">
    <mergeCell ref="A1:H1"/>
    <mergeCell ref="A20:G21"/>
    <mergeCell ref="A18:H1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workbookViewId="0">
      <selection activeCell="B49" sqref="B49"/>
    </sheetView>
  </sheetViews>
  <sheetFormatPr baseColWidth="10" defaultRowHeight="15"/>
  <cols>
    <col min="1" max="7" width="11.42578125" style="1"/>
    <col min="8" max="8" width="11.42578125" style="1" customWidth="1"/>
    <col min="9" max="16384" width="11.42578125" style="1"/>
  </cols>
  <sheetData>
    <row r="1" spans="1:8">
      <c r="A1" s="309" t="s">
        <v>41</v>
      </c>
      <c r="B1" s="309"/>
      <c r="C1" s="309"/>
      <c r="D1" s="309"/>
      <c r="E1" s="309"/>
      <c r="F1" s="309"/>
      <c r="G1" s="309"/>
      <c r="H1" s="309"/>
    </row>
    <row r="13" spans="1:8">
      <c r="A13" s="2" t="s">
        <v>43</v>
      </c>
    </row>
    <row r="15" spans="1:8">
      <c r="A15" s="310" t="s">
        <v>42</v>
      </c>
      <c r="B15" s="310"/>
      <c r="C15" s="310"/>
      <c r="D15" s="310"/>
      <c r="E15" s="310"/>
      <c r="F15" s="310"/>
      <c r="G15" s="310"/>
      <c r="H15" s="310"/>
    </row>
    <row r="26" spans="1:8">
      <c r="A26" s="2" t="s">
        <v>44</v>
      </c>
    </row>
    <row r="27" spans="1:8">
      <c r="A27" s="2"/>
    </row>
    <row r="28" spans="1:8">
      <c r="A28" s="310" t="s">
        <v>45</v>
      </c>
      <c r="B28" s="310"/>
      <c r="C28" s="310"/>
      <c r="D28" s="310"/>
      <c r="E28" s="310"/>
      <c r="F28" s="310"/>
      <c r="G28" s="310"/>
      <c r="H28" s="310"/>
    </row>
    <row r="41" spans="1:2">
      <c r="A41" s="4" t="s">
        <v>29</v>
      </c>
    </row>
    <row r="42" spans="1:2">
      <c r="A42" s="5" t="s">
        <v>296</v>
      </c>
    </row>
    <row r="47" spans="1:2">
      <c r="A47" s="1" t="s">
        <v>307</v>
      </c>
    </row>
    <row r="48" spans="1:2">
      <c r="A48" s="189" t="s">
        <v>26</v>
      </c>
      <c r="B48" s="190">
        <v>0.4</v>
      </c>
    </row>
    <row r="49" spans="1:2">
      <c r="A49" s="189" t="s">
        <v>27</v>
      </c>
      <c r="B49" s="190">
        <v>0.52</v>
      </c>
    </row>
    <row r="50" spans="1:2" ht="36">
      <c r="A50" s="189" t="s">
        <v>28</v>
      </c>
      <c r="B50" s="190">
        <v>0.08</v>
      </c>
    </row>
    <row r="51" spans="1:2">
      <c r="A51" s="13"/>
      <c r="B51" s="13"/>
    </row>
    <row r="52" spans="1:2" ht="36">
      <c r="A52" s="189" t="s">
        <v>17</v>
      </c>
      <c r="B52" s="190">
        <v>0.38</v>
      </c>
    </row>
    <row r="53" spans="1:2" ht="36">
      <c r="A53" s="189" t="s">
        <v>18</v>
      </c>
      <c r="B53" s="190">
        <v>0.62</v>
      </c>
    </row>
    <row r="54" spans="1:2" ht="24">
      <c r="A54" s="189" t="s">
        <v>19</v>
      </c>
      <c r="B54" s="190">
        <v>0</v>
      </c>
    </row>
    <row r="55" spans="1:2">
      <c r="A55" s="13"/>
      <c r="B55" s="13"/>
    </row>
    <row r="56" spans="1:2">
      <c r="A56" s="189" t="s">
        <v>23</v>
      </c>
      <c r="B56" s="190">
        <v>0.62</v>
      </c>
    </row>
    <row r="57" spans="1:2">
      <c r="A57" s="189" t="s">
        <v>24</v>
      </c>
      <c r="B57" s="190">
        <v>0.38</v>
      </c>
    </row>
    <row r="58" spans="1:2" ht="24">
      <c r="A58" s="189" t="s">
        <v>19</v>
      </c>
      <c r="B58" s="190">
        <v>0</v>
      </c>
    </row>
    <row r="59" spans="1:2">
      <c r="A59" s="189"/>
      <c r="B59" s="13"/>
    </row>
    <row r="60" spans="1:2" ht="24">
      <c r="A60" s="189" t="s">
        <v>21</v>
      </c>
      <c r="B60" s="190">
        <v>0.68</v>
      </c>
    </row>
    <row r="61" spans="1:2" ht="36">
      <c r="A61" s="189" t="s">
        <v>22</v>
      </c>
      <c r="B61" s="190">
        <v>0.24</v>
      </c>
    </row>
    <row r="62" spans="1:2" ht="24">
      <c r="A62" s="189" t="s">
        <v>19</v>
      </c>
      <c r="B62" s="190">
        <v>0.08</v>
      </c>
    </row>
  </sheetData>
  <mergeCells count="3">
    <mergeCell ref="A1:H1"/>
    <mergeCell ref="A15:H15"/>
    <mergeCell ref="A28:H2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zoomScaleNormal="100" workbookViewId="0">
      <selection activeCell="C42" sqref="C42"/>
    </sheetView>
  </sheetViews>
  <sheetFormatPr baseColWidth="10" defaultRowHeight="15"/>
  <cols>
    <col min="1" max="1" width="43.28515625" style="1" customWidth="1"/>
    <col min="2" max="2" width="10.85546875" style="11" customWidth="1"/>
    <col min="3" max="3" width="8.5703125" style="11" customWidth="1"/>
    <col min="4" max="4" width="11" style="11" customWidth="1"/>
    <col min="5" max="5" width="10.5703125" style="11" customWidth="1"/>
    <col min="6" max="7" width="10.7109375" style="11" customWidth="1"/>
    <col min="8" max="8" width="10.140625" style="1" customWidth="1"/>
    <col min="9" max="9" width="9.7109375" style="1" customWidth="1"/>
    <col min="10" max="10" width="11.42578125" style="1"/>
    <col min="11" max="11" width="14.28515625" style="1" bestFit="1" customWidth="1"/>
    <col min="12" max="16384" width="11.42578125" style="1"/>
  </cols>
  <sheetData>
    <row r="1" spans="1:11" ht="11.1" customHeight="1"/>
    <row r="2" spans="1:11">
      <c r="A2" s="313" t="s">
        <v>160</v>
      </c>
      <c r="B2" s="313"/>
      <c r="C2" s="313"/>
      <c r="D2" s="313"/>
      <c r="E2" s="313"/>
      <c r="F2" s="313"/>
      <c r="G2" s="313"/>
      <c r="H2" s="313"/>
      <c r="I2" s="313"/>
    </row>
    <row r="3" spans="1:11" ht="15" customHeight="1">
      <c r="A3" s="314" t="s">
        <v>161</v>
      </c>
      <c r="B3" s="314"/>
      <c r="C3" s="314"/>
      <c r="D3" s="314"/>
      <c r="E3" s="314"/>
      <c r="F3" s="314"/>
      <c r="G3" s="314"/>
      <c r="H3" s="314"/>
      <c r="I3" s="314"/>
    </row>
    <row r="4" spans="1:11" ht="18.75" customHeight="1">
      <c r="A4" s="127"/>
      <c r="B4" s="128">
        <v>2006</v>
      </c>
      <c r="C4" s="128" t="s">
        <v>61</v>
      </c>
      <c r="D4" s="128">
        <v>2014</v>
      </c>
      <c r="E4" s="128">
        <v>2015</v>
      </c>
      <c r="F4" s="128">
        <v>2016</v>
      </c>
      <c r="G4" s="128">
        <v>2017</v>
      </c>
      <c r="H4" s="128">
        <v>2018</v>
      </c>
      <c r="I4" s="129" t="s">
        <v>62</v>
      </c>
    </row>
    <row r="5" spans="1:11" ht="15" customHeight="1">
      <c r="A5" s="130" t="s">
        <v>162</v>
      </c>
      <c r="B5" s="131">
        <v>1898237</v>
      </c>
      <c r="C5" s="131" t="s">
        <v>61</v>
      </c>
      <c r="D5" s="131">
        <v>1937597</v>
      </c>
      <c r="E5" s="131">
        <v>1694320</v>
      </c>
      <c r="F5" s="131">
        <v>1810810</v>
      </c>
      <c r="G5" s="131">
        <v>1959658</v>
      </c>
      <c r="H5" s="131">
        <v>1805445</v>
      </c>
      <c r="I5" s="132">
        <v>1516000</v>
      </c>
    </row>
    <row r="6" spans="1:11" ht="15" customHeight="1">
      <c r="A6" s="133" t="s">
        <v>133</v>
      </c>
      <c r="B6" s="134">
        <v>3.7711278724564301</v>
      </c>
      <c r="C6" s="134"/>
      <c r="D6" s="134">
        <v>3.7418714206325698</v>
      </c>
      <c r="E6" s="134">
        <v>3.2720571280564901</v>
      </c>
      <c r="F6" s="134">
        <v>3.49445125772051</v>
      </c>
      <c r="G6" s="134">
        <v>3.7562167131055699</v>
      </c>
      <c r="H6" s="134">
        <v>3.4468886906074698</v>
      </c>
      <c r="I6" s="155">
        <v>2.9</v>
      </c>
    </row>
    <row r="7" spans="1:11" ht="15" customHeight="1">
      <c r="A7" s="133" t="s">
        <v>134</v>
      </c>
      <c r="B7" s="137">
        <v>45.943941667979303</v>
      </c>
      <c r="C7" s="137"/>
      <c r="D7" s="137">
        <v>48.4896859357235</v>
      </c>
      <c r="E7" s="137">
        <v>52.257590065631099</v>
      </c>
      <c r="F7" s="137">
        <v>49.377466437671501</v>
      </c>
      <c r="G7" s="137">
        <v>48.706044626154203</v>
      </c>
      <c r="H7" s="137">
        <v>52.345687628257899</v>
      </c>
      <c r="I7" s="138">
        <v>47.78</v>
      </c>
      <c r="K7" s="38"/>
    </row>
    <row r="8" spans="1:11" ht="15" customHeight="1">
      <c r="A8" s="133" t="s">
        <v>144</v>
      </c>
      <c r="B8" s="137">
        <v>37.020287772285499</v>
      </c>
      <c r="C8" s="137"/>
      <c r="D8" s="137">
        <v>31.059167618446999</v>
      </c>
      <c r="E8" s="137">
        <v>35.115639312526604</v>
      </c>
      <c r="F8" s="137">
        <v>35.607954451322897</v>
      </c>
      <c r="G8" s="137">
        <v>33.653759992815097</v>
      </c>
      <c r="H8" s="137">
        <v>30.7266408004675</v>
      </c>
      <c r="I8" s="138">
        <v>31.69</v>
      </c>
    </row>
    <row r="9" spans="1:11" ht="15" customHeight="1">
      <c r="A9" s="133" t="s">
        <v>308</v>
      </c>
      <c r="B9" s="137">
        <v>49.390034015773601</v>
      </c>
      <c r="C9" s="137"/>
      <c r="D9" s="137">
        <v>51.571895497360899</v>
      </c>
      <c r="E9" s="137">
        <v>46.938760092544499</v>
      </c>
      <c r="F9" s="137">
        <v>44.528365758969699</v>
      </c>
      <c r="G9" s="137">
        <v>43.116339687843499</v>
      </c>
      <c r="H9" s="137">
        <v>41.691965138788497</v>
      </c>
      <c r="I9" s="138">
        <v>53</v>
      </c>
    </row>
    <row r="10" spans="1:11" ht="23.25" customHeight="1">
      <c r="A10" s="10" t="s">
        <v>289</v>
      </c>
      <c r="B10" s="102"/>
      <c r="C10" s="102"/>
      <c r="D10" s="102"/>
      <c r="E10" s="102"/>
      <c r="F10" s="102"/>
      <c r="G10" s="102"/>
      <c r="H10" s="102"/>
      <c r="I10" s="102"/>
    </row>
    <row r="11" spans="1:11" ht="12.75" customHeight="1">
      <c r="A11" s="36" t="s">
        <v>163</v>
      </c>
      <c r="B11" s="103"/>
      <c r="C11" s="103"/>
      <c r="D11" s="103"/>
      <c r="E11" s="103"/>
      <c r="F11" s="103"/>
      <c r="G11" s="103"/>
      <c r="H11" s="90"/>
      <c r="I11" s="90"/>
    </row>
    <row r="12" spans="1:11" ht="35.25" customHeight="1">
      <c r="A12" s="285" t="s">
        <v>297</v>
      </c>
      <c r="B12" s="285"/>
      <c r="C12" s="285"/>
      <c r="D12" s="285"/>
      <c r="E12" s="285"/>
      <c r="F12" s="285"/>
      <c r="G12" s="285"/>
      <c r="H12" s="285"/>
      <c r="I12" s="285"/>
    </row>
    <row r="13" spans="1:11" ht="62.1" customHeight="1">
      <c r="A13" s="312" t="s">
        <v>258</v>
      </c>
      <c r="B13" s="312"/>
      <c r="C13" s="312"/>
      <c r="D13" s="312"/>
      <c r="E13" s="312"/>
      <c r="F13" s="312"/>
      <c r="G13" s="312"/>
      <c r="H13" s="312"/>
      <c r="I13" s="312"/>
    </row>
    <row r="14" spans="1:11">
      <c r="A14" s="311"/>
      <c r="B14" s="311"/>
      <c r="C14" s="311"/>
      <c r="D14" s="311"/>
      <c r="E14" s="311"/>
      <c r="F14" s="311"/>
      <c r="G14" s="311"/>
    </row>
    <row r="15" spans="1:11" ht="46.5" customHeight="1">
      <c r="A15" s="18"/>
      <c r="B15" s="19"/>
      <c r="C15" s="19"/>
      <c r="D15" s="19"/>
      <c r="E15" s="19"/>
      <c r="F15" s="19"/>
      <c r="G15" s="19"/>
    </row>
    <row r="16" spans="1:11" ht="15" customHeight="1">
      <c r="J16" s="37"/>
    </row>
    <row r="17" spans="1:7" ht="15" customHeight="1"/>
    <row r="18" spans="1:7" ht="15" customHeight="1"/>
    <row r="19" spans="1:7" ht="15" customHeight="1"/>
    <row r="20" spans="1:7" ht="15" customHeight="1"/>
    <row r="21" spans="1:7" ht="15" customHeight="1"/>
    <row r="22" spans="1:7" ht="15" customHeight="1"/>
    <row r="23" spans="1:7" ht="15" customHeight="1"/>
    <row r="24" spans="1:7" ht="15" customHeight="1"/>
    <row r="25" spans="1:7" ht="15" customHeight="1"/>
    <row r="26" spans="1:7" ht="15" customHeight="1"/>
    <row r="27" spans="1:7" ht="15" customHeight="1">
      <c r="A27" s="20"/>
    </row>
    <row r="28" spans="1:7" ht="15" customHeight="1">
      <c r="A28" s="20"/>
    </row>
    <row r="29" spans="1:7" ht="15" customHeight="1">
      <c r="A29" s="20"/>
    </row>
    <row r="30" spans="1:7" ht="15" customHeight="1">
      <c r="A30" s="20"/>
    </row>
    <row r="31" spans="1:7" ht="15" customHeight="1">
      <c r="A31" s="10" t="s">
        <v>289</v>
      </c>
    </row>
    <row r="32" spans="1:7" ht="12" customHeight="1">
      <c r="A32" s="8" t="s">
        <v>54</v>
      </c>
      <c r="B32" s="21"/>
      <c r="C32" s="21"/>
      <c r="D32" s="21"/>
      <c r="E32" s="21"/>
      <c r="F32" s="21"/>
      <c r="G32" s="21"/>
    </row>
    <row r="33" spans="1:18" ht="12" customHeight="1">
      <c r="A33" s="292" t="s">
        <v>294</v>
      </c>
      <c r="B33" s="292"/>
      <c r="C33" s="292"/>
      <c r="D33" s="292"/>
      <c r="E33" s="292"/>
      <c r="F33" s="292"/>
      <c r="G33" s="292"/>
      <c r="H33" s="292"/>
    </row>
    <row r="34" spans="1:18">
      <c r="A34" s="292"/>
      <c r="B34" s="292"/>
      <c r="C34" s="292"/>
      <c r="D34" s="292"/>
      <c r="E34" s="292"/>
      <c r="F34" s="292"/>
      <c r="G34" s="292"/>
      <c r="H34" s="292"/>
    </row>
    <row r="37" spans="1:18">
      <c r="A37" s="178" t="s">
        <v>75</v>
      </c>
      <c r="B37" s="179"/>
      <c r="C37" s="179"/>
      <c r="D37" s="179"/>
      <c r="E37" s="179"/>
      <c r="F37" s="179"/>
      <c r="G37" s="179"/>
      <c r="H37" s="178"/>
      <c r="I37" s="178"/>
      <c r="J37" s="178"/>
      <c r="K37" s="178"/>
      <c r="L37" s="178"/>
      <c r="M37" s="178"/>
      <c r="N37" s="178"/>
      <c r="O37" s="178"/>
      <c r="P37" s="115"/>
      <c r="Q37" s="112"/>
      <c r="R37" s="112"/>
    </row>
    <row r="38" spans="1:18">
      <c r="A38" s="179"/>
      <c r="B38" s="180">
        <v>2006</v>
      </c>
      <c r="C38" s="180">
        <v>2007</v>
      </c>
      <c r="D38" s="180">
        <v>2008</v>
      </c>
      <c r="E38" s="180">
        <v>2009</v>
      </c>
      <c r="F38" s="180">
        <v>2010</v>
      </c>
      <c r="G38" s="180">
        <v>2011</v>
      </c>
      <c r="H38" s="180">
        <v>2012</v>
      </c>
      <c r="I38" s="180">
        <v>2013</v>
      </c>
      <c r="J38" s="180">
        <v>2014</v>
      </c>
      <c r="K38" s="180">
        <v>2015</v>
      </c>
      <c r="L38" s="180">
        <v>2016</v>
      </c>
      <c r="M38" s="180">
        <v>2017</v>
      </c>
      <c r="N38" s="180">
        <v>2018</v>
      </c>
      <c r="O38" s="180" t="s">
        <v>62</v>
      </c>
      <c r="P38" s="115"/>
      <c r="Q38" s="112"/>
      <c r="R38" s="112"/>
    </row>
    <row r="39" spans="1:18" ht="15" customHeight="1">
      <c r="A39" s="193" t="s">
        <v>164</v>
      </c>
      <c r="B39" s="270">
        <v>1898000</v>
      </c>
      <c r="C39" s="270">
        <v>1849000</v>
      </c>
      <c r="D39" s="270">
        <v>2061000</v>
      </c>
      <c r="E39" s="270">
        <v>1715000</v>
      </c>
      <c r="F39" s="270">
        <v>1704000</v>
      </c>
      <c r="G39" s="270">
        <v>1611000</v>
      </c>
      <c r="H39" s="270">
        <v>1637000</v>
      </c>
      <c r="I39" s="270">
        <v>1774000</v>
      </c>
      <c r="J39" s="270">
        <v>1938000</v>
      </c>
      <c r="K39" s="270">
        <v>1694000</v>
      </c>
      <c r="L39" s="270">
        <v>1811000</v>
      </c>
      <c r="M39" s="270">
        <v>1960000</v>
      </c>
      <c r="N39" s="270">
        <v>1805000</v>
      </c>
      <c r="O39" s="230">
        <v>1516000</v>
      </c>
      <c r="P39" s="115"/>
      <c r="Q39" s="112"/>
      <c r="R39" s="112"/>
    </row>
    <row r="40" spans="1:18" ht="24">
      <c r="A40" s="271" t="s">
        <v>165</v>
      </c>
      <c r="B40" s="272">
        <v>3.7711278724564301</v>
      </c>
      <c r="C40" s="272">
        <v>3.6703203542041498</v>
      </c>
      <c r="D40" s="272">
        <v>4.0602186527258102</v>
      </c>
      <c r="E40" s="272">
        <v>3.39071021715487</v>
      </c>
      <c r="F40" s="272">
        <v>3.3506408500060099</v>
      </c>
      <c r="G40" s="272">
        <v>3.1527435145798499</v>
      </c>
      <c r="H40" s="272">
        <v>3.1875371547847799</v>
      </c>
      <c r="I40" s="272">
        <v>3.4381035218684901</v>
      </c>
      <c r="J40" s="272">
        <v>3.7418714206325698</v>
      </c>
      <c r="K40" s="272">
        <v>3.2720571280564901</v>
      </c>
      <c r="L40" s="272">
        <v>3.49445125772051</v>
      </c>
      <c r="M40" s="272">
        <v>3.7562167131055699</v>
      </c>
      <c r="N40" s="272">
        <v>3.4468886906074698</v>
      </c>
      <c r="O40" s="273">
        <v>2.9</v>
      </c>
    </row>
  </sheetData>
  <mergeCells count="6">
    <mergeCell ref="A33:H34"/>
    <mergeCell ref="A14:G14"/>
    <mergeCell ref="A13:I13"/>
    <mergeCell ref="A2:I2"/>
    <mergeCell ref="A3:I3"/>
    <mergeCell ref="A12:I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A20" sqref="A20"/>
    </sheetView>
  </sheetViews>
  <sheetFormatPr baseColWidth="10" defaultRowHeight="15"/>
  <cols>
    <col min="1" max="1" width="90.7109375" customWidth="1"/>
    <col min="2" max="5" width="14.7109375" customWidth="1"/>
    <col min="6" max="6" width="11.42578125" style="13"/>
  </cols>
  <sheetData>
    <row r="1" spans="1:5" ht="18.75">
      <c r="A1" s="44" t="s">
        <v>242</v>
      </c>
      <c r="B1" s="1"/>
      <c r="C1" s="1"/>
      <c r="D1" s="1"/>
      <c r="E1" s="1"/>
    </row>
    <row r="2" spans="1:5" ht="7.5" customHeight="1">
      <c r="A2" s="1"/>
      <c r="B2" s="1"/>
      <c r="C2" s="1"/>
      <c r="D2" s="45"/>
      <c r="E2" s="1"/>
    </row>
    <row r="3" spans="1:5" ht="51">
      <c r="A3" s="46"/>
      <c r="B3" s="47" t="s">
        <v>210</v>
      </c>
      <c r="C3" s="47" t="s">
        <v>211</v>
      </c>
      <c r="D3" s="48" t="s">
        <v>212</v>
      </c>
      <c r="E3" s="47" t="s">
        <v>213</v>
      </c>
    </row>
    <row r="4" spans="1:5">
      <c r="A4" s="35" t="s">
        <v>234</v>
      </c>
      <c r="B4" s="49">
        <v>354000</v>
      </c>
      <c r="C4" s="50">
        <v>0.7</v>
      </c>
      <c r="D4" s="51">
        <v>2020</v>
      </c>
      <c r="E4" s="52" t="s">
        <v>235</v>
      </c>
    </row>
    <row r="5" spans="1:5">
      <c r="A5" s="23" t="s">
        <v>224</v>
      </c>
      <c r="B5" s="54">
        <v>1305000</v>
      </c>
      <c r="C5" s="55" t="s">
        <v>225</v>
      </c>
      <c r="D5" s="56">
        <v>2020</v>
      </c>
      <c r="E5" s="57">
        <v>17</v>
      </c>
    </row>
    <row r="6" spans="1:5" ht="6.75" customHeight="1">
      <c r="A6" s="9"/>
      <c r="B6" s="58"/>
      <c r="C6" s="59"/>
      <c r="D6" s="60"/>
      <c r="E6" s="59"/>
    </row>
    <row r="7" spans="1:5">
      <c r="A7" s="280" t="s">
        <v>300</v>
      </c>
      <c r="B7" s="280"/>
      <c r="C7" s="280"/>
      <c r="D7" s="280"/>
      <c r="E7" s="280"/>
    </row>
    <row r="8" spans="1:5">
      <c r="A8" s="70" t="s">
        <v>265</v>
      </c>
      <c r="B8" s="71"/>
      <c r="C8" s="72"/>
      <c r="D8" s="73"/>
      <c r="E8" s="72"/>
    </row>
    <row r="9" spans="1:5">
      <c r="A9" s="10" t="s">
        <v>264</v>
      </c>
      <c r="B9" s="71"/>
      <c r="C9" s="72"/>
      <c r="D9" s="69"/>
      <c r="E9" s="72"/>
    </row>
    <row r="10" spans="1:5">
      <c r="A10" s="70" t="s">
        <v>271</v>
      </c>
      <c r="B10" s="71"/>
      <c r="C10" s="72"/>
      <c r="D10" s="69"/>
      <c r="E10" s="72"/>
    </row>
  </sheetData>
  <mergeCells count="1">
    <mergeCell ref="A7:E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8"/>
  <sheetViews>
    <sheetView workbookViewId="0">
      <selection activeCell="L24" sqref="L24"/>
    </sheetView>
  </sheetViews>
  <sheetFormatPr baseColWidth="10" defaultRowHeight="15"/>
  <cols>
    <col min="1" max="16384" width="11.42578125" style="1"/>
  </cols>
  <sheetData>
    <row r="2" spans="1:8">
      <c r="A2" s="315" t="s">
        <v>30</v>
      </c>
      <c r="B2" s="315"/>
      <c r="C2" s="315"/>
      <c r="D2" s="315"/>
      <c r="E2" s="315"/>
      <c r="F2" s="315"/>
      <c r="G2" s="315"/>
      <c r="H2" s="315"/>
    </row>
    <row r="15" spans="1:8">
      <c r="A15" s="317" t="s">
        <v>40</v>
      </c>
      <c r="B15" s="318"/>
      <c r="C15" s="318"/>
    </row>
    <row r="16" spans="1:8">
      <c r="A16" s="318"/>
      <c r="B16" s="318"/>
      <c r="C16" s="318"/>
    </row>
    <row r="17" spans="1:8" ht="24.75" customHeight="1">
      <c r="A17" s="316" t="s">
        <v>35</v>
      </c>
      <c r="B17" s="316"/>
      <c r="C17" s="316"/>
      <c r="D17" s="316"/>
      <c r="E17" s="316"/>
      <c r="F17" s="316"/>
      <c r="G17" s="316"/>
      <c r="H17" s="316"/>
    </row>
    <row r="29" spans="1:8">
      <c r="A29" s="197" t="s">
        <v>38</v>
      </c>
    </row>
    <row r="31" spans="1:8" ht="15" customHeight="1">
      <c r="A31" s="316" t="s">
        <v>39</v>
      </c>
      <c r="B31" s="316"/>
      <c r="C31" s="316"/>
      <c r="D31" s="316"/>
      <c r="E31" s="316"/>
      <c r="F31" s="316"/>
      <c r="G31" s="316"/>
      <c r="H31" s="316"/>
    </row>
    <row r="44" spans="1:18">
      <c r="A44" s="4" t="s">
        <v>29</v>
      </c>
    </row>
    <row r="45" spans="1:18">
      <c r="A45" s="5" t="s">
        <v>296</v>
      </c>
    </row>
    <row r="48" spans="1:18">
      <c r="A48" s="201" t="s">
        <v>307</v>
      </c>
      <c r="B48" s="198"/>
      <c r="C48" s="198"/>
      <c r="D48" s="198"/>
      <c r="E48" s="198"/>
      <c r="F48" s="198"/>
      <c r="G48" s="198"/>
      <c r="H48" s="198"/>
      <c r="I48" s="198"/>
      <c r="J48" s="198"/>
      <c r="K48" s="198"/>
      <c r="L48" s="198"/>
      <c r="M48" s="198"/>
      <c r="N48" s="198"/>
      <c r="O48" s="198"/>
      <c r="P48" s="198"/>
      <c r="Q48" s="198"/>
      <c r="R48" s="199"/>
    </row>
    <row r="49" spans="1:18" ht="10.5" customHeight="1">
      <c r="A49" s="198"/>
      <c r="B49" s="198"/>
      <c r="C49" s="198"/>
      <c r="D49" s="198"/>
      <c r="E49" s="198"/>
      <c r="F49" s="198"/>
      <c r="G49" s="198"/>
      <c r="H49" s="198"/>
      <c r="I49" s="198"/>
      <c r="J49" s="198"/>
      <c r="K49" s="198"/>
      <c r="L49" s="198"/>
      <c r="M49" s="198"/>
      <c r="N49" s="198"/>
      <c r="O49" s="198"/>
      <c r="P49" s="198"/>
      <c r="Q49" s="198"/>
      <c r="R49" s="199"/>
    </row>
    <row r="50" spans="1:18" ht="60">
      <c r="A50" s="189" t="s">
        <v>31</v>
      </c>
      <c r="B50" s="196">
        <v>0.14000000000000001</v>
      </c>
      <c r="C50" s="195"/>
      <c r="D50" s="189" t="s">
        <v>26</v>
      </c>
      <c r="E50" s="196">
        <v>0.42</v>
      </c>
      <c r="F50" s="195"/>
      <c r="G50" s="189" t="s">
        <v>12</v>
      </c>
      <c r="H50" s="196">
        <v>0.31</v>
      </c>
      <c r="I50" s="195"/>
      <c r="J50" s="195"/>
      <c r="K50" s="189" t="s">
        <v>17</v>
      </c>
      <c r="L50" s="196">
        <v>0.38</v>
      </c>
      <c r="M50" s="195"/>
      <c r="N50" s="195"/>
      <c r="O50" s="195"/>
      <c r="P50" s="195"/>
      <c r="Q50" s="195"/>
      <c r="R50" s="199"/>
    </row>
    <row r="51" spans="1:18" ht="84">
      <c r="A51" s="189" t="s">
        <v>32</v>
      </c>
      <c r="B51" s="196">
        <v>0.18</v>
      </c>
      <c r="C51" s="195"/>
      <c r="D51" s="189" t="s">
        <v>27</v>
      </c>
      <c r="E51" s="196">
        <v>0.5</v>
      </c>
      <c r="F51" s="195"/>
      <c r="G51" s="195" t="s">
        <v>9</v>
      </c>
      <c r="H51" s="196">
        <v>0.27</v>
      </c>
      <c r="I51" s="195"/>
      <c r="J51" s="195"/>
      <c r="K51" s="189" t="s">
        <v>18</v>
      </c>
      <c r="L51" s="196">
        <v>0.46</v>
      </c>
      <c r="M51" s="195"/>
      <c r="N51" s="189" t="s">
        <v>23</v>
      </c>
      <c r="O51" s="196">
        <v>0.76</v>
      </c>
      <c r="P51" s="189" t="s">
        <v>21</v>
      </c>
      <c r="Q51" s="196">
        <v>0.72</v>
      </c>
      <c r="R51" s="199"/>
    </row>
    <row r="52" spans="1:18" ht="84">
      <c r="A52" s="189" t="s">
        <v>33</v>
      </c>
      <c r="B52" s="196">
        <v>0.36</v>
      </c>
      <c r="C52" s="195"/>
      <c r="D52" s="189" t="s">
        <v>28</v>
      </c>
      <c r="E52" s="196">
        <v>0.08</v>
      </c>
      <c r="F52" s="195"/>
      <c r="G52" s="194" t="s">
        <v>13</v>
      </c>
      <c r="H52" s="196">
        <v>7.0000000000000007E-2</v>
      </c>
      <c r="I52" s="195"/>
      <c r="J52" s="195"/>
      <c r="K52" s="195" t="s">
        <v>36</v>
      </c>
      <c r="L52" s="196">
        <v>0.16</v>
      </c>
      <c r="M52" s="195"/>
      <c r="N52" s="189" t="s">
        <v>24</v>
      </c>
      <c r="O52" s="196">
        <v>0.16</v>
      </c>
      <c r="P52" s="189" t="s">
        <v>22</v>
      </c>
      <c r="Q52" s="196">
        <v>0.16</v>
      </c>
      <c r="R52" s="199"/>
    </row>
    <row r="53" spans="1:18" ht="36">
      <c r="A53" s="189" t="s">
        <v>34</v>
      </c>
      <c r="B53" s="196">
        <v>0.61</v>
      </c>
      <c r="C53" s="195"/>
      <c r="D53" s="195"/>
      <c r="E53" s="195"/>
      <c r="F53" s="195"/>
      <c r="G53" s="194" t="s">
        <v>14</v>
      </c>
      <c r="H53" s="196">
        <v>7.0000000000000007E-2</v>
      </c>
      <c r="I53" s="195"/>
      <c r="J53" s="195"/>
      <c r="K53" s="195"/>
      <c r="L53" s="195"/>
      <c r="M53" s="195"/>
      <c r="N53" s="189" t="s">
        <v>36</v>
      </c>
      <c r="O53" s="196">
        <v>0.08</v>
      </c>
      <c r="P53" s="189" t="s">
        <v>36</v>
      </c>
      <c r="Q53" s="196">
        <v>0.12</v>
      </c>
      <c r="R53" s="199"/>
    </row>
    <row r="54" spans="1:18" ht="24">
      <c r="A54" s="195"/>
      <c r="B54" s="195"/>
      <c r="C54" s="195"/>
      <c r="D54" s="195"/>
      <c r="E54" s="195"/>
      <c r="F54" s="195"/>
      <c r="G54" s="194" t="s">
        <v>37</v>
      </c>
      <c r="H54" s="196">
        <v>0.13</v>
      </c>
      <c r="I54" s="195"/>
      <c r="J54" s="195"/>
      <c r="K54" s="195"/>
      <c r="L54" s="195"/>
      <c r="M54" s="195"/>
      <c r="N54" s="195"/>
      <c r="O54" s="195"/>
      <c r="P54" s="195"/>
      <c r="Q54" s="195"/>
      <c r="R54" s="199"/>
    </row>
    <row r="55" spans="1:18" ht="36">
      <c r="A55" s="198"/>
      <c r="B55" s="198"/>
      <c r="C55" s="198"/>
      <c r="D55" s="198"/>
      <c r="E55" s="198"/>
      <c r="F55" s="198"/>
      <c r="G55" s="194" t="s">
        <v>36</v>
      </c>
      <c r="H55" s="196">
        <v>0.15</v>
      </c>
      <c r="I55" s="195"/>
      <c r="J55" s="195"/>
      <c r="K55" s="195"/>
      <c r="L55" s="195"/>
      <c r="M55" s="195"/>
      <c r="N55" s="195"/>
      <c r="O55" s="195"/>
      <c r="P55" s="195"/>
      <c r="Q55" s="195"/>
      <c r="R55" s="199"/>
    </row>
    <row r="56" spans="1:18">
      <c r="A56" s="198"/>
      <c r="B56" s="198"/>
      <c r="C56" s="198"/>
      <c r="D56" s="198"/>
      <c r="E56" s="198"/>
      <c r="F56" s="198"/>
      <c r="G56" s="194"/>
      <c r="H56" s="195"/>
      <c r="I56" s="195"/>
      <c r="J56" s="195"/>
      <c r="K56" s="195"/>
      <c r="L56" s="195"/>
      <c r="M56" s="195"/>
      <c r="N56" s="195"/>
      <c r="O56" s="195"/>
      <c r="P56" s="195"/>
      <c r="Q56" s="195"/>
      <c r="R56" s="199"/>
    </row>
    <row r="57" spans="1:18">
      <c r="A57" s="198"/>
      <c r="B57" s="198"/>
      <c r="C57" s="198"/>
      <c r="D57" s="198"/>
      <c r="E57" s="198"/>
      <c r="F57" s="198"/>
      <c r="G57" s="195" t="s">
        <v>38</v>
      </c>
      <c r="H57" s="195"/>
      <c r="I57" s="195"/>
      <c r="J57" s="195"/>
      <c r="K57" s="195"/>
      <c r="L57" s="195"/>
      <c r="M57" s="195"/>
      <c r="N57" s="195"/>
      <c r="O57" s="195"/>
      <c r="P57" s="195"/>
      <c r="Q57" s="195"/>
      <c r="R57" s="199"/>
    </row>
    <row r="58" spans="1:18">
      <c r="A58" s="84"/>
      <c r="B58" s="84"/>
      <c r="C58" s="84"/>
      <c r="D58" s="84"/>
      <c r="E58" s="84"/>
      <c r="F58" s="84"/>
      <c r="G58" s="84"/>
      <c r="H58" s="84"/>
      <c r="I58" s="84"/>
      <c r="J58" s="84"/>
      <c r="K58" s="84"/>
      <c r="L58" s="84"/>
      <c r="M58" s="84"/>
      <c r="N58" s="84"/>
      <c r="O58" s="84"/>
      <c r="P58" s="84"/>
      <c r="Q58" s="84"/>
    </row>
  </sheetData>
  <mergeCells count="4">
    <mergeCell ref="A2:H2"/>
    <mergeCell ref="A17:H17"/>
    <mergeCell ref="A31:H31"/>
    <mergeCell ref="A15:C16"/>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H23"/>
  <sheetViews>
    <sheetView workbookViewId="0">
      <selection activeCell="K21" sqref="K21"/>
    </sheetView>
  </sheetViews>
  <sheetFormatPr baseColWidth="10" defaultRowHeight="15"/>
  <cols>
    <col min="1" max="16384" width="11.42578125" style="1"/>
  </cols>
  <sheetData>
    <row r="14" spans="1:8" ht="25.5" customHeight="1">
      <c r="A14" s="285" t="s">
        <v>259</v>
      </c>
      <c r="B14" s="285"/>
      <c r="C14" s="285"/>
      <c r="D14" s="285"/>
      <c r="E14" s="285"/>
      <c r="F14" s="285"/>
      <c r="G14" s="285"/>
      <c r="H14" s="109"/>
    </row>
    <row r="15" spans="1:8">
      <c r="A15" s="8" t="s">
        <v>54</v>
      </c>
    </row>
    <row r="16" spans="1:8">
      <c r="A16" s="9" t="s">
        <v>295</v>
      </c>
    </row>
    <row r="19" spans="1:2">
      <c r="A19" s="202" t="s">
        <v>187</v>
      </c>
      <c r="B19" s="203">
        <v>0.01</v>
      </c>
    </row>
    <row r="20" spans="1:2">
      <c r="A20" s="202" t="s">
        <v>186</v>
      </c>
      <c r="B20" s="203">
        <v>0.03</v>
      </c>
    </row>
    <row r="21" spans="1:2">
      <c r="A21" s="202" t="s">
        <v>185</v>
      </c>
      <c r="B21" s="203">
        <v>3.9E-2</v>
      </c>
    </row>
    <row r="22" spans="1:2">
      <c r="A22" s="202" t="s">
        <v>184</v>
      </c>
      <c r="B22" s="203">
        <v>4.4999999999999998E-2</v>
      </c>
    </row>
    <row r="23" spans="1:2" ht="24">
      <c r="A23" s="202" t="s">
        <v>183</v>
      </c>
      <c r="B23" s="203">
        <v>4.8000000000000001E-2</v>
      </c>
    </row>
  </sheetData>
  <mergeCells count="1">
    <mergeCell ref="A14:G1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activeCell="A45" sqref="A45"/>
    </sheetView>
  </sheetViews>
  <sheetFormatPr baseColWidth="10" defaultRowHeight="15"/>
  <cols>
    <col min="1" max="1" width="43.140625" style="1" customWidth="1"/>
    <col min="2" max="2" width="11" style="1" customWidth="1"/>
    <col min="3" max="3" width="9.7109375" style="1" customWidth="1"/>
    <col min="4" max="4" width="11.42578125" style="1" customWidth="1"/>
    <col min="5" max="5" width="10.85546875" style="1" customWidth="1"/>
    <col min="6" max="6" width="10.28515625" style="1" customWidth="1"/>
    <col min="7" max="8" width="10.140625" style="1" customWidth="1"/>
    <col min="9" max="9" width="9.7109375" style="1" customWidth="1"/>
    <col min="10" max="10" width="14.28515625" style="1" bestFit="1" customWidth="1"/>
    <col min="11" max="16384" width="11.42578125" style="1"/>
  </cols>
  <sheetData>
    <row r="1" spans="1:10" ht="11.1" customHeight="1"/>
    <row r="2" spans="1:10">
      <c r="A2" s="319" t="s">
        <v>166</v>
      </c>
      <c r="B2" s="319"/>
      <c r="C2" s="319"/>
      <c r="D2" s="319"/>
      <c r="E2" s="319"/>
      <c r="F2" s="319"/>
      <c r="G2" s="319"/>
      <c r="H2" s="319"/>
      <c r="I2" s="319"/>
    </row>
    <row r="3" spans="1:10" ht="15" customHeight="1">
      <c r="A3" s="320" t="s">
        <v>167</v>
      </c>
      <c r="B3" s="320"/>
      <c r="C3" s="320"/>
      <c r="D3" s="320"/>
      <c r="E3" s="320"/>
      <c r="F3" s="320"/>
      <c r="G3" s="320"/>
      <c r="H3" s="320"/>
      <c r="I3" s="320"/>
    </row>
    <row r="4" spans="1:10" ht="18.75" customHeight="1">
      <c r="A4" s="127"/>
      <c r="B4" s="128">
        <v>2006</v>
      </c>
      <c r="C4" s="128" t="s">
        <v>61</v>
      </c>
      <c r="D4" s="128">
        <v>2014</v>
      </c>
      <c r="E4" s="128">
        <v>2015</v>
      </c>
      <c r="F4" s="128">
        <v>2016</v>
      </c>
      <c r="G4" s="128">
        <v>2017</v>
      </c>
      <c r="H4" s="128">
        <v>2018</v>
      </c>
      <c r="I4" s="129" t="s">
        <v>62</v>
      </c>
    </row>
    <row r="5" spans="1:10" ht="15" customHeight="1">
      <c r="A5" s="130" t="s">
        <v>168</v>
      </c>
      <c r="B5" s="131">
        <v>5218063</v>
      </c>
      <c r="C5" s="131" t="s">
        <v>61</v>
      </c>
      <c r="D5" s="131">
        <v>4989509</v>
      </c>
      <c r="E5" s="131">
        <v>5240228</v>
      </c>
      <c r="F5" s="131">
        <v>4993723</v>
      </c>
      <c r="G5" s="131">
        <v>5333993</v>
      </c>
      <c r="H5" s="131">
        <v>4882494</v>
      </c>
      <c r="I5" s="132">
        <v>4193000</v>
      </c>
      <c r="J5" s="38"/>
    </row>
    <row r="6" spans="1:10" ht="15" customHeight="1">
      <c r="A6" s="133" t="s">
        <v>133</v>
      </c>
      <c r="B6" s="134">
        <v>10.3664520391993</v>
      </c>
      <c r="C6" s="134"/>
      <c r="D6" s="134">
        <v>9.6356988218339605</v>
      </c>
      <c r="E6" s="134">
        <v>10.119886078215</v>
      </c>
      <c r="F6" s="134">
        <v>9.6367490891136303</v>
      </c>
      <c r="G6" s="134">
        <v>10.2240460601738</v>
      </c>
      <c r="H6" s="134">
        <v>9.3214766168777299</v>
      </c>
      <c r="I6" s="155">
        <v>7.9</v>
      </c>
    </row>
    <row r="7" spans="1:10" ht="15" customHeight="1">
      <c r="A7" s="133" t="s">
        <v>134</v>
      </c>
      <c r="B7" s="137">
        <v>53.607037707287198</v>
      </c>
      <c r="C7" s="137"/>
      <c r="D7" s="137">
        <v>53.505004199811999</v>
      </c>
      <c r="E7" s="137">
        <v>55.65286472268</v>
      </c>
      <c r="F7" s="137">
        <v>53.314731313691198</v>
      </c>
      <c r="G7" s="137">
        <v>54.771519197719201</v>
      </c>
      <c r="H7" s="137">
        <v>55.331045977731897</v>
      </c>
      <c r="I7" s="138">
        <v>59.91</v>
      </c>
    </row>
    <row r="8" spans="1:10" ht="15" customHeight="1">
      <c r="A8" s="133" t="s">
        <v>144</v>
      </c>
      <c r="B8" s="137">
        <v>40.056166435706103</v>
      </c>
      <c r="C8" s="137"/>
      <c r="D8" s="137">
        <v>34.189075518252402</v>
      </c>
      <c r="E8" s="137">
        <v>34.972524096279798</v>
      </c>
      <c r="F8" s="137">
        <v>32.690739954939403</v>
      </c>
      <c r="G8" s="137">
        <v>34.322523482876697</v>
      </c>
      <c r="H8" s="137">
        <v>33.706769532128497</v>
      </c>
      <c r="I8" s="138">
        <v>35.520000000000003</v>
      </c>
    </row>
    <row r="9" spans="1:10" ht="15" customHeight="1">
      <c r="A9" s="133" t="s">
        <v>308</v>
      </c>
      <c r="B9" s="137">
        <v>64.455852679432994</v>
      </c>
      <c r="C9" s="137"/>
      <c r="D9" s="137">
        <v>61.0585129719177</v>
      </c>
      <c r="E9" s="137">
        <v>60.676272101137599</v>
      </c>
      <c r="F9" s="137">
        <v>57.583069785809101</v>
      </c>
      <c r="G9" s="137">
        <v>60.580469453184499</v>
      </c>
      <c r="H9" s="137">
        <v>58.563779085033197</v>
      </c>
      <c r="I9" s="138">
        <v>61</v>
      </c>
    </row>
    <row r="10" spans="1:10" ht="20.25" customHeight="1">
      <c r="A10" s="36" t="s">
        <v>169</v>
      </c>
      <c r="B10" s="99"/>
      <c r="C10" s="99"/>
      <c r="D10" s="100"/>
      <c r="E10" s="100"/>
      <c r="F10" s="100"/>
      <c r="G10" s="100"/>
      <c r="H10" s="69"/>
      <c r="I10" s="69"/>
    </row>
    <row r="11" spans="1:10" ht="13.5" customHeight="1">
      <c r="A11" s="10" t="s">
        <v>289</v>
      </c>
      <c r="B11" s="99"/>
      <c r="C11" s="99"/>
      <c r="D11" s="100"/>
      <c r="E11" s="100"/>
      <c r="F11" s="100"/>
      <c r="G11" s="100"/>
      <c r="H11" s="69"/>
      <c r="I11" s="69"/>
    </row>
    <row r="12" spans="1:10" ht="38.25" customHeight="1">
      <c r="A12" s="285" t="s">
        <v>170</v>
      </c>
      <c r="B12" s="285"/>
      <c r="C12" s="285"/>
      <c r="D12" s="285"/>
      <c r="E12" s="285"/>
      <c r="F12" s="285"/>
      <c r="G12" s="285"/>
      <c r="H12" s="285"/>
      <c r="I12" s="285"/>
    </row>
    <row r="13" spans="1:10" ht="73.5" customHeight="1">
      <c r="A13" s="319" t="s">
        <v>249</v>
      </c>
      <c r="B13" s="319"/>
      <c r="C13" s="319"/>
      <c r="D13" s="319"/>
      <c r="E13" s="319"/>
      <c r="F13" s="319"/>
      <c r="G13" s="319"/>
      <c r="H13" s="319"/>
      <c r="I13" s="319"/>
    </row>
    <row r="14" spans="1:10" ht="15" customHeight="1">
      <c r="A14" s="18"/>
      <c r="B14" s="25"/>
      <c r="C14" s="25"/>
      <c r="D14" s="25"/>
      <c r="E14" s="25"/>
      <c r="F14" s="25"/>
      <c r="G14" s="25"/>
    </row>
    <row r="15" spans="1:10" ht="15" customHeight="1">
      <c r="J15" s="37"/>
    </row>
    <row r="16" spans="1:10" ht="15" customHeight="1"/>
    <row r="17" spans="1:11" ht="15" customHeight="1"/>
    <row r="18" spans="1:11" ht="15" customHeight="1"/>
    <row r="19" spans="1:11" ht="15" customHeight="1">
      <c r="K19" s="204"/>
    </row>
    <row r="20" spans="1:11" ht="15" customHeight="1"/>
    <row r="21" spans="1:11" ht="15" customHeight="1"/>
    <row r="22" spans="1:11" ht="15" customHeight="1"/>
    <row r="23" spans="1:11" ht="15" customHeight="1"/>
    <row r="24" spans="1:11" ht="15" customHeight="1"/>
    <row r="25" spans="1:11" ht="15" customHeight="1"/>
    <row r="26" spans="1:11" ht="15" customHeight="1">
      <c r="A26" s="20"/>
    </row>
    <row r="27" spans="1:11" ht="15" customHeight="1">
      <c r="A27" s="20"/>
    </row>
    <row r="28" spans="1:11" ht="15" customHeight="1">
      <c r="A28" s="20"/>
    </row>
    <row r="29" spans="1:11" ht="15" customHeight="1">
      <c r="A29" s="39"/>
      <c r="B29" s="39"/>
      <c r="C29" s="39"/>
      <c r="D29" s="39"/>
      <c r="E29" s="39"/>
      <c r="F29" s="39"/>
      <c r="G29" s="39"/>
    </row>
    <row r="30" spans="1:11" ht="15" customHeight="1">
      <c r="A30" s="10" t="s">
        <v>289</v>
      </c>
      <c r="B30" s="39"/>
      <c r="C30" s="39"/>
      <c r="D30" s="39"/>
      <c r="E30" s="39"/>
      <c r="F30" s="39"/>
      <c r="G30" s="39"/>
    </row>
    <row r="31" spans="1:11" ht="12" customHeight="1">
      <c r="A31" s="8" t="s">
        <v>54</v>
      </c>
      <c r="B31" s="29"/>
      <c r="C31" s="29"/>
      <c r="D31" s="29"/>
      <c r="E31" s="29"/>
      <c r="F31" s="29"/>
      <c r="G31" s="29"/>
    </row>
    <row r="32" spans="1:11" ht="12" customHeight="1">
      <c r="A32" s="292" t="s">
        <v>282</v>
      </c>
      <c r="B32" s="292"/>
      <c r="C32" s="292"/>
      <c r="D32" s="292"/>
      <c r="E32" s="292"/>
      <c r="F32" s="292"/>
      <c r="G32" s="292"/>
      <c r="H32" s="292"/>
      <c r="I32" s="292"/>
    </row>
    <row r="33" spans="1:18">
      <c r="A33" s="292"/>
      <c r="B33" s="292"/>
      <c r="C33" s="292"/>
      <c r="D33" s="292"/>
      <c r="E33" s="292"/>
      <c r="F33" s="292"/>
      <c r="G33" s="292"/>
      <c r="H33" s="292"/>
      <c r="I33" s="292"/>
    </row>
    <row r="36" spans="1:18">
      <c r="A36" s="178" t="s">
        <v>75</v>
      </c>
      <c r="B36" s="178"/>
      <c r="C36" s="178"/>
      <c r="D36" s="178"/>
      <c r="E36" s="178"/>
      <c r="F36" s="178"/>
      <c r="G36" s="178"/>
      <c r="H36" s="178"/>
      <c r="I36" s="178"/>
      <c r="J36" s="178"/>
      <c r="K36" s="178"/>
      <c r="L36" s="178"/>
      <c r="M36" s="178"/>
      <c r="N36" s="178"/>
      <c r="O36" s="178"/>
      <c r="P36" s="115"/>
      <c r="Q36" s="112"/>
      <c r="R36" s="112"/>
    </row>
    <row r="37" spans="1:18">
      <c r="A37" s="179"/>
      <c r="B37" s="180">
        <v>2006</v>
      </c>
      <c r="C37" s="180">
        <v>2007</v>
      </c>
      <c r="D37" s="180">
        <v>2008</v>
      </c>
      <c r="E37" s="180">
        <v>2009</v>
      </c>
      <c r="F37" s="180">
        <v>2010</v>
      </c>
      <c r="G37" s="180">
        <v>2011</v>
      </c>
      <c r="H37" s="180">
        <v>2012</v>
      </c>
      <c r="I37" s="180">
        <v>2013</v>
      </c>
      <c r="J37" s="180">
        <v>2014</v>
      </c>
      <c r="K37" s="180">
        <v>2015</v>
      </c>
      <c r="L37" s="180">
        <v>2016</v>
      </c>
      <c r="M37" s="180">
        <v>2017</v>
      </c>
      <c r="N37" s="180">
        <v>2018</v>
      </c>
      <c r="O37" s="180" t="s">
        <v>62</v>
      </c>
      <c r="P37" s="115"/>
      <c r="Q37" s="112"/>
      <c r="R37" s="112"/>
    </row>
    <row r="38" spans="1:18" ht="15" customHeight="1">
      <c r="A38" s="193" t="s">
        <v>171</v>
      </c>
      <c r="B38" s="229">
        <v>5218000</v>
      </c>
      <c r="C38" s="229">
        <v>5397000</v>
      </c>
      <c r="D38" s="229">
        <v>5234000</v>
      </c>
      <c r="E38" s="229">
        <v>5001000</v>
      </c>
      <c r="F38" s="229">
        <v>5019000</v>
      </c>
      <c r="G38" s="229">
        <v>4565000</v>
      </c>
      <c r="H38" s="229">
        <v>5309000</v>
      </c>
      <c r="I38" s="229">
        <v>4782000</v>
      </c>
      <c r="J38" s="229">
        <v>4990000</v>
      </c>
      <c r="K38" s="229">
        <v>5240000</v>
      </c>
      <c r="L38" s="229">
        <v>4994000</v>
      </c>
      <c r="M38" s="229">
        <v>5334000</v>
      </c>
      <c r="N38" s="229">
        <v>4882000</v>
      </c>
      <c r="O38" s="230">
        <v>4193000</v>
      </c>
      <c r="P38" s="115"/>
      <c r="Q38" s="112"/>
      <c r="R38" s="112"/>
    </row>
    <row r="39" spans="1:18">
      <c r="A39" s="178" t="s">
        <v>165</v>
      </c>
      <c r="B39" s="231">
        <v>10.3664520391993</v>
      </c>
      <c r="C39" s="231">
        <v>10.713758071746801</v>
      </c>
      <c r="D39" s="231">
        <v>10.312682185156</v>
      </c>
      <c r="E39" s="231">
        <v>9.8875025181790797</v>
      </c>
      <c r="F39" s="231">
        <v>9.8690222585183598</v>
      </c>
      <c r="G39" s="231">
        <v>8.9338722405633799</v>
      </c>
      <c r="H39" s="231">
        <v>10.3354465626707</v>
      </c>
      <c r="I39" s="231">
        <v>9.2656430581823308</v>
      </c>
      <c r="J39" s="231">
        <v>9.6356988218339605</v>
      </c>
      <c r="K39" s="231">
        <v>10.119886078215</v>
      </c>
      <c r="L39" s="231">
        <v>9.6367490891136303</v>
      </c>
      <c r="M39" s="232">
        <v>10.2240460601738</v>
      </c>
      <c r="N39" s="185">
        <v>9.3214766168777299</v>
      </c>
      <c r="O39" s="189">
        <v>7.9</v>
      </c>
    </row>
  </sheetData>
  <mergeCells count="5">
    <mergeCell ref="A2:I2"/>
    <mergeCell ref="A3:I3"/>
    <mergeCell ref="A12:I12"/>
    <mergeCell ref="A13:I13"/>
    <mergeCell ref="A32:I33"/>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H24"/>
  <sheetViews>
    <sheetView workbookViewId="0">
      <selection activeCell="B27" sqref="B27"/>
    </sheetView>
  </sheetViews>
  <sheetFormatPr baseColWidth="10" defaultRowHeight="15"/>
  <cols>
    <col min="1" max="16384" width="11.42578125" style="1"/>
  </cols>
  <sheetData>
    <row r="14" spans="1:8" ht="15" customHeight="1">
      <c r="A14" s="321" t="s">
        <v>260</v>
      </c>
      <c r="B14" s="321"/>
      <c r="C14" s="321"/>
      <c r="D14" s="321"/>
      <c r="E14" s="321"/>
      <c r="F14" s="321"/>
      <c r="G14" s="321"/>
      <c r="H14" s="109"/>
    </row>
    <row r="15" spans="1:8">
      <c r="A15" s="96" t="s">
        <v>54</v>
      </c>
      <c r="B15" s="94"/>
      <c r="C15" s="94"/>
      <c r="D15" s="94"/>
      <c r="E15" s="94"/>
      <c r="F15" s="94"/>
      <c r="G15" s="94"/>
    </row>
    <row r="16" spans="1:8">
      <c r="A16" s="101" t="s">
        <v>295</v>
      </c>
      <c r="B16" s="94"/>
      <c r="C16" s="94"/>
      <c r="D16" s="94"/>
      <c r="E16" s="94"/>
      <c r="F16" s="94"/>
      <c r="G16" s="94"/>
    </row>
    <row r="20" spans="1:2" ht="24">
      <c r="A20" s="205" t="s">
        <v>187</v>
      </c>
      <c r="B20" s="206">
        <v>3.8800000000000001E-2</v>
      </c>
    </row>
    <row r="21" spans="1:2">
      <c r="A21" s="205" t="s">
        <v>186</v>
      </c>
      <c r="B21" s="206">
        <v>8.2799999999999999E-2</v>
      </c>
    </row>
    <row r="22" spans="1:2">
      <c r="A22" s="205" t="s">
        <v>185</v>
      </c>
      <c r="B22" s="206">
        <v>9.2999999999999999E-2</v>
      </c>
    </row>
    <row r="23" spans="1:2">
      <c r="A23" s="205" t="s">
        <v>184</v>
      </c>
      <c r="B23" s="206">
        <v>0.1232</v>
      </c>
    </row>
    <row r="24" spans="1:2" ht="24">
      <c r="A24" s="205" t="s">
        <v>183</v>
      </c>
      <c r="B24" s="206">
        <v>0.1203</v>
      </c>
    </row>
  </sheetData>
  <mergeCells count="1">
    <mergeCell ref="A14:G1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selection activeCell="F54" sqref="F54"/>
    </sheetView>
  </sheetViews>
  <sheetFormatPr baseColWidth="10" defaultRowHeight="15"/>
  <cols>
    <col min="1" max="16384" width="11.42578125" style="1"/>
  </cols>
  <sheetData>
    <row r="1" spans="2:9">
      <c r="B1" s="323" t="s">
        <v>25</v>
      </c>
      <c r="C1" s="323"/>
      <c r="D1" s="323"/>
      <c r="E1" s="323"/>
      <c r="F1" s="323"/>
      <c r="G1" s="323"/>
      <c r="H1" s="323"/>
      <c r="I1" s="323"/>
    </row>
    <row r="17" spans="1:10" ht="15" customHeight="1">
      <c r="G17" s="324"/>
      <c r="H17" s="285"/>
      <c r="I17" s="285"/>
    </row>
    <row r="18" spans="1:10">
      <c r="G18" s="285"/>
      <c r="H18" s="285"/>
      <c r="I18" s="285"/>
    </row>
    <row r="19" spans="1:10" ht="15" customHeight="1">
      <c r="G19" s="285"/>
      <c r="H19" s="285"/>
      <c r="I19" s="285"/>
      <c r="J19" s="109"/>
    </row>
    <row r="20" spans="1:10">
      <c r="G20" s="109"/>
      <c r="H20" s="109"/>
      <c r="I20" s="109"/>
      <c r="J20" s="109"/>
    </row>
    <row r="21" spans="1:10">
      <c r="G21" s="109"/>
      <c r="H21" s="109"/>
      <c r="I21" s="109"/>
      <c r="J21" s="109"/>
    </row>
    <row r="22" spans="1:10" ht="15" customHeight="1">
      <c r="G22" s="109"/>
      <c r="H22" s="109"/>
      <c r="I22" s="109"/>
    </row>
    <row r="23" spans="1:10">
      <c r="G23" s="109"/>
      <c r="H23" s="109"/>
      <c r="I23" s="109"/>
    </row>
    <row r="26" spans="1:10">
      <c r="A26" s="322" t="s">
        <v>8</v>
      </c>
      <c r="B26" s="322"/>
      <c r="C26" s="322"/>
      <c r="D26" s="322"/>
      <c r="E26" s="322"/>
      <c r="F26" s="322"/>
      <c r="G26" s="322"/>
      <c r="H26" s="322"/>
    </row>
    <row r="37" spans="2:13">
      <c r="B37" s="3" t="s">
        <v>16</v>
      </c>
    </row>
    <row r="38" spans="2:13" ht="27" customHeight="1">
      <c r="E38" s="104"/>
      <c r="F38" s="104"/>
      <c r="G38" s="325" t="s">
        <v>299</v>
      </c>
      <c r="H38" s="325"/>
      <c r="I38" s="325"/>
      <c r="J38" s="325"/>
    </row>
    <row r="39" spans="2:13">
      <c r="B39" s="322" t="s">
        <v>20</v>
      </c>
      <c r="C39" s="322"/>
      <c r="D39" s="322"/>
      <c r="E39" s="322"/>
      <c r="F39" s="322"/>
      <c r="G39" s="322"/>
      <c r="H39" s="322"/>
      <c r="I39" s="322"/>
    </row>
    <row r="42" spans="2:13" ht="180.75" customHeight="1"/>
    <row r="43" spans="2:13" ht="30" customHeight="1">
      <c r="B43" s="87" t="s">
        <v>29</v>
      </c>
    </row>
    <row r="44" spans="2:13" ht="15" customHeight="1">
      <c r="B44" s="5" t="s">
        <v>296</v>
      </c>
    </row>
    <row r="47" spans="2:13">
      <c r="B47" s="200" t="s">
        <v>307</v>
      </c>
      <c r="C47" s="195"/>
      <c r="D47" s="195"/>
      <c r="E47" s="195"/>
      <c r="F47" s="195"/>
      <c r="G47" s="195"/>
      <c r="H47" s="195"/>
      <c r="I47" s="195"/>
      <c r="J47" s="195"/>
      <c r="K47" s="195"/>
      <c r="L47" s="195"/>
      <c r="M47" s="195"/>
    </row>
    <row r="48" spans="2:13" ht="24">
      <c r="B48" s="189" t="s">
        <v>0</v>
      </c>
      <c r="C48" s="196">
        <v>0.26</v>
      </c>
      <c r="D48" s="195"/>
      <c r="E48" s="195"/>
      <c r="F48" s="189" t="s">
        <v>9</v>
      </c>
      <c r="G48" s="196">
        <v>0.48</v>
      </c>
      <c r="H48" s="195"/>
      <c r="I48" s="195"/>
      <c r="J48" s="195"/>
      <c r="K48" s="195"/>
      <c r="L48" s="195"/>
      <c r="M48" s="195"/>
    </row>
    <row r="49" spans="2:13" ht="36">
      <c r="B49" s="189" t="s">
        <v>1</v>
      </c>
      <c r="C49" s="196">
        <v>0.11</v>
      </c>
      <c r="D49" s="195"/>
      <c r="E49" s="195"/>
      <c r="F49" s="189" t="s">
        <v>10</v>
      </c>
      <c r="G49" s="196">
        <v>0.04</v>
      </c>
      <c r="H49" s="195"/>
      <c r="I49" s="195"/>
      <c r="J49" s="195"/>
      <c r="K49" s="195"/>
      <c r="L49" s="195"/>
      <c r="M49" s="195"/>
    </row>
    <row r="50" spans="2:13" ht="48">
      <c r="B50" s="189" t="s">
        <v>2</v>
      </c>
      <c r="C50" s="196">
        <v>0.09</v>
      </c>
      <c r="D50" s="195"/>
      <c r="E50" s="195"/>
      <c r="F50" s="189" t="s">
        <v>11</v>
      </c>
      <c r="G50" s="196">
        <v>0.06</v>
      </c>
      <c r="H50" s="195"/>
      <c r="I50" s="189" t="s">
        <v>17</v>
      </c>
      <c r="J50" s="196">
        <v>0.45</v>
      </c>
      <c r="K50" s="195"/>
      <c r="L50" s="189" t="s">
        <v>21</v>
      </c>
      <c r="M50" s="196">
        <v>0.73</v>
      </c>
    </row>
    <row r="51" spans="2:13" ht="36">
      <c r="B51" s="189" t="s">
        <v>3</v>
      </c>
      <c r="C51" s="196">
        <v>0.59</v>
      </c>
      <c r="D51" s="195"/>
      <c r="E51" s="195"/>
      <c r="F51" s="189" t="s">
        <v>12</v>
      </c>
      <c r="G51" s="196">
        <v>0.17</v>
      </c>
      <c r="H51" s="195"/>
      <c r="I51" s="189" t="s">
        <v>18</v>
      </c>
      <c r="J51" s="196">
        <v>0.48</v>
      </c>
      <c r="K51" s="195"/>
      <c r="L51" s="189" t="s">
        <v>22</v>
      </c>
      <c r="M51" s="196">
        <v>0.14000000000000001</v>
      </c>
    </row>
    <row r="52" spans="2:13" ht="24">
      <c r="B52" s="195"/>
      <c r="C52" s="195"/>
      <c r="D52" s="195"/>
      <c r="E52" s="195"/>
      <c r="F52" s="194" t="s">
        <v>13</v>
      </c>
      <c r="G52" s="196">
        <v>0.06</v>
      </c>
      <c r="H52" s="195"/>
      <c r="I52" s="195" t="s">
        <v>19</v>
      </c>
      <c r="J52" s="196">
        <v>7.0000000000000007E-2</v>
      </c>
      <c r="K52" s="195"/>
      <c r="L52" s="189" t="s">
        <v>19</v>
      </c>
      <c r="M52" s="196">
        <v>0.13</v>
      </c>
    </row>
    <row r="53" spans="2:13" ht="24">
      <c r="B53" s="195"/>
      <c r="C53" s="195"/>
      <c r="D53" s="195"/>
      <c r="E53" s="195"/>
      <c r="F53" s="194" t="s">
        <v>15</v>
      </c>
      <c r="G53" s="196">
        <v>0.12</v>
      </c>
      <c r="H53" s="195"/>
      <c r="I53" s="195"/>
      <c r="J53" s="195"/>
      <c r="K53" s="195"/>
      <c r="L53" s="195"/>
      <c r="M53" s="195"/>
    </row>
    <row r="54" spans="2:13" ht="24">
      <c r="B54" s="189" t="s">
        <v>4</v>
      </c>
      <c r="C54" s="196">
        <v>0.63</v>
      </c>
      <c r="D54" s="195"/>
      <c r="E54" s="195"/>
      <c r="F54" s="194"/>
      <c r="G54" s="195"/>
      <c r="H54" s="195"/>
      <c r="I54" s="195"/>
      <c r="J54" s="195"/>
      <c r="K54" s="195"/>
      <c r="L54" s="189" t="s">
        <v>23</v>
      </c>
      <c r="M54" s="196">
        <v>0.84</v>
      </c>
    </row>
    <row r="55" spans="2:13">
      <c r="B55" s="189" t="s">
        <v>5</v>
      </c>
      <c r="C55" s="196">
        <v>0.04</v>
      </c>
      <c r="D55" s="195"/>
      <c r="E55" s="195"/>
      <c r="F55" s="195"/>
      <c r="G55" s="195"/>
      <c r="H55" s="195"/>
      <c r="I55" s="195"/>
      <c r="J55" s="195"/>
      <c r="K55" s="195"/>
      <c r="L55" s="189" t="s">
        <v>24</v>
      </c>
      <c r="M55" s="196">
        <v>0.1</v>
      </c>
    </row>
    <row r="56" spans="2:13" ht="48">
      <c r="B56" s="189" t="s">
        <v>6</v>
      </c>
      <c r="C56" s="196">
        <v>0.1</v>
      </c>
      <c r="D56" s="195"/>
      <c r="E56" s="195"/>
      <c r="F56" s="195"/>
      <c r="G56" s="195"/>
      <c r="H56" s="195"/>
      <c r="I56" s="195"/>
      <c r="J56" s="195"/>
      <c r="K56" s="195"/>
      <c r="L56" s="189" t="s">
        <v>19</v>
      </c>
      <c r="M56" s="196">
        <v>0.06</v>
      </c>
    </row>
    <row r="57" spans="2:13">
      <c r="B57" s="189" t="s">
        <v>7</v>
      </c>
      <c r="C57" s="196">
        <v>0.3</v>
      </c>
      <c r="D57" s="195"/>
      <c r="E57" s="195"/>
      <c r="F57" s="195"/>
      <c r="G57" s="195"/>
      <c r="H57" s="195"/>
      <c r="I57" s="195"/>
      <c r="J57" s="195"/>
      <c r="K57" s="195"/>
      <c r="L57" s="195"/>
      <c r="M57" s="195"/>
    </row>
    <row r="58" spans="2:13">
      <c r="B58" s="195"/>
      <c r="C58" s="195"/>
      <c r="D58" s="195"/>
      <c r="E58" s="195"/>
      <c r="F58" s="195"/>
      <c r="G58" s="195"/>
      <c r="H58" s="195"/>
      <c r="I58" s="195"/>
      <c r="J58" s="195"/>
      <c r="K58" s="195"/>
      <c r="L58" s="195"/>
      <c r="M58" s="195"/>
    </row>
    <row r="59" spans="2:13">
      <c r="B59" s="195"/>
      <c r="C59" s="195"/>
      <c r="D59" s="195"/>
      <c r="E59" s="195"/>
      <c r="F59" s="195"/>
      <c r="G59" s="195"/>
      <c r="H59" s="195"/>
      <c r="I59" s="195"/>
      <c r="J59" s="195"/>
      <c r="K59" s="195"/>
      <c r="L59" s="195"/>
      <c r="M59" s="195"/>
    </row>
    <row r="60" spans="2:13">
      <c r="B60" s="195"/>
      <c r="C60" s="195"/>
      <c r="D60" s="195"/>
      <c r="E60" s="195"/>
      <c r="F60" s="195"/>
      <c r="G60" s="195"/>
      <c r="H60" s="195"/>
      <c r="I60" s="195"/>
      <c r="J60" s="195"/>
      <c r="K60" s="195"/>
      <c r="L60" s="195"/>
      <c r="M60" s="195"/>
    </row>
    <row r="61" spans="2:13">
      <c r="B61" s="195"/>
      <c r="C61" s="195"/>
      <c r="D61" s="195"/>
      <c r="E61" s="195"/>
      <c r="F61" s="195"/>
      <c r="G61" s="195"/>
      <c r="H61" s="195"/>
      <c r="I61" s="195"/>
      <c r="J61" s="195"/>
      <c r="K61" s="195"/>
      <c r="L61" s="195"/>
      <c r="M61" s="195"/>
    </row>
    <row r="62" spans="2:13">
      <c r="B62" s="195"/>
      <c r="C62" s="195"/>
      <c r="D62" s="195"/>
      <c r="E62" s="195"/>
      <c r="F62" s="195"/>
      <c r="G62" s="195"/>
      <c r="H62" s="195"/>
      <c r="I62" s="195"/>
      <c r="J62" s="195"/>
      <c r="K62" s="189" t="s">
        <v>26</v>
      </c>
      <c r="L62" s="196">
        <v>0.23</v>
      </c>
      <c r="M62" s="195"/>
    </row>
    <row r="63" spans="2:13">
      <c r="B63" s="195"/>
      <c r="C63" s="195"/>
      <c r="D63" s="195"/>
      <c r="E63" s="195"/>
      <c r="F63" s="195"/>
      <c r="G63" s="195"/>
      <c r="H63" s="195"/>
      <c r="I63" s="195"/>
      <c r="J63" s="195"/>
      <c r="K63" s="189" t="s">
        <v>27</v>
      </c>
      <c r="L63" s="196">
        <v>0.62</v>
      </c>
      <c r="M63" s="195"/>
    </row>
    <row r="64" spans="2:13" ht="36">
      <c r="B64" s="195"/>
      <c r="C64" s="195"/>
      <c r="D64" s="195"/>
      <c r="E64" s="195"/>
      <c r="F64" s="195"/>
      <c r="G64" s="195"/>
      <c r="H64" s="195"/>
      <c r="I64" s="195"/>
      <c r="J64" s="195"/>
      <c r="K64" s="189" t="s">
        <v>28</v>
      </c>
      <c r="L64" s="196">
        <v>0.15</v>
      </c>
      <c r="M64" s="195"/>
    </row>
  </sheetData>
  <mergeCells count="5">
    <mergeCell ref="A26:H26"/>
    <mergeCell ref="B39:I39"/>
    <mergeCell ref="B1:I1"/>
    <mergeCell ref="G17:I19"/>
    <mergeCell ref="G38:J38"/>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J8" sqref="J8"/>
    </sheetView>
  </sheetViews>
  <sheetFormatPr baseColWidth="10" defaultRowHeight="15"/>
  <cols>
    <col min="1" max="6" width="11.42578125" style="1"/>
    <col min="7" max="7" width="18.42578125" style="1" customWidth="1"/>
    <col min="8" max="16384" width="11.42578125" style="1"/>
  </cols>
  <sheetData>
    <row r="1" spans="1:7" ht="11.25" customHeight="1"/>
    <row r="2" spans="1:7" ht="39" customHeight="1">
      <c r="A2" s="326" t="s">
        <v>200</v>
      </c>
      <c r="B2" s="326"/>
      <c r="C2" s="326"/>
      <c r="D2" s="326"/>
      <c r="E2" s="326"/>
      <c r="F2" s="326"/>
      <c r="G2" s="326"/>
    </row>
    <row r="10" spans="1:7" ht="24" customHeight="1"/>
    <row r="13" spans="1:7">
      <c r="A13" s="10" t="s">
        <v>288</v>
      </c>
    </row>
    <row r="14" spans="1:7" ht="15" customHeight="1">
      <c r="A14" s="88" t="s">
        <v>251</v>
      </c>
    </row>
    <row r="15" spans="1:7" ht="12.75" customHeight="1">
      <c r="A15" s="327" t="s">
        <v>283</v>
      </c>
      <c r="B15" s="327"/>
      <c r="C15" s="327"/>
      <c r="D15" s="327"/>
      <c r="E15" s="327"/>
      <c r="F15" s="327"/>
      <c r="G15" s="327"/>
    </row>
    <row r="16" spans="1:7" ht="11.25" customHeight="1">
      <c r="A16" s="327"/>
      <c r="B16" s="327"/>
      <c r="C16" s="327"/>
      <c r="D16" s="327"/>
      <c r="E16" s="327"/>
      <c r="F16" s="327"/>
      <c r="G16" s="327"/>
    </row>
    <row r="17" spans="1:16">
      <c r="P17" s="16"/>
    </row>
    <row r="19" spans="1:16">
      <c r="A19" s="207"/>
      <c r="B19" s="211">
        <v>2007</v>
      </c>
      <c r="C19" s="211">
        <v>2008</v>
      </c>
      <c r="D19" s="211">
        <v>2009</v>
      </c>
      <c r="E19" s="211">
        <v>2010</v>
      </c>
      <c r="F19" s="211">
        <v>2011</v>
      </c>
      <c r="G19" s="211">
        <v>2012</v>
      </c>
      <c r="H19" s="211">
        <v>2013</v>
      </c>
      <c r="I19" s="211">
        <v>2014</v>
      </c>
      <c r="J19" s="211">
        <v>2015</v>
      </c>
      <c r="K19" s="211">
        <v>2016</v>
      </c>
      <c r="L19" s="211">
        <v>2017</v>
      </c>
      <c r="M19" s="211">
        <v>2018</v>
      </c>
      <c r="N19" s="211">
        <v>2019</v>
      </c>
      <c r="O19" s="212" t="s">
        <v>55</v>
      </c>
    </row>
    <row r="20" spans="1:16">
      <c r="A20" s="208" t="s">
        <v>202</v>
      </c>
      <c r="B20" s="210">
        <v>5.4920770000000001</v>
      </c>
      <c r="C20" s="210">
        <v>4.8757299999999999</v>
      </c>
      <c r="D20" s="210">
        <v>5.3011020000000002</v>
      </c>
      <c r="E20" s="210">
        <v>5.5005540000000002</v>
      </c>
      <c r="F20" s="210">
        <v>5.5228440000000001</v>
      </c>
      <c r="G20" s="210">
        <v>5.801825</v>
      </c>
      <c r="H20" s="210">
        <v>6.0337769999999997</v>
      </c>
      <c r="I20" s="210">
        <v>5.8005389999999997</v>
      </c>
      <c r="J20" s="210">
        <v>5.6637630000000003</v>
      </c>
      <c r="K20" s="210">
        <v>5.4738189999999998</v>
      </c>
      <c r="L20" s="210">
        <v>5.7097870000000004</v>
      </c>
      <c r="M20" s="210">
        <v>6.2074559999999996</v>
      </c>
      <c r="N20" s="210">
        <v>5.9253999999999998</v>
      </c>
      <c r="O20" s="210">
        <v>5.8026999999999997</v>
      </c>
    </row>
    <row r="21" spans="1:16">
      <c r="A21" s="208" t="s">
        <v>203</v>
      </c>
      <c r="B21" s="209">
        <v>10.91</v>
      </c>
      <c r="C21" s="209">
        <v>9.68</v>
      </c>
      <c r="D21" s="209">
        <v>10.44</v>
      </c>
      <c r="E21" s="209">
        <v>10.88</v>
      </c>
      <c r="F21" s="209">
        <v>10.86</v>
      </c>
      <c r="G21" s="209">
        <v>11.36</v>
      </c>
      <c r="H21" s="209">
        <v>11.75</v>
      </c>
      <c r="I21" s="209">
        <v>11.24</v>
      </c>
      <c r="J21" s="209">
        <v>10.94</v>
      </c>
      <c r="K21" s="209">
        <v>10.57</v>
      </c>
      <c r="L21" s="209">
        <v>11.02</v>
      </c>
      <c r="M21" s="209">
        <v>11.9</v>
      </c>
      <c r="N21" s="209">
        <v>11.31233295150821</v>
      </c>
      <c r="O21" s="209">
        <v>10.99</v>
      </c>
    </row>
  </sheetData>
  <mergeCells count="2">
    <mergeCell ref="A2:G2"/>
    <mergeCell ref="A15:G16"/>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H24"/>
  <sheetViews>
    <sheetView workbookViewId="0">
      <selection activeCell="E24" sqref="E24"/>
    </sheetView>
  </sheetViews>
  <sheetFormatPr baseColWidth="10" defaultRowHeight="15"/>
  <cols>
    <col min="1" max="16384" width="11.42578125" style="1"/>
  </cols>
  <sheetData>
    <row r="15" spans="1:8" ht="24.75" customHeight="1">
      <c r="A15" s="285" t="s">
        <v>272</v>
      </c>
      <c r="B15" s="285"/>
      <c r="C15" s="285"/>
      <c r="D15" s="285"/>
      <c r="E15" s="285"/>
      <c r="F15" s="285"/>
      <c r="G15" s="285"/>
      <c r="H15" s="109"/>
    </row>
    <row r="16" spans="1:8">
      <c r="A16" s="8" t="s">
        <v>54</v>
      </c>
    </row>
    <row r="17" spans="1:2">
      <c r="A17" s="9" t="s">
        <v>295</v>
      </c>
    </row>
    <row r="18" spans="1:2">
      <c r="A18" s="9"/>
    </row>
    <row r="20" spans="1:2" ht="24">
      <c r="A20" s="213" t="s">
        <v>187</v>
      </c>
      <c r="B20" s="214">
        <v>8.6999999999999994E-2</v>
      </c>
    </row>
    <row r="21" spans="1:2">
      <c r="A21" s="213" t="s">
        <v>186</v>
      </c>
      <c r="B21" s="214">
        <v>0.111</v>
      </c>
    </row>
    <row r="22" spans="1:2">
      <c r="A22" s="213" t="s">
        <v>185</v>
      </c>
      <c r="B22" s="214">
        <v>0.112</v>
      </c>
    </row>
    <row r="23" spans="1:2">
      <c r="A23" s="213" t="s">
        <v>184</v>
      </c>
      <c r="B23" s="214">
        <v>0.13400000000000001</v>
      </c>
    </row>
    <row r="24" spans="1:2" ht="24">
      <c r="A24" s="213" t="s">
        <v>183</v>
      </c>
      <c r="B24" s="214">
        <v>0.152</v>
      </c>
    </row>
  </sheetData>
  <mergeCells count="1">
    <mergeCell ref="A15:G15"/>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B21" sqref="B21"/>
    </sheetView>
  </sheetViews>
  <sheetFormatPr baseColWidth="10" defaultRowHeight="15"/>
  <cols>
    <col min="1" max="6" width="11.42578125" style="1"/>
    <col min="7" max="7" width="18.42578125" style="1" customWidth="1"/>
    <col min="8" max="16384" width="11.42578125" style="1"/>
  </cols>
  <sheetData>
    <row r="1" spans="1:7" ht="11.25" customHeight="1"/>
    <row r="2" spans="1:7" ht="39" customHeight="1">
      <c r="A2" s="326" t="s">
        <v>204</v>
      </c>
      <c r="B2" s="326"/>
      <c r="C2" s="326"/>
      <c r="D2" s="326"/>
      <c r="E2" s="326"/>
      <c r="F2" s="326"/>
      <c r="G2" s="326"/>
    </row>
    <row r="10" spans="1:7" ht="24" customHeight="1"/>
    <row r="13" spans="1:7">
      <c r="A13" s="10" t="s">
        <v>288</v>
      </c>
    </row>
    <row r="14" spans="1:7" ht="15" customHeight="1">
      <c r="A14" s="8" t="s">
        <v>201</v>
      </c>
    </row>
    <row r="15" spans="1:7" ht="12.75" customHeight="1">
      <c r="A15" s="292" t="s">
        <v>284</v>
      </c>
      <c r="B15" s="292"/>
      <c r="C15" s="292"/>
      <c r="D15" s="292"/>
      <c r="E15" s="292"/>
      <c r="F15" s="292"/>
      <c r="G15" s="292"/>
    </row>
    <row r="16" spans="1:7">
      <c r="A16" s="292"/>
      <c r="B16" s="292"/>
      <c r="C16" s="292"/>
      <c r="D16" s="292"/>
      <c r="E16" s="292"/>
      <c r="F16" s="292"/>
      <c r="G16" s="292"/>
    </row>
    <row r="18" spans="1:15">
      <c r="A18" s="215"/>
      <c r="B18" s="225">
        <v>2007</v>
      </c>
      <c r="C18" s="225">
        <v>2008</v>
      </c>
      <c r="D18" s="225">
        <v>2009</v>
      </c>
      <c r="E18" s="225">
        <v>2010</v>
      </c>
      <c r="F18" s="225">
        <v>2011</v>
      </c>
      <c r="G18" s="225">
        <v>2012</v>
      </c>
      <c r="H18" s="225">
        <v>2013</v>
      </c>
      <c r="I18" s="225">
        <v>2014</v>
      </c>
      <c r="J18" s="225">
        <v>2015</v>
      </c>
      <c r="K18" s="225">
        <v>2016</v>
      </c>
      <c r="L18" s="225">
        <v>2017</v>
      </c>
      <c r="M18" s="225">
        <v>2018</v>
      </c>
      <c r="N18" s="225">
        <v>2019</v>
      </c>
      <c r="O18" s="226" t="s">
        <v>55</v>
      </c>
    </row>
    <row r="19" spans="1:15">
      <c r="A19" s="215" t="s">
        <v>205</v>
      </c>
      <c r="B19" s="217">
        <v>4.04</v>
      </c>
      <c r="C19" s="217">
        <v>3.33</v>
      </c>
      <c r="D19" s="217">
        <v>3.67</v>
      </c>
      <c r="E19" s="217">
        <v>4.16</v>
      </c>
      <c r="F19" s="217">
        <v>4.22</v>
      </c>
      <c r="G19" s="217">
        <v>4.46</v>
      </c>
      <c r="H19" s="217">
        <v>4.76</v>
      </c>
      <c r="I19" s="217">
        <v>4.62</v>
      </c>
      <c r="J19" s="217">
        <v>4.2699999999999996</v>
      </c>
      <c r="K19" s="217">
        <v>3.91</v>
      </c>
      <c r="L19" s="217">
        <v>4.2300000000000004</v>
      </c>
      <c r="M19" s="217">
        <v>4.46</v>
      </c>
      <c r="N19" s="217">
        <v>3.97</v>
      </c>
      <c r="O19" s="217">
        <v>3.69</v>
      </c>
    </row>
    <row r="20" spans="1:15">
      <c r="A20" s="215" t="s">
        <v>206</v>
      </c>
      <c r="B20" s="218">
        <v>8.0299999999999994</v>
      </c>
      <c r="C20" s="218">
        <v>6.62</v>
      </c>
      <c r="D20" s="218">
        <v>7.24</v>
      </c>
      <c r="E20" s="218">
        <v>8.2200000000000006</v>
      </c>
      <c r="F20" s="218">
        <v>8.2899999999999991</v>
      </c>
      <c r="G20" s="218">
        <v>8.7200000000000006</v>
      </c>
      <c r="H20" s="218">
        <v>9.2799999999999994</v>
      </c>
      <c r="I20" s="218">
        <v>8.9499999999999993</v>
      </c>
      <c r="J20" s="218">
        <v>8.25</v>
      </c>
      <c r="K20" s="218">
        <v>7.56</v>
      </c>
      <c r="L20" s="218">
        <v>8.16</v>
      </c>
      <c r="M20" s="218">
        <v>8.5500000000000007</v>
      </c>
      <c r="N20" s="218">
        <v>7.59</v>
      </c>
      <c r="O20" s="218">
        <v>7</v>
      </c>
    </row>
  </sheetData>
  <mergeCells count="2">
    <mergeCell ref="A2:G2"/>
    <mergeCell ref="A15:G16"/>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H25"/>
  <sheetViews>
    <sheetView workbookViewId="0">
      <selection activeCell="G27" sqref="G27"/>
    </sheetView>
  </sheetViews>
  <sheetFormatPr baseColWidth="10" defaultRowHeight="15"/>
  <cols>
    <col min="1" max="16384" width="11.42578125" style="1"/>
  </cols>
  <sheetData>
    <row r="15" spans="1:8" ht="28.5" customHeight="1">
      <c r="A15" s="285" t="s">
        <v>273</v>
      </c>
      <c r="B15" s="285"/>
      <c r="C15" s="285"/>
      <c r="D15" s="285"/>
      <c r="E15" s="285"/>
      <c r="F15" s="285"/>
      <c r="G15" s="285"/>
      <c r="H15" s="285"/>
    </row>
    <row r="16" spans="1:8" ht="12.75" customHeight="1">
      <c r="A16" s="8" t="s">
        <v>54</v>
      </c>
    </row>
    <row r="17" spans="1:2" ht="12" customHeight="1">
      <c r="A17" s="9" t="s">
        <v>295</v>
      </c>
    </row>
    <row r="21" spans="1:2" ht="24">
      <c r="A21" s="219" t="s">
        <v>187</v>
      </c>
      <c r="B21" s="214">
        <v>7.0999999999999994E-2</v>
      </c>
    </row>
    <row r="22" spans="1:2">
      <c r="A22" s="219" t="s">
        <v>186</v>
      </c>
      <c r="B22" s="214">
        <v>6.9000000000000006E-2</v>
      </c>
    </row>
    <row r="23" spans="1:2">
      <c r="A23" s="219" t="s">
        <v>185</v>
      </c>
      <c r="B23" s="214">
        <v>6.5000000000000002E-2</v>
      </c>
    </row>
    <row r="24" spans="1:2">
      <c r="A24" s="219" t="s">
        <v>184</v>
      </c>
      <c r="B24" s="214">
        <v>8.4000000000000005E-2</v>
      </c>
    </row>
    <row r="25" spans="1:2" ht="24">
      <c r="A25" s="219" t="s">
        <v>183</v>
      </c>
      <c r="B25" s="214">
        <v>5.2999999999999999E-2</v>
      </c>
    </row>
  </sheetData>
  <mergeCells count="1">
    <mergeCell ref="A15: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L5" sqref="L5"/>
    </sheetView>
  </sheetViews>
  <sheetFormatPr baseColWidth="10" defaultRowHeight="15"/>
  <cols>
    <col min="1" max="6" width="11.42578125" style="1"/>
    <col min="7" max="7" width="18.42578125" style="1" customWidth="1"/>
    <col min="8" max="16384" width="11.42578125" style="1"/>
  </cols>
  <sheetData>
    <row r="1" spans="1:13" ht="11.25" customHeight="1"/>
    <row r="2" spans="1:13" ht="39" customHeight="1">
      <c r="A2" s="326" t="s">
        <v>207</v>
      </c>
      <c r="B2" s="326"/>
      <c r="C2" s="326"/>
      <c r="D2" s="326"/>
      <c r="E2" s="326"/>
      <c r="F2" s="326"/>
      <c r="G2" s="326"/>
    </row>
    <row r="10" spans="1:13" ht="24" customHeight="1">
      <c r="L10" s="43"/>
      <c r="M10" s="43"/>
    </row>
    <row r="13" spans="1:13" ht="29.25" customHeight="1">
      <c r="A13" s="10" t="s">
        <v>288</v>
      </c>
    </row>
    <row r="14" spans="1:13" ht="15" customHeight="1">
      <c r="A14" s="88" t="s">
        <v>250</v>
      </c>
    </row>
    <row r="15" spans="1:13" ht="12.75" customHeight="1">
      <c r="A15" s="327" t="s">
        <v>283</v>
      </c>
      <c r="B15" s="327"/>
      <c r="C15" s="327"/>
      <c r="D15" s="327"/>
      <c r="E15" s="327"/>
      <c r="F15" s="327"/>
      <c r="G15" s="327"/>
    </row>
    <row r="16" spans="1:13">
      <c r="A16" s="327"/>
      <c r="B16" s="327"/>
      <c r="C16" s="327"/>
      <c r="D16" s="327"/>
      <c r="E16" s="327"/>
      <c r="F16" s="327"/>
      <c r="G16" s="327"/>
    </row>
    <row r="17" spans="1:15">
      <c r="A17" s="110"/>
      <c r="B17" s="110"/>
      <c r="C17" s="110"/>
      <c r="D17" s="110"/>
      <c r="E17" s="110"/>
      <c r="F17" s="110"/>
      <c r="G17" s="110"/>
    </row>
    <row r="18" spans="1:15">
      <c r="A18" s="207"/>
      <c r="B18" s="211">
        <v>2007</v>
      </c>
      <c r="C18" s="211">
        <v>2008</v>
      </c>
      <c r="D18" s="211">
        <v>2009</v>
      </c>
      <c r="E18" s="211">
        <v>2010</v>
      </c>
      <c r="F18" s="211">
        <v>2011</v>
      </c>
      <c r="G18" s="211">
        <v>2012</v>
      </c>
      <c r="H18" s="211">
        <v>2013</v>
      </c>
      <c r="I18" s="211">
        <v>2014</v>
      </c>
      <c r="J18" s="211">
        <v>2015</v>
      </c>
      <c r="K18" s="211">
        <v>2016</v>
      </c>
      <c r="L18" s="211">
        <v>2017</v>
      </c>
      <c r="M18" s="211">
        <v>2018</v>
      </c>
      <c r="N18" s="211">
        <v>2019</v>
      </c>
      <c r="O18" s="212" t="s">
        <v>55</v>
      </c>
    </row>
    <row r="19" spans="1:15">
      <c r="A19" s="207" t="s">
        <v>208</v>
      </c>
      <c r="B19" s="210">
        <v>6.13</v>
      </c>
      <c r="C19" s="210">
        <v>5.7539999999999996</v>
      </c>
      <c r="D19" s="210">
        <v>5.718</v>
      </c>
      <c r="E19" s="210">
        <v>5.5119999999999996</v>
      </c>
      <c r="F19" s="210">
        <v>5.9749999999999996</v>
      </c>
      <c r="G19" s="210">
        <v>5.8259999999999996</v>
      </c>
      <c r="H19" s="210">
        <v>5.7910000000000004</v>
      </c>
      <c r="I19" s="210">
        <v>5.8890000000000002</v>
      </c>
      <c r="J19" s="210">
        <v>5.556</v>
      </c>
      <c r="K19" s="210">
        <v>5.2891000000000004</v>
      </c>
      <c r="L19" s="210">
        <v>5.3520000000000003</v>
      </c>
      <c r="M19" s="210">
        <v>5.8070000000000004</v>
      </c>
      <c r="N19" s="210">
        <v>5.7229999999999999</v>
      </c>
      <c r="O19" s="210">
        <v>5.524</v>
      </c>
    </row>
    <row r="20" spans="1:15">
      <c r="A20" s="207" t="s">
        <v>209</v>
      </c>
      <c r="B20" s="209">
        <v>12.18</v>
      </c>
      <c r="C20" s="209">
        <v>11.42</v>
      </c>
      <c r="D20" s="209">
        <v>11.27</v>
      </c>
      <c r="E20" s="209">
        <v>10.9</v>
      </c>
      <c r="F20" s="209">
        <v>11.75</v>
      </c>
      <c r="G20" s="209">
        <v>11.4</v>
      </c>
      <c r="H20" s="209">
        <v>11.27</v>
      </c>
      <c r="I20" s="209">
        <v>11.41</v>
      </c>
      <c r="J20" s="209">
        <v>10.72</v>
      </c>
      <c r="K20" s="209">
        <v>10.210000000000001</v>
      </c>
      <c r="L20" s="209">
        <v>10.33</v>
      </c>
      <c r="M20" s="209">
        <v>11.13</v>
      </c>
      <c r="N20" s="209">
        <v>10.92</v>
      </c>
      <c r="O20" s="209">
        <v>10.47</v>
      </c>
    </row>
  </sheetData>
  <mergeCells count="2">
    <mergeCell ref="A2:G2"/>
    <mergeCell ref="A15:G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23" sqref="A23"/>
    </sheetView>
  </sheetViews>
  <sheetFormatPr baseColWidth="10" defaultRowHeight="15"/>
  <cols>
    <col min="1" max="1" width="90.7109375" customWidth="1"/>
    <col min="2" max="5" width="14.7109375" customWidth="1"/>
    <col min="6" max="6" width="11.42578125" style="13"/>
  </cols>
  <sheetData>
    <row r="1" spans="1:5" ht="18.75">
      <c r="A1" s="44" t="s">
        <v>301</v>
      </c>
      <c r="B1" s="61"/>
      <c r="C1" s="12"/>
      <c r="D1" s="1"/>
      <c r="E1" s="1"/>
    </row>
    <row r="2" spans="1:5" ht="4.5" customHeight="1"/>
    <row r="3" spans="1:5" ht="63.75">
      <c r="A3" s="46"/>
      <c r="B3" s="47" t="s">
        <v>228</v>
      </c>
      <c r="C3" s="47" t="s">
        <v>229</v>
      </c>
      <c r="D3" s="48" t="s">
        <v>212</v>
      </c>
      <c r="E3" s="47" t="s">
        <v>213</v>
      </c>
    </row>
    <row r="4" spans="1:5">
      <c r="A4" s="35" t="s">
        <v>230</v>
      </c>
      <c r="B4" s="278">
        <v>441000</v>
      </c>
      <c r="C4" s="50">
        <v>0.8</v>
      </c>
      <c r="D4" s="51">
        <v>2020</v>
      </c>
      <c r="E4" s="52">
        <v>30</v>
      </c>
    </row>
    <row r="5" spans="1:5">
      <c r="A5" s="23" t="s">
        <v>231</v>
      </c>
      <c r="B5" s="279">
        <v>1500000</v>
      </c>
      <c r="C5" s="55">
        <v>2.9</v>
      </c>
      <c r="D5" s="57">
        <v>2020</v>
      </c>
      <c r="E5" s="57">
        <v>15</v>
      </c>
    </row>
    <row r="6" spans="1:5">
      <c r="A6" s="35" t="s">
        <v>232</v>
      </c>
      <c r="B6" s="278">
        <v>4200000</v>
      </c>
      <c r="C6" s="50">
        <v>8</v>
      </c>
      <c r="D6" s="51">
        <v>2020</v>
      </c>
      <c r="E6" s="52" t="s">
        <v>233</v>
      </c>
    </row>
    <row r="7" spans="1:5" ht="7.5" customHeight="1">
      <c r="B7" s="69"/>
      <c r="C7" s="69"/>
      <c r="D7" s="69"/>
      <c r="E7" s="1"/>
    </row>
    <row r="8" spans="1:5">
      <c r="A8" s="70" t="s">
        <v>315</v>
      </c>
      <c r="B8" s="69"/>
      <c r="C8" s="69"/>
      <c r="D8" s="69"/>
      <c r="E8" s="1"/>
    </row>
    <row r="9" spans="1:5" ht="27" customHeight="1">
      <c r="A9" s="281" t="s">
        <v>266</v>
      </c>
      <c r="B9" s="281"/>
      <c r="C9" s="281"/>
      <c r="D9" s="281"/>
      <c r="E9" s="281"/>
    </row>
    <row r="10" spans="1:5">
      <c r="A10" s="10" t="s">
        <v>54</v>
      </c>
      <c r="B10" s="69"/>
      <c r="C10" s="69"/>
      <c r="D10" s="69"/>
      <c r="E10" s="1"/>
    </row>
    <row r="11" spans="1:5">
      <c r="A11" s="70" t="s">
        <v>271</v>
      </c>
      <c r="B11" s="69"/>
      <c r="C11" s="69"/>
      <c r="D11" s="69"/>
      <c r="E11" s="1"/>
    </row>
  </sheetData>
  <mergeCells count="1">
    <mergeCell ref="A9:E9"/>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H25"/>
  <sheetViews>
    <sheetView workbookViewId="0">
      <selection activeCell="A33" sqref="A33"/>
    </sheetView>
  </sheetViews>
  <sheetFormatPr baseColWidth="10" defaultRowHeight="15"/>
  <cols>
    <col min="1" max="16384" width="11.42578125" style="1"/>
  </cols>
  <sheetData>
    <row r="15" spans="1:8" ht="27" customHeight="1">
      <c r="A15" s="285" t="s">
        <v>274</v>
      </c>
      <c r="B15" s="285"/>
      <c r="C15" s="285"/>
      <c r="D15" s="285"/>
      <c r="E15" s="285"/>
      <c r="F15" s="285"/>
      <c r="G15" s="285"/>
      <c r="H15" s="89"/>
    </row>
    <row r="16" spans="1:8" ht="15" customHeight="1">
      <c r="A16" s="8" t="s">
        <v>54</v>
      </c>
    </row>
    <row r="17" spans="1:2">
      <c r="A17" s="9" t="s">
        <v>295</v>
      </c>
    </row>
    <row r="21" spans="1:2" ht="24">
      <c r="A21" s="213" t="s">
        <v>187</v>
      </c>
      <c r="B21" s="214">
        <v>0.115</v>
      </c>
    </row>
    <row r="22" spans="1:2">
      <c r="A22" s="213" t="s">
        <v>186</v>
      </c>
      <c r="B22" s="214">
        <v>0.1</v>
      </c>
    </row>
    <row r="23" spans="1:2">
      <c r="A23" s="213" t="s">
        <v>185</v>
      </c>
      <c r="B23" s="214">
        <v>8.5999999999999993E-2</v>
      </c>
    </row>
    <row r="24" spans="1:2">
      <c r="A24" s="213" t="s">
        <v>184</v>
      </c>
      <c r="B24" s="214">
        <v>0.106</v>
      </c>
    </row>
    <row r="25" spans="1:2" ht="24">
      <c r="A25" s="213" t="s">
        <v>183</v>
      </c>
      <c r="B25" s="214">
        <v>0.121</v>
      </c>
    </row>
  </sheetData>
  <mergeCells count="1">
    <mergeCell ref="A15:G1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opLeftCell="A5" zoomScale="90" zoomScaleNormal="90" workbookViewId="0">
      <selection activeCell="A37" sqref="A37:O45"/>
    </sheetView>
  </sheetViews>
  <sheetFormatPr baseColWidth="10" defaultRowHeight="15"/>
  <cols>
    <col min="1" max="16384" width="11.42578125" style="1"/>
  </cols>
  <sheetData>
    <row r="1" spans="1:14" ht="15" customHeight="1">
      <c r="A1" s="326" t="s">
        <v>285</v>
      </c>
      <c r="B1" s="326"/>
      <c r="C1" s="326"/>
      <c r="D1" s="326"/>
      <c r="E1" s="326"/>
      <c r="F1" s="326"/>
      <c r="G1" s="326"/>
      <c r="H1" s="326"/>
      <c r="I1" s="326"/>
      <c r="J1" s="326"/>
      <c r="K1" s="326"/>
      <c r="L1" s="7"/>
      <c r="M1" s="7"/>
      <c r="N1" s="6"/>
    </row>
    <row r="2" spans="1:14">
      <c r="A2" s="326"/>
      <c r="B2" s="326"/>
      <c r="C2" s="326"/>
      <c r="D2" s="326"/>
      <c r="E2" s="326"/>
      <c r="F2" s="326"/>
      <c r="G2" s="326"/>
      <c r="H2" s="326"/>
      <c r="I2" s="326"/>
      <c r="J2" s="326"/>
      <c r="K2" s="326"/>
      <c r="L2" s="7"/>
      <c r="M2" s="7"/>
      <c r="N2" s="6"/>
    </row>
    <row r="31" spans="1:10">
      <c r="A31" s="96" t="s">
        <v>288</v>
      </c>
      <c r="B31" s="94"/>
      <c r="C31" s="94"/>
      <c r="D31" s="94"/>
      <c r="E31" s="94"/>
      <c r="F31" s="94"/>
      <c r="G31" s="94"/>
      <c r="H31" s="94"/>
      <c r="I31" s="94"/>
      <c r="J31" s="94"/>
    </row>
    <row r="32" spans="1:10" ht="15" customHeight="1">
      <c r="A32" s="95" t="s">
        <v>275</v>
      </c>
      <c r="B32" s="96"/>
      <c r="C32" s="96"/>
      <c r="D32" s="96"/>
      <c r="E32" s="96"/>
      <c r="F32" s="96"/>
      <c r="G32" s="96"/>
      <c r="H32" s="96"/>
      <c r="I32" s="96"/>
      <c r="J32" s="96"/>
    </row>
    <row r="33" spans="1:15">
      <c r="A33" s="96" t="s">
        <v>54</v>
      </c>
      <c r="B33" s="94"/>
      <c r="C33" s="94"/>
      <c r="D33" s="94"/>
      <c r="E33" s="94"/>
      <c r="F33" s="94"/>
      <c r="G33" s="94"/>
      <c r="H33" s="94"/>
      <c r="I33" s="94"/>
      <c r="J33" s="94"/>
    </row>
    <row r="34" spans="1:15" ht="27" customHeight="1">
      <c r="A34" s="284" t="s">
        <v>294</v>
      </c>
      <c r="B34" s="284"/>
      <c r="C34" s="284"/>
      <c r="D34" s="284"/>
      <c r="E34" s="284"/>
      <c r="F34" s="284"/>
      <c r="G34" s="284"/>
      <c r="H34" s="284"/>
      <c r="I34" s="284"/>
      <c r="J34" s="284"/>
    </row>
    <row r="37" spans="1:15">
      <c r="A37" s="215"/>
      <c r="B37" s="223">
        <v>2007</v>
      </c>
      <c r="C37" s="223">
        <v>2008</v>
      </c>
      <c r="D37" s="223">
        <v>2009</v>
      </c>
      <c r="E37" s="223">
        <v>2010</v>
      </c>
      <c r="F37" s="223">
        <v>2011</v>
      </c>
      <c r="G37" s="223">
        <v>2012</v>
      </c>
      <c r="H37" s="223">
        <v>2013</v>
      </c>
      <c r="I37" s="223">
        <v>2014</v>
      </c>
      <c r="J37" s="223">
        <v>2015</v>
      </c>
      <c r="K37" s="223">
        <v>2016</v>
      </c>
      <c r="L37" s="223">
        <v>2017</v>
      </c>
      <c r="M37" s="223">
        <v>2018</v>
      </c>
      <c r="N37" s="223">
        <v>2019</v>
      </c>
      <c r="O37" s="227" t="s">
        <v>55</v>
      </c>
    </row>
    <row r="38" spans="1:15">
      <c r="A38" s="216" t="s">
        <v>46</v>
      </c>
      <c r="B38" s="222">
        <v>14.36</v>
      </c>
      <c r="C38" s="222">
        <v>16.93</v>
      </c>
      <c r="D38" s="222">
        <v>14.68</v>
      </c>
      <c r="E38" s="222">
        <v>12.85</v>
      </c>
      <c r="F38" s="222">
        <v>14.06</v>
      </c>
      <c r="G38" s="222">
        <v>13.74</v>
      </c>
      <c r="H38" s="222">
        <v>10.83</v>
      </c>
      <c r="I38" s="222">
        <v>11.71</v>
      </c>
      <c r="J38" s="222">
        <v>10.46</v>
      </c>
      <c r="K38" s="222">
        <v>9.6199999999999992</v>
      </c>
      <c r="L38" s="222">
        <v>10.94</v>
      </c>
      <c r="M38" s="222">
        <v>11.86</v>
      </c>
      <c r="N38" s="222">
        <v>12.770505497174284</v>
      </c>
      <c r="O38" s="222">
        <v>21.69</v>
      </c>
    </row>
    <row r="39" spans="1:15">
      <c r="A39" s="216" t="s">
        <v>47</v>
      </c>
      <c r="B39" s="222">
        <v>10.5</v>
      </c>
      <c r="C39" s="222">
        <v>9.9499999999999993</v>
      </c>
      <c r="D39" s="222">
        <v>6.73</v>
      </c>
      <c r="E39" s="222">
        <v>5.58</v>
      </c>
      <c r="F39" s="222">
        <v>4.46</v>
      </c>
      <c r="G39" s="222">
        <v>3.4</v>
      </c>
      <c r="H39" s="222">
        <v>3.18</v>
      </c>
      <c r="I39" s="222">
        <v>3.84</v>
      </c>
      <c r="J39" s="222">
        <v>3.97</v>
      </c>
      <c r="K39" s="222">
        <v>4.3</v>
      </c>
      <c r="L39" s="222">
        <v>5.38</v>
      </c>
      <c r="M39" s="222">
        <v>7.2</v>
      </c>
      <c r="N39" s="222">
        <v>13.643847992480836</v>
      </c>
      <c r="O39" s="222">
        <v>9.16</v>
      </c>
    </row>
    <row r="40" spans="1:15">
      <c r="A40" s="223" t="s">
        <v>48</v>
      </c>
      <c r="B40" s="228">
        <v>4.8499999999999996</v>
      </c>
      <c r="C40" s="228">
        <v>4.33</v>
      </c>
      <c r="D40" s="228">
        <v>3.17</v>
      </c>
      <c r="E40" s="228">
        <v>2.68</v>
      </c>
      <c r="F40" s="228">
        <v>4.03</v>
      </c>
      <c r="G40" s="228">
        <v>3.17</v>
      </c>
      <c r="H40" s="228">
        <v>4.0199999999999996</v>
      </c>
      <c r="I40" s="228">
        <v>2.52</v>
      </c>
      <c r="J40" s="228">
        <v>17.93</v>
      </c>
      <c r="K40" s="228">
        <v>30.4</v>
      </c>
      <c r="L40" s="228">
        <v>32.08</v>
      </c>
      <c r="M40" s="228">
        <v>29.25</v>
      </c>
      <c r="N40" s="228">
        <v>19.813878037612685</v>
      </c>
      <c r="O40" s="228">
        <v>13.31</v>
      </c>
    </row>
    <row r="41" spans="1:15">
      <c r="A41" s="216" t="s">
        <v>49</v>
      </c>
      <c r="B41" s="222">
        <v>30.1</v>
      </c>
      <c r="C41" s="222">
        <v>26.84</v>
      </c>
      <c r="D41" s="222">
        <v>40.409999999999997</v>
      </c>
      <c r="E41" s="222">
        <v>40.75</v>
      </c>
      <c r="F41" s="222">
        <v>36.26</v>
      </c>
      <c r="G41" s="222">
        <v>41.22</v>
      </c>
      <c r="H41" s="222">
        <v>49.43</v>
      </c>
      <c r="I41" s="222">
        <v>46.64</v>
      </c>
      <c r="J41" s="222">
        <v>38.14</v>
      </c>
      <c r="K41" s="222">
        <v>30.92</v>
      </c>
      <c r="L41" s="222">
        <v>23.11</v>
      </c>
      <c r="M41" s="222">
        <v>18.45</v>
      </c>
      <c r="N41" s="222">
        <v>16.037094357873787</v>
      </c>
      <c r="O41" s="222">
        <v>12.05</v>
      </c>
    </row>
    <row r="42" spans="1:15">
      <c r="A42" s="223" t="s">
        <v>50</v>
      </c>
      <c r="B42" s="228">
        <v>15.07</v>
      </c>
      <c r="C42" s="228">
        <v>13.62</v>
      </c>
      <c r="D42" s="228">
        <v>10.210000000000001</v>
      </c>
      <c r="E42" s="228">
        <v>13.4</v>
      </c>
      <c r="F42" s="228">
        <v>16.38</v>
      </c>
      <c r="G42" s="228">
        <v>13.15</v>
      </c>
      <c r="H42" s="228">
        <v>12.84</v>
      </c>
      <c r="I42" s="228">
        <v>13.77</v>
      </c>
      <c r="J42" s="228">
        <v>9.61</v>
      </c>
      <c r="K42" s="228">
        <v>7.3</v>
      </c>
      <c r="L42" s="228">
        <v>8.7100000000000009</v>
      </c>
      <c r="M42" s="228">
        <v>9.89</v>
      </c>
      <c r="N42" s="228">
        <v>10.047688936854637</v>
      </c>
      <c r="O42" s="228">
        <v>20.12</v>
      </c>
    </row>
    <row r="43" spans="1:15">
      <c r="A43" s="216" t="s">
        <v>51</v>
      </c>
      <c r="B43" s="222">
        <v>17.510000000000002</v>
      </c>
      <c r="C43" s="222">
        <v>21.52</v>
      </c>
      <c r="D43" s="222">
        <v>19.829999999999998</v>
      </c>
      <c r="E43" s="222">
        <v>18.920000000000002</v>
      </c>
      <c r="F43" s="222">
        <v>19.03</v>
      </c>
      <c r="G43" s="222">
        <v>19.57</v>
      </c>
      <c r="H43" s="222">
        <v>14.62</v>
      </c>
      <c r="I43" s="222">
        <v>15.07</v>
      </c>
      <c r="J43" s="222">
        <v>11.99</v>
      </c>
      <c r="K43" s="222">
        <v>10.55</v>
      </c>
      <c r="L43" s="222">
        <v>12.67</v>
      </c>
      <c r="M43" s="222">
        <v>15.34</v>
      </c>
      <c r="N43" s="222">
        <v>18.977811485593836</v>
      </c>
      <c r="O43" s="222">
        <v>14.12</v>
      </c>
    </row>
    <row r="44" spans="1:15">
      <c r="A44" s="223" t="s">
        <v>52</v>
      </c>
      <c r="B44" s="228">
        <v>2.16</v>
      </c>
      <c r="C44" s="228">
        <v>2.35</v>
      </c>
      <c r="D44" s="228">
        <v>1.52</v>
      </c>
      <c r="E44" s="228">
        <v>2.37</v>
      </c>
      <c r="F44" s="228">
        <v>1.79</v>
      </c>
      <c r="G44" s="228">
        <v>1.96</v>
      </c>
      <c r="H44" s="228">
        <v>1.24</v>
      </c>
      <c r="I44" s="228">
        <v>1.38</v>
      </c>
      <c r="J44" s="228">
        <v>1.3</v>
      </c>
      <c r="K44" s="228">
        <v>1.38</v>
      </c>
      <c r="L44" s="228">
        <v>1.72</v>
      </c>
      <c r="M44" s="228">
        <v>1.77</v>
      </c>
      <c r="N44" s="228">
        <v>1.9726673822685701</v>
      </c>
      <c r="O44" s="228">
        <v>1.4</v>
      </c>
    </row>
    <row r="45" spans="1:15">
      <c r="A45" s="216" t="s">
        <v>53</v>
      </c>
      <c r="B45" s="222">
        <v>5.45</v>
      </c>
      <c r="C45" s="222">
        <v>4.4800000000000004</v>
      </c>
      <c r="D45" s="222">
        <v>3.45</v>
      </c>
      <c r="E45" s="222">
        <v>3.44</v>
      </c>
      <c r="F45" s="222">
        <v>3.98</v>
      </c>
      <c r="G45" s="222">
        <v>3.77</v>
      </c>
      <c r="H45" s="222">
        <v>3.85</v>
      </c>
      <c r="I45" s="222">
        <v>5.0599999999999996</v>
      </c>
      <c r="J45" s="222">
        <v>6.6</v>
      </c>
      <c r="K45" s="222">
        <v>5.53</v>
      </c>
      <c r="L45" s="222">
        <v>5.39</v>
      </c>
      <c r="M45" s="222">
        <v>6.24</v>
      </c>
      <c r="N45" s="222">
        <v>6.7411327638447922</v>
      </c>
      <c r="O45" s="222">
        <v>8.1300000000000008</v>
      </c>
    </row>
  </sheetData>
  <mergeCells count="2">
    <mergeCell ref="A1:K2"/>
    <mergeCell ref="A34:J34"/>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56"/>
  <sheetViews>
    <sheetView workbookViewId="0">
      <selection activeCell="H18" sqref="H18"/>
    </sheetView>
  </sheetViews>
  <sheetFormatPr baseColWidth="10" defaultRowHeight="15"/>
  <cols>
    <col min="1" max="1" width="16.28515625" style="1" customWidth="1"/>
    <col min="2" max="16384" width="11.42578125" style="1"/>
  </cols>
  <sheetData>
    <row r="16" spans="1:8" ht="27.75" customHeight="1">
      <c r="A16" s="285" t="s">
        <v>199</v>
      </c>
      <c r="B16" s="285"/>
      <c r="C16" s="285"/>
      <c r="D16" s="285"/>
      <c r="E16" s="285"/>
      <c r="F16" s="285"/>
      <c r="G16" s="90"/>
      <c r="H16" s="90"/>
    </row>
    <row r="17" spans="1:6">
      <c r="A17" s="8" t="s">
        <v>54</v>
      </c>
    </row>
    <row r="18" spans="1:6" ht="22.5" customHeight="1">
      <c r="A18" s="284" t="s">
        <v>293</v>
      </c>
      <c r="B18" s="284"/>
      <c r="C18" s="284"/>
      <c r="D18" s="284"/>
      <c r="E18" s="284"/>
      <c r="F18" s="284"/>
    </row>
    <row r="20" spans="1:6">
      <c r="A20" s="178"/>
      <c r="B20" s="178" t="s">
        <v>181</v>
      </c>
      <c r="C20" s="178" t="s">
        <v>182</v>
      </c>
      <c r="D20" s="178" t="s">
        <v>191</v>
      </c>
    </row>
    <row r="21" spans="1:6">
      <c r="A21" s="178" t="s">
        <v>192</v>
      </c>
      <c r="B21" s="178">
        <v>20</v>
      </c>
      <c r="C21" s="178">
        <v>21</v>
      </c>
      <c r="D21" s="178">
        <v>22</v>
      </c>
    </row>
    <row r="22" spans="1:6">
      <c r="A22" s="178" t="s">
        <v>193</v>
      </c>
      <c r="B22" s="178">
        <v>9</v>
      </c>
      <c r="C22" s="178">
        <v>8</v>
      </c>
      <c r="D22" s="178">
        <v>9</v>
      </c>
    </row>
    <row r="23" spans="1:6">
      <c r="A23" s="178" t="s">
        <v>194</v>
      </c>
      <c r="B23" s="178">
        <v>12</v>
      </c>
      <c r="C23" s="178">
        <v>13</v>
      </c>
      <c r="D23" s="178">
        <v>13</v>
      </c>
    </row>
    <row r="24" spans="1:6">
      <c r="A24" s="178" t="s">
        <v>195</v>
      </c>
      <c r="B24" s="178">
        <v>12</v>
      </c>
      <c r="C24" s="178">
        <v>11</v>
      </c>
      <c r="D24" s="178">
        <v>12</v>
      </c>
    </row>
    <row r="25" spans="1:6">
      <c r="A25" s="178" t="s">
        <v>196</v>
      </c>
      <c r="B25" s="178">
        <v>20</v>
      </c>
      <c r="C25" s="178">
        <v>17</v>
      </c>
      <c r="D25" s="178">
        <v>20</v>
      </c>
    </row>
    <row r="26" spans="1:6">
      <c r="A26" s="178" t="s">
        <v>197</v>
      </c>
      <c r="B26" s="178">
        <v>12</v>
      </c>
      <c r="C26" s="178">
        <v>15</v>
      </c>
      <c r="D26" s="178">
        <v>14</v>
      </c>
    </row>
    <row r="27" spans="1:6">
      <c r="A27" s="178" t="s">
        <v>198</v>
      </c>
      <c r="B27" s="178">
        <v>8</v>
      </c>
      <c r="C27" s="178">
        <v>8</v>
      </c>
      <c r="D27" s="178">
        <v>8</v>
      </c>
    </row>
    <row r="50" spans="7:9">
      <c r="G50" s="113"/>
      <c r="H50" s="113"/>
      <c r="I50" s="113"/>
    </row>
    <row r="51" spans="7:9">
      <c r="G51" s="113"/>
      <c r="H51" s="113"/>
      <c r="I51" s="113"/>
    </row>
    <row r="52" spans="7:9">
      <c r="G52" s="113"/>
      <c r="H52" s="113"/>
      <c r="I52" s="113"/>
    </row>
    <row r="53" spans="7:9">
      <c r="G53" s="113"/>
      <c r="H53" s="113"/>
      <c r="I53" s="113"/>
    </row>
    <row r="54" spans="7:9">
      <c r="G54" s="113"/>
      <c r="H54" s="113"/>
      <c r="I54" s="113"/>
    </row>
    <row r="55" spans="7:9">
      <c r="G55" s="113"/>
      <c r="H55" s="113"/>
      <c r="I55" s="113"/>
    </row>
    <row r="56" spans="7:9">
      <c r="G56" s="113"/>
      <c r="H56" s="113"/>
      <c r="I56" s="113"/>
    </row>
  </sheetData>
  <mergeCells count="2">
    <mergeCell ref="A16:F16"/>
    <mergeCell ref="A18:F18"/>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H31"/>
  <sheetViews>
    <sheetView workbookViewId="0">
      <selection activeCell="J23" sqref="J23"/>
    </sheetView>
  </sheetViews>
  <sheetFormatPr baseColWidth="10" defaultRowHeight="15"/>
  <cols>
    <col min="1" max="16384" width="11.42578125" style="1"/>
  </cols>
  <sheetData>
    <row r="20" spans="1:8" ht="26.25" customHeight="1">
      <c r="A20" s="328" t="s">
        <v>252</v>
      </c>
      <c r="B20" s="304"/>
      <c r="C20" s="304"/>
      <c r="D20" s="304"/>
      <c r="E20" s="304"/>
      <c r="F20" s="304"/>
      <c r="G20" s="304"/>
      <c r="H20" s="304"/>
    </row>
    <row r="21" spans="1:8">
      <c r="A21" s="8" t="s">
        <v>54</v>
      </c>
    </row>
    <row r="22" spans="1:8">
      <c r="A22" s="9" t="s">
        <v>293</v>
      </c>
    </row>
    <row r="24" spans="1:8">
      <c r="A24" s="178"/>
      <c r="B24" s="178" t="s">
        <v>183</v>
      </c>
      <c r="C24" s="178" t="s">
        <v>188</v>
      </c>
      <c r="D24" s="178" t="s">
        <v>189</v>
      </c>
      <c r="E24" s="178" t="s">
        <v>190</v>
      </c>
      <c r="F24" s="178" t="s">
        <v>187</v>
      </c>
      <c r="G24" s="178" t="s">
        <v>191</v>
      </c>
    </row>
    <row r="25" spans="1:8">
      <c r="A25" s="178" t="s">
        <v>192</v>
      </c>
      <c r="B25" s="220">
        <v>17.309999999999999</v>
      </c>
      <c r="C25" s="220">
        <v>21.44</v>
      </c>
      <c r="D25" s="220">
        <v>17.2</v>
      </c>
      <c r="E25" s="220">
        <v>18.34</v>
      </c>
      <c r="F25" s="220">
        <v>24.87</v>
      </c>
      <c r="G25" s="220">
        <v>22</v>
      </c>
    </row>
    <row r="26" spans="1:8">
      <c r="A26" s="178" t="s">
        <v>193</v>
      </c>
      <c r="B26" s="220">
        <v>14.51</v>
      </c>
      <c r="C26" s="220">
        <v>11.29</v>
      </c>
      <c r="D26" s="220">
        <v>10.68</v>
      </c>
      <c r="E26" s="220">
        <v>8.89</v>
      </c>
      <c r="F26" s="220">
        <v>4.8600000000000003</v>
      </c>
      <c r="G26" s="220">
        <v>9</v>
      </c>
    </row>
    <row r="27" spans="1:8">
      <c r="A27" s="178" t="s">
        <v>194</v>
      </c>
      <c r="B27" s="220">
        <v>10.01</v>
      </c>
      <c r="C27" s="220">
        <v>14.02</v>
      </c>
      <c r="D27" s="220">
        <v>13.54</v>
      </c>
      <c r="E27" s="220">
        <v>12.85</v>
      </c>
      <c r="F27" s="220">
        <v>12.06</v>
      </c>
      <c r="G27" s="220">
        <v>13</v>
      </c>
    </row>
    <row r="28" spans="1:8">
      <c r="A28" s="178" t="s">
        <v>195</v>
      </c>
      <c r="B28" s="220">
        <v>10.38</v>
      </c>
      <c r="C28" s="220">
        <v>11.61</v>
      </c>
      <c r="D28" s="220">
        <v>11.06</v>
      </c>
      <c r="E28" s="220">
        <v>11.36</v>
      </c>
      <c r="F28" s="220">
        <v>12.07</v>
      </c>
      <c r="G28" s="220">
        <v>12</v>
      </c>
    </row>
    <row r="29" spans="1:8">
      <c r="A29" s="178" t="s">
        <v>196</v>
      </c>
      <c r="B29" s="220">
        <v>16.79</v>
      </c>
      <c r="C29" s="220">
        <v>15.26</v>
      </c>
      <c r="D29" s="220">
        <v>18.88</v>
      </c>
      <c r="E29" s="220">
        <v>21.95</v>
      </c>
      <c r="F29" s="220">
        <v>19.95</v>
      </c>
      <c r="G29" s="220">
        <v>20</v>
      </c>
    </row>
    <row r="30" spans="1:8">
      <c r="A30" s="178" t="s">
        <v>197</v>
      </c>
      <c r="B30" s="220">
        <v>14.17</v>
      </c>
      <c r="C30" s="220">
        <v>11.53</v>
      </c>
      <c r="D30" s="220">
        <v>13.59</v>
      </c>
      <c r="E30" s="220">
        <v>13.99</v>
      </c>
      <c r="F30" s="220">
        <v>13.76</v>
      </c>
      <c r="G30" s="220">
        <v>14</v>
      </c>
    </row>
    <row r="31" spans="1:8">
      <c r="A31" s="178" t="s">
        <v>198</v>
      </c>
      <c r="B31" s="220">
        <v>11.34</v>
      </c>
      <c r="C31" s="220">
        <v>9.9499999999999993</v>
      </c>
      <c r="D31" s="220">
        <v>10.029999999999999</v>
      </c>
      <c r="E31" s="220">
        <v>7.76</v>
      </c>
      <c r="F31" s="220">
        <v>4.42</v>
      </c>
      <c r="G31" s="220">
        <v>8</v>
      </c>
    </row>
  </sheetData>
  <mergeCells count="1">
    <mergeCell ref="A20:H20"/>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workbookViewId="0">
      <selection activeCell="K32" sqref="K32"/>
    </sheetView>
  </sheetViews>
  <sheetFormatPr baseColWidth="10" defaultRowHeight="15"/>
  <cols>
    <col min="1" max="1" width="11.42578125" style="1"/>
    <col min="2" max="2" width="18.42578125" style="1" customWidth="1"/>
    <col min="3" max="16384" width="11.42578125" style="1"/>
  </cols>
  <sheetData>
    <row r="1" spans="1:19">
      <c r="A1" s="79"/>
    </row>
    <row r="2" spans="1:19">
      <c r="A2" s="79"/>
    </row>
    <row r="3" spans="1:19">
      <c r="A3" s="80"/>
      <c r="B3" s="41"/>
      <c r="C3" s="41"/>
      <c r="D3" s="42"/>
      <c r="E3" s="42"/>
      <c r="F3" s="42"/>
    </row>
    <row r="4" spans="1:19">
      <c r="A4" s="80"/>
      <c r="B4" s="41"/>
      <c r="C4" s="41"/>
      <c r="D4" s="42"/>
      <c r="E4" s="42"/>
      <c r="F4" s="42"/>
    </row>
    <row r="5" spans="1:19">
      <c r="A5" s="80"/>
      <c r="B5" s="41"/>
      <c r="C5" s="41"/>
      <c r="D5" s="42"/>
      <c r="E5" s="42"/>
      <c r="F5" s="42"/>
    </row>
    <row r="6" spans="1:19">
      <c r="A6" s="80"/>
      <c r="B6" s="41"/>
      <c r="C6" s="41"/>
      <c r="D6" s="42"/>
      <c r="E6" s="42"/>
      <c r="F6" s="42"/>
      <c r="N6" s="43"/>
      <c r="Q6" s="43"/>
      <c r="S6" s="43"/>
    </row>
    <row r="7" spans="1:19">
      <c r="A7" s="80"/>
      <c r="B7" s="41"/>
      <c r="C7" s="41"/>
      <c r="D7" s="42"/>
      <c r="E7" s="42"/>
      <c r="F7" s="42"/>
    </row>
    <row r="13" spans="1:19">
      <c r="N13" s="43"/>
      <c r="O13" s="43"/>
      <c r="P13" s="43"/>
    </row>
    <row r="20" spans="1:19">
      <c r="N20" s="43"/>
      <c r="R20" s="43"/>
      <c r="S20" s="43"/>
    </row>
    <row r="23" spans="1:19" ht="15" customHeight="1">
      <c r="A23" s="40" t="s">
        <v>287</v>
      </c>
      <c r="C23" s="109"/>
      <c r="D23" s="109"/>
      <c r="E23" s="109"/>
      <c r="F23" s="109"/>
      <c r="G23" s="109"/>
      <c r="H23" s="109"/>
      <c r="I23" s="109"/>
    </row>
    <row r="24" spans="1:19" ht="15" customHeight="1">
      <c r="A24" s="8" t="s">
        <v>254</v>
      </c>
      <c r="C24" s="111"/>
      <c r="D24" s="111"/>
      <c r="E24" s="111"/>
      <c r="F24" s="111"/>
      <c r="G24" s="111"/>
      <c r="H24" s="111"/>
      <c r="I24" s="111"/>
      <c r="J24" s="111"/>
      <c r="K24" s="111"/>
      <c r="L24" s="111"/>
    </row>
    <row r="25" spans="1:19">
      <c r="A25" s="8" t="s">
        <v>54</v>
      </c>
      <c r="N25" s="43"/>
      <c r="P25" s="43"/>
      <c r="S25" s="43"/>
    </row>
    <row r="26" spans="1:19">
      <c r="A26" s="9" t="s">
        <v>292</v>
      </c>
    </row>
    <row r="29" spans="1:19">
      <c r="A29" s="215"/>
      <c r="B29" s="215"/>
      <c r="C29" s="215"/>
      <c r="D29" s="215"/>
      <c r="E29" s="215"/>
      <c r="F29" s="215"/>
      <c r="G29" s="215"/>
      <c r="H29" s="215"/>
      <c r="I29" s="215"/>
      <c r="J29" s="215"/>
      <c r="K29" s="215"/>
      <c r="L29" s="215"/>
      <c r="M29" s="215"/>
      <c r="N29" s="215"/>
      <c r="O29" s="215"/>
    </row>
    <row r="30" spans="1:19">
      <c r="A30" s="215"/>
      <c r="B30" s="223"/>
      <c r="C30" s="223">
        <v>2008</v>
      </c>
      <c r="D30" s="223">
        <v>2009</v>
      </c>
      <c r="E30" s="223">
        <v>2010</v>
      </c>
      <c r="F30" s="223">
        <v>2011</v>
      </c>
      <c r="G30" s="223">
        <v>2012</v>
      </c>
      <c r="H30" s="223">
        <v>2013</v>
      </c>
      <c r="I30" s="223">
        <v>2014</v>
      </c>
      <c r="J30" s="223">
        <v>2015</v>
      </c>
      <c r="K30" s="223">
        <v>2016</v>
      </c>
      <c r="L30" s="223">
        <v>2017</v>
      </c>
      <c r="M30" s="223">
        <v>2018</v>
      </c>
      <c r="N30" s="223">
        <v>2019</v>
      </c>
      <c r="O30" s="224" t="s">
        <v>55</v>
      </c>
    </row>
    <row r="31" spans="1:19">
      <c r="A31" s="216" t="s">
        <v>172</v>
      </c>
      <c r="B31" s="222">
        <v>15.62</v>
      </c>
      <c r="C31" s="222">
        <v>16.559999999999999</v>
      </c>
      <c r="D31" s="222">
        <v>17.41</v>
      </c>
      <c r="E31" s="222">
        <v>19.23</v>
      </c>
      <c r="F31" s="222">
        <v>19.68</v>
      </c>
      <c r="G31" s="222">
        <v>20.62</v>
      </c>
      <c r="H31" s="222">
        <v>21.46</v>
      </c>
      <c r="I31" s="222">
        <v>20.149999999999999</v>
      </c>
      <c r="J31" s="222">
        <v>19.95</v>
      </c>
      <c r="K31" s="222">
        <v>19.66</v>
      </c>
      <c r="L31" s="222">
        <v>18.309999999999999</v>
      </c>
      <c r="M31" s="222">
        <v>17.760000000000002</v>
      </c>
      <c r="N31" s="222">
        <v>17.50750668193967</v>
      </c>
      <c r="O31" s="222">
        <v>20.49</v>
      </c>
    </row>
    <row r="32" spans="1:19">
      <c r="A32" s="216" t="s">
        <v>173</v>
      </c>
      <c r="B32" s="218">
        <v>9.09</v>
      </c>
      <c r="C32" s="218">
        <v>9.77</v>
      </c>
      <c r="D32" s="218">
        <v>9.36</v>
      </c>
      <c r="E32" s="218">
        <v>9.1199999999999992</v>
      </c>
      <c r="F32" s="218">
        <v>8.77</v>
      </c>
      <c r="G32" s="218">
        <v>8.8000000000000007</v>
      </c>
      <c r="H32" s="218">
        <v>8.8000000000000007</v>
      </c>
      <c r="I32" s="218">
        <v>8.73</v>
      </c>
      <c r="J32" s="218">
        <v>9.35</v>
      </c>
      <c r="K32" s="218">
        <v>8.44</v>
      </c>
      <c r="L32" s="218">
        <v>9</v>
      </c>
      <c r="M32" s="218">
        <v>8.64</v>
      </c>
      <c r="N32" s="218">
        <v>8.7998167239404363</v>
      </c>
      <c r="O32" s="218">
        <v>9.81</v>
      </c>
      <c r="P32" s="43"/>
      <c r="Q32" s="43"/>
      <c r="R32" s="43"/>
    </row>
    <row r="33" spans="1:19">
      <c r="A33" s="216" t="s">
        <v>174</v>
      </c>
      <c r="B33" s="218">
        <v>9.75</v>
      </c>
      <c r="C33" s="218">
        <v>9.26</v>
      </c>
      <c r="D33" s="218">
        <v>8.84</v>
      </c>
      <c r="E33" s="218">
        <v>7.21</v>
      </c>
      <c r="F33" s="218">
        <v>7.13</v>
      </c>
      <c r="G33" s="218">
        <v>6.99</v>
      </c>
      <c r="H33" s="218">
        <v>7.18</v>
      </c>
      <c r="I33" s="218">
        <v>7.69</v>
      </c>
      <c r="J33" s="218">
        <v>8.77</v>
      </c>
      <c r="K33" s="218">
        <v>9.07</v>
      </c>
      <c r="L33" s="218">
        <v>10</v>
      </c>
      <c r="M33" s="218">
        <v>9.3800000000000008</v>
      </c>
      <c r="N33" s="218">
        <v>11.240935471554028</v>
      </c>
      <c r="O33" s="218">
        <v>8.14</v>
      </c>
    </row>
    <row r="34" spans="1:19">
      <c r="A34" s="216" t="s">
        <v>175</v>
      </c>
      <c r="B34" s="218">
        <v>10.95</v>
      </c>
      <c r="C34" s="218">
        <v>11.78</v>
      </c>
      <c r="D34" s="218">
        <v>11.46</v>
      </c>
      <c r="E34" s="218">
        <v>10.55</v>
      </c>
      <c r="F34" s="218">
        <v>10.44</v>
      </c>
      <c r="G34" s="218">
        <v>10.02</v>
      </c>
      <c r="H34" s="218">
        <v>10.47</v>
      </c>
      <c r="I34" s="218">
        <v>10.81</v>
      </c>
      <c r="J34" s="218">
        <v>10.09</v>
      </c>
      <c r="K34" s="218">
        <v>9.94</v>
      </c>
      <c r="L34" s="218">
        <v>10.18</v>
      </c>
      <c r="M34" s="218">
        <v>11.28</v>
      </c>
      <c r="N34" s="218">
        <v>12.01454753722795</v>
      </c>
      <c r="O34" s="218">
        <v>9.7100000000000009</v>
      </c>
    </row>
    <row r="35" spans="1:19">
      <c r="A35" s="216" t="s">
        <v>176</v>
      </c>
      <c r="B35" s="218">
        <v>4.6399999999999997</v>
      </c>
      <c r="C35" s="218">
        <v>4.93</v>
      </c>
      <c r="D35" s="218">
        <v>5.01</v>
      </c>
      <c r="E35" s="218">
        <v>5.04</v>
      </c>
      <c r="F35" s="218">
        <v>4.6900000000000004</v>
      </c>
      <c r="G35" s="218">
        <v>4.88</v>
      </c>
      <c r="H35" s="218">
        <v>5.0199999999999996</v>
      </c>
      <c r="I35" s="218">
        <v>4.93</v>
      </c>
      <c r="J35" s="218">
        <v>5.26</v>
      </c>
      <c r="K35" s="218">
        <v>5.32</v>
      </c>
      <c r="L35" s="218">
        <v>5.23</v>
      </c>
      <c r="M35" s="218">
        <v>5.69</v>
      </c>
      <c r="N35" s="218">
        <v>5.4742229858724709</v>
      </c>
      <c r="O35" s="218">
        <v>6.94</v>
      </c>
    </row>
    <row r="36" spans="1:19">
      <c r="A36" s="216" t="s">
        <v>177</v>
      </c>
      <c r="B36" s="218">
        <v>7.09</v>
      </c>
      <c r="C36" s="218">
        <v>7.19</v>
      </c>
      <c r="D36" s="218">
        <v>7.33</v>
      </c>
      <c r="E36" s="218">
        <v>7.47</v>
      </c>
      <c r="F36" s="218">
        <v>7.43</v>
      </c>
      <c r="G36" s="218">
        <v>7.51</v>
      </c>
      <c r="H36" s="218">
        <v>6.92</v>
      </c>
      <c r="I36" s="218">
        <v>7.64</v>
      </c>
      <c r="J36" s="218">
        <v>8.01</v>
      </c>
      <c r="K36" s="218">
        <v>6.72</v>
      </c>
      <c r="L36" s="218">
        <v>6.76</v>
      </c>
      <c r="M36" s="218">
        <v>6.27</v>
      </c>
      <c r="N36" s="218">
        <v>5.8476689576174117</v>
      </c>
      <c r="O36" s="218">
        <v>5.86</v>
      </c>
    </row>
    <row r="37" spans="1:19">
      <c r="A37" s="216" t="s">
        <v>178</v>
      </c>
      <c r="B37" s="218">
        <v>4.62</v>
      </c>
      <c r="C37" s="218">
        <v>4.0599999999999996</v>
      </c>
      <c r="D37" s="218">
        <v>3.98</v>
      </c>
      <c r="E37" s="218">
        <v>4.58</v>
      </c>
      <c r="F37" s="218">
        <v>4.22</v>
      </c>
      <c r="G37" s="218">
        <v>4.03</v>
      </c>
      <c r="H37" s="218">
        <v>3.88</v>
      </c>
      <c r="I37" s="218">
        <v>4.33</v>
      </c>
      <c r="J37" s="218">
        <v>3.89</v>
      </c>
      <c r="K37" s="218">
        <v>4.07</v>
      </c>
      <c r="L37" s="218">
        <v>4.09</v>
      </c>
      <c r="M37" s="218">
        <v>4.57</v>
      </c>
      <c r="N37" s="218">
        <v>4.508146239022528</v>
      </c>
      <c r="O37" s="218">
        <v>4.47</v>
      </c>
    </row>
    <row r="38" spans="1:19">
      <c r="A38" s="216" t="s">
        <v>50</v>
      </c>
      <c r="B38" s="218">
        <v>10.71</v>
      </c>
      <c r="C38" s="218">
        <v>9.01</v>
      </c>
      <c r="D38" s="218">
        <v>9.89</v>
      </c>
      <c r="E38" s="218">
        <v>10.18</v>
      </c>
      <c r="F38" s="218">
        <v>10.82</v>
      </c>
      <c r="G38" s="218">
        <v>10.5</v>
      </c>
      <c r="H38" s="218">
        <v>11.71</v>
      </c>
      <c r="I38" s="218">
        <v>11.02</v>
      </c>
      <c r="J38" s="218">
        <v>9.1999999999999993</v>
      </c>
      <c r="K38" s="218">
        <v>9.99</v>
      </c>
      <c r="L38" s="218">
        <v>9.91</v>
      </c>
      <c r="M38" s="218">
        <v>10.63</v>
      </c>
      <c r="N38" s="218">
        <v>9.8710061092019856</v>
      </c>
      <c r="O38" s="218">
        <v>12.14</v>
      </c>
    </row>
    <row r="39" spans="1:19">
      <c r="A39" s="216" t="s">
        <v>179</v>
      </c>
      <c r="B39" s="218">
        <v>24.3</v>
      </c>
      <c r="C39" s="218">
        <v>24.29</v>
      </c>
      <c r="D39" s="218">
        <v>23.65</v>
      </c>
      <c r="E39" s="218">
        <v>23.45</v>
      </c>
      <c r="F39" s="218">
        <v>23.6</v>
      </c>
      <c r="G39" s="218">
        <v>23.27</v>
      </c>
      <c r="H39" s="218">
        <v>21.09</v>
      </c>
      <c r="I39" s="218">
        <v>21.09</v>
      </c>
      <c r="J39" s="218">
        <v>22.05</v>
      </c>
      <c r="K39" s="218">
        <v>23.51</v>
      </c>
      <c r="L39" s="218">
        <v>22.81</v>
      </c>
      <c r="M39" s="218">
        <v>21.84</v>
      </c>
      <c r="N39" s="218">
        <v>21.725849560901107</v>
      </c>
      <c r="O39" s="218">
        <v>19.489999999999998</v>
      </c>
      <c r="P39" s="43"/>
      <c r="Q39" s="43"/>
    </row>
    <row r="40" spans="1:19">
      <c r="A40" s="216" t="s">
        <v>180</v>
      </c>
      <c r="B40" s="218">
        <v>3.23</v>
      </c>
      <c r="C40" s="218">
        <v>3.17</v>
      </c>
      <c r="D40" s="218">
        <v>3.08</v>
      </c>
      <c r="E40" s="218">
        <v>3.17</v>
      </c>
      <c r="F40" s="218">
        <v>3.21</v>
      </c>
      <c r="G40" s="218">
        <v>3.36</v>
      </c>
      <c r="H40" s="218">
        <v>3.47</v>
      </c>
      <c r="I40" s="218">
        <v>3.61</v>
      </c>
      <c r="J40" s="218">
        <v>3.43</v>
      </c>
      <c r="K40" s="218">
        <v>3.28</v>
      </c>
      <c r="L40" s="218">
        <v>3.71</v>
      </c>
      <c r="M40" s="218">
        <v>3.93</v>
      </c>
      <c r="N40" s="218">
        <v>2.9988277968690342</v>
      </c>
      <c r="O40" s="218">
        <v>2.96</v>
      </c>
    </row>
    <row r="46" spans="1:19">
      <c r="O46" s="43"/>
      <c r="Q46" s="43"/>
      <c r="S46" s="43"/>
    </row>
    <row r="53" spans="15:19">
      <c r="O53" s="43"/>
      <c r="P53" s="43"/>
      <c r="S53" s="43"/>
    </row>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9:J28"/>
  <sheetViews>
    <sheetView workbookViewId="0">
      <selection activeCell="D26" sqref="D26"/>
    </sheetView>
  </sheetViews>
  <sheetFormatPr baseColWidth="10" defaultRowHeight="12"/>
  <cols>
    <col min="1" max="1" width="11.140625" style="84" customWidth="1"/>
    <col min="2" max="2" width="12.28515625" style="84" customWidth="1"/>
    <col min="3" max="3" width="12.85546875" style="84" customWidth="1"/>
    <col min="4" max="16384" width="11.42578125" style="84"/>
  </cols>
  <sheetData>
    <row r="19" spans="1:10">
      <c r="A19" s="321" t="s">
        <v>288</v>
      </c>
      <c r="B19" s="321"/>
      <c r="C19" s="321"/>
      <c r="D19" s="321"/>
      <c r="E19" s="321"/>
      <c r="F19" s="321"/>
      <c r="G19" s="321"/>
      <c r="H19" s="321"/>
    </row>
    <row r="20" spans="1:10" ht="27" customHeight="1">
      <c r="A20" s="321" t="s">
        <v>286</v>
      </c>
      <c r="B20" s="321"/>
      <c r="C20" s="321"/>
      <c r="D20" s="321"/>
      <c r="E20" s="321"/>
      <c r="F20" s="321"/>
      <c r="G20" s="321"/>
      <c r="H20" s="321"/>
      <c r="I20" s="10"/>
      <c r="J20" s="10"/>
    </row>
    <row r="21" spans="1:10">
      <c r="A21" s="96" t="s">
        <v>54</v>
      </c>
      <c r="B21" s="221"/>
      <c r="C21" s="221"/>
      <c r="D21" s="221"/>
      <c r="E21" s="221"/>
      <c r="F21" s="221"/>
      <c r="G21" s="221"/>
      <c r="H21" s="221"/>
    </row>
    <row r="22" spans="1:10">
      <c r="A22" s="284" t="s">
        <v>291</v>
      </c>
      <c r="B22" s="284"/>
      <c r="C22" s="284"/>
      <c r="D22" s="284"/>
      <c r="E22" s="284"/>
      <c r="F22" s="284"/>
      <c r="G22" s="284"/>
      <c r="H22" s="284"/>
    </row>
    <row r="23" spans="1:10">
      <c r="A23" s="284"/>
      <c r="B23" s="284"/>
      <c r="C23" s="284"/>
      <c r="D23" s="284"/>
      <c r="E23" s="284"/>
      <c r="F23" s="284"/>
      <c r="G23" s="284"/>
      <c r="H23" s="284"/>
    </row>
    <row r="25" spans="1:10">
      <c r="A25" s="178"/>
      <c r="B25" s="177">
        <v>2015</v>
      </c>
      <c r="C25" s="177">
        <v>2016</v>
      </c>
      <c r="D25" s="177">
        <v>2017</v>
      </c>
      <c r="E25" s="177">
        <v>2018</v>
      </c>
      <c r="F25" s="177">
        <v>2019</v>
      </c>
      <c r="G25" s="180" t="s">
        <v>55</v>
      </c>
    </row>
    <row r="26" spans="1:10">
      <c r="A26" s="178" t="s">
        <v>57</v>
      </c>
      <c r="B26" s="192">
        <v>0.59</v>
      </c>
      <c r="C26" s="192">
        <v>0.59</v>
      </c>
      <c r="D26" s="192">
        <v>0.6</v>
      </c>
      <c r="E26" s="192">
        <v>0.57999999999999996</v>
      </c>
      <c r="F26" s="192">
        <v>0.61</v>
      </c>
      <c r="G26" s="192">
        <v>0.6</v>
      </c>
    </row>
    <row r="27" spans="1:10">
      <c r="A27" s="178" t="s">
        <v>58</v>
      </c>
      <c r="B27" s="192">
        <v>0.32</v>
      </c>
      <c r="C27" s="192">
        <v>0.33</v>
      </c>
      <c r="D27" s="192">
        <v>0.31</v>
      </c>
      <c r="E27" s="192">
        <v>0.34</v>
      </c>
      <c r="F27" s="192">
        <v>0.31</v>
      </c>
      <c r="G27" s="192">
        <v>0.28000000000000003</v>
      </c>
    </row>
    <row r="28" spans="1:10">
      <c r="A28" s="178" t="s">
        <v>59</v>
      </c>
      <c r="B28" s="192">
        <v>0.09</v>
      </c>
      <c r="C28" s="192">
        <v>0.08</v>
      </c>
      <c r="D28" s="192">
        <v>0.08</v>
      </c>
      <c r="E28" s="192">
        <v>0.09</v>
      </c>
      <c r="F28" s="192">
        <v>0.08</v>
      </c>
      <c r="G28" s="192">
        <v>0.12</v>
      </c>
    </row>
  </sheetData>
  <mergeCells count="3">
    <mergeCell ref="A20:H20"/>
    <mergeCell ref="A22:H23"/>
    <mergeCell ref="A19:H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workbookViewId="0">
      <selection activeCell="A12" sqref="A12"/>
    </sheetView>
  </sheetViews>
  <sheetFormatPr baseColWidth="10" defaultRowHeight="15"/>
  <cols>
    <col min="1" max="1" width="76.7109375" customWidth="1"/>
    <col min="2" max="6" width="14.7109375" customWidth="1"/>
    <col min="7" max="7" width="11.42578125" style="13"/>
  </cols>
  <sheetData>
    <row r="1" spans="1:6" ht="18.75">
      <c r="A1" s="44" t="s">
        <v>243</v>
      </c>
      <c r="B1" s="1"/>
      <c r="C1" s="1"/>
      <c r="D1" s="1"/>
      <c r="E1" s="1"/>
      <c r="F1" s="1"/>
    </row>
    <row r="2" spans="1:6" ht="89.25">
      <c r="A2" s="46"/>
      <c r="B2" s="47" t="s">
        <v>236</v>
      </c>
      <c r="C2" s="47" t="s">
        <v>237</v>
      </c>
      <c r="D2" s="48" t="s">
        <v>212</v>
      </c>
      <c r="E2" s="47" t="s">
        <v>245</v>
      </c>
      <c r="F2" s="47" t="s">
        <v>244</v>
      </c>
    </row>
    <row r="3" spans="1:6">
      <c r="A3" s="23" t="s">
        <v>238</v>
      </c>
      <c r="B3" s="58">
        <v>3.7</v>
      </c>
      <c r="C3" s="55">
        <v>7</v>
      </c>
      <c r="D3" s="57">
        <v>2021</v>
      </c>
      <c r="E3" s="57">
        <v>5</v>
      </c>
      <c r="F3" s="74">
        <v>8</v>
      </c>
    </row>
    <row r="4" spans="1:6">
      <c r="A4" s="35" t="s">
        <v>239</v>
      </c>
      <c r="B4" s="65">
        <v>5.8</v>
      </c>
      <c r="C4" s="50">
        <v>11</v>
      </c>
      <c r="D4" s="51">
        <v>2021</v>
      </c>
      <c r="E4" s="52">
        <v>15</v>
      </c>
      <c r="F4" s="52">
        <v>13</v>
      </c>
    </row>
    <row r="5" spans="1:6">
      <c r="A5" s="23" t="s">
        <v>240</v>
      </c>
      <c r="B5" s="63">
        <v>5.5</v>
      </c>
      <c r="C5" s="55">
        <v>10</v>
      </c>
      <c r="D5" s="57">
        <v>2021</v>
      </c>
      <c r="E5" s="57">
        <v>12</v>
      </c>
      <c r="F5" s="64">
        <v>14</v>
      </c>
    </row>
    <row r="6" spans="1:6" ht="30.75" customHeight="1">
      <c r="A6" s="281" t="s">
        <v>241</v>
      </c>
      <c r="B6" s="281"/>
      <c r="C6" s="281"/>
      <c r="D6" s="281"/>
      <c r="E6" s="62"/>
      <c r="F6" s="66"/>
    </row>
    <row r="7" spans="1:6">
      <c r="A7" s="10" t="s">
        <v>54</v>
      </c>
      <c r="B7" s="69"/>
      <c r="C7" s="69"/>
      <c r="D7" s="69"/>
      <c r="E7" s="1"/>
      <c r="F7" s="1"/>
    </row>
    <row r="8" spans="1:6">
      <c r="A8" s="70" t="s">
        <v>271</v>
      </c>
      <c r="B8" s="69"/>
      <c r="C8" s="69"/>
      <c r="D8" s="69"/>
      <c r="E8" s="1"/>
      <c r="F8" s="1"/>
    </row>
  </sheetData>
  <mergeCells count="1">
    <mergeCell ref="A6: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Normal="100" workbookViewId="0">
      <selection activeCell="G37" sqref="G37"/>
    </sheetView>
  </sheetViews>
  <sheetFormatPr baseColWidth="10" defaultRowHeight="15"/>
  <cols>
    <col min="1" max="1" width="45.85546875" style="1" customWidth="1"/>
    <col min="2" max="7" width="8.7109375" style="11" customWidth="1"/>
    <col min="8" max="8" width="8.7109375" style="1" customWidth="1"/>
    <col min="9" max="16384" width="11.42578125" style="1"/>
  </cols>
  <sheetData>
    <row r="1" spans="1:13" ht="27.95" customHeight="1">
      <c r="A1" s="282" t="s">
        <v>60</v>
      </c>
      <c r="B1" s="282"/>
      <c r="C1" s="282"/>
      <c r="D1" s="282"/>
      <c r="E1" s="282"/>
      <c r="F1" s="282"/>
      <c r="G1" s="282"/>
    </row>
    <row r="2" spans="1:13" ht="15" customHeight="1">
      <c r="A2" s="127"/>
      <c r="B2" s="128">
        <v>2006</v>
      </c>
      <c r="C2" s="128" t="s">
        <v>61</v>
      </c>
      <c r="D2" s="128">
        <v>2015</v>
      </c>
      <c r="E2" s="128">
        <v>2016</v>
      </c>
      <c r="F2" s="128">
        <v>2017</v>
      </c>
      <c r="G2" s="128">
        <v>2018</v>
      </c>
      <c r="H2" s="129" t="s">
        <v>62</v>
      </c>
    </row>
    <row r="3" spans="1:13" ht="15" customHeight="1">
      <c r="A3" s="130" t="s">
        <v>63</v>
      </c>
      <c r="B3" s="131">
        <v>209970.2</v>
      </c>
      <c r="C3" s="131" t="s">
        <v>61</v>
      </c>
      <c r="D3" s="131">
        <v>232250.1</v>
      </c>
      <c r="E3" s="131">
        <v>232773.9</v>
      </c>
      <c r="F3" s="131">
        <v>291865</v>
      </c>
      <c r="G3" s="131">
        <v>220378.7</v>
      </c>
      <c r="H3" s="132">
        <v>151000</v>
      </c>
    </row>
    <row r="4" spans="1:13" ht="15" customHeight="1">
      <c r="A4" s="133" t="s">
        <v>64</v>
      </c>
      <c r="B4" s="134">
        <v>0.79457378935273704</v>
      </c>
      <c r="C4" s="134"/>
      <c r="D4" s="134">
        <v>0.81475531233390297</v>
      </c>
      <c r="E4" s="135">
        <v>0.81454094823687195</v>
      </c>
      <c r="F4" s="135">
        <v>1.0069966193426201</v>
      </c>
      <c r="G4" s="135">
        <v>0.75609111009946095</v>
      </c>
      <c r="H4" s="136">
        <v>0.6</v>
      </c>
    </row>
    <row r="5" spans="1:13" ht="15" customHeight="1">
      <c r="A5" s="130" t="s">
        <v>65</v>
      </c>
      <c r="B5" s="131">
        <v>214831.7</v>
      </c>
      <c r="C5" s="131" t="s">
        <v>61</v>
      </c>
      <c r="D5" s="131">
        <v>243734.1</v>
      </c>
      <c r="E5" s="131">
        <v>242910</v>
      </c>
      <c r="F5" s="131">
        <v>310944.09999999998</v>
      </c>
      <c r="G5" s="131">
        <v>245445.7</v>
      </c>
      <c r="H5" s="132">
        <v>156000</v>
      </c>
    </row>
    <row r="6" spans="1:13" ht="15" customHeight="1">
      <c r="A6" s="133" t="s">
        <v>66</v>
      </c>
      <c r="B6" s="137">
        <v>8.1297078319728406</v>
      </c>
      <c r="C6" s="137"/>
      <c r="D6" s="137">
        <v>8.5504227025918507</v>
      </c>
      <c r="E6" s="137">
        <v>8.5000999569203692</v>
      </c>
      <c r="F6" s="137">
        <v>10.728235914019599</v>
      </c>
      <c r="G6" s="137">
        <v>8.4209277839527807</v>
      </c>
      <c r="H6" s="138">
        <v>5</v>
      </c>
      <c r="K6" s="14"/>
      <c r="M6" s="113"/>
    </row>
    <row r="7" spans="1:13" ht="15" customHeight="1">
      <c r="A7" s="130" t="s">
        <v>67</v>
      </c>
      <c r="B7" s="139">
        <v>209308.4</v>
      </c>
      <c r="C7" s="139" t="s">
        <v>61</v>
      </c>
      <c r="D7" s="139">
        <v>256678.39999999999</v>
      </c>
      <c r="E7" s="139">
        <v>236778.9</v>
      </c>
      <c r="F7" s="139">
        <v>277399.8</v>
      </c>
      <c r="G7" s="139">
        <v>269161.40000000002</v>
      </c>
      <c r="H7" s="132">
        <v>183000</v>
      </c>
      <c r="M7" s="113"/>
    </row>
    <row r="8" spans="1:13" ht="15" customHeight="1">
      <c r="A8" s="133" t="s">
        <v>64</v>
      </c>
      <c r="B8" s="135">
        <v>0.79206939142486998</v>
      </c>
      <c r="C8" s="135"/>
      <c r="D8" s="135">
        <v>0.90045209867021103</v>
      </c>
      <c r="E8" s="135">
        <v>0.82855556283794496</v>
      </c>
      <c r="F8" s="135">
        <v>0.95708858823880105</v>
      </c>
      <c r="G8" s="135">
        <v>0.8</v>
      </c>
      <c r="H8" s="136">
        <v>0.5</v>
      </c>
    </row>
    <row r="9" spans="1:13" ht="15" customHeight="1">
      <c r="A9" s="130" t="s">
        <v>68</v>
      </c>
      <c r="B9" s="139">
        <v>235835.6</v>
      </c>
      <c r="C9" s="139" t="s">
        <v>61</v>
      </c>
      <c r="D9" s="139">
        <v>291890.59999999998</v>
      </c>
      <c r="E9" s="139">
        <v>263721.3</v>
      </c>
      <c r="F9" s="139">
        <v>313489.7</v>
      </c>
      <c r="G9" s="139">
        <v>311960.8</v>
      </c>
      <c r="H9" s="132">
        <v>224000</v>
      </c>
      <c r="J9" s="114"/>
    </row>
    <row r="10" spans="1:13" ht="15" customHeight="1">
      <c r="A10" s="133" t="s">
        <v>66</v>
      </c>
      <c r="B10" s="137">
        <v>8.9245419757792401</v>
      </c>
      <c r="C10" s="137"/>
      <c r="D10" s="137">
        <v>10.2397982593045</v>
      </c>
      <c r="E10" s="137">
        <v>9.2283455220821793</v>
      </c>
      <c r="F10" s="137">
        <v>10.816064553774201</v>
      </c>
      <c r="G10" s="137">
        <v>10.7029757222234</v>
      </c>
      <c r="H10" s="140">
        <v>8</v>
      </c>
      <c r="J10" s="14"/>
    </row>
    <row r="11" spans="1:13" ht="15" customHeight="1">
      <c r="A11" s="141" t="s">
        <v>69</v>
      </c>
      <c r="B11" s="139">
        <v>419278.6</v>
      </c>
      <c r="C11" s="139" t="s">
        <v>61</v>
      </c>
      <c r="D11" s="139">
        <v>488928.6</v>
      </c>
      <c r="E11" s="139">
        <v>469552.8</v>
      </c>
      <c r="F11" s="139">
        <v>569264.9</v>
      </c>
      <c r="G11" s="139">
        <v>489540.1</v>
      </c>
      <c r="H11" s="132">
        <v>335000</v>
      </c>
    </row>
    <row r="12" spans="1:13" ht="15" customHeight="1">
      <c r="A12" s="133" t="s">
        <v>64</v>
      </c>
      <c r="B12" s="135">
        <v>1.58664318077761</v>
      </c>
      <c r="C12" s="135"/>
      <c r="D12" s="135">
        <v>1.7152077618135699</v>
      </c>
      <c r="E12" s="135">
        <v>1.6430965110748199</v>
      </c>
      <c r="F12" s="135">
        <v>1.9640855526027901</v>
      </c>
      <c r="G12" s="135">
        <v>1.67954941946386</v>
      </c>
      <c r="H12" s="136">
        <v>1.1000000000000001</v>
      </c>
      <c r="I12" s="105"/>
    </row>
    <row r="13" spans="1:13" ht="15" customHeight="1">
      <c r="A13" s="130" t="s">
        <v>70</v>
      </c>
      <c r="B13" s="139">
        <v>450667.3</v>
      </c>
      <c r="C13" s="139" t="s">
        <v>61</v>
      </c>
      <c r="D13" s="139">
        <v>535624.69999999995</v>
      </c>
      <c r="E13" s="139">
        <v>506631.3</v>
      </c>
      <c r="F13" s="139">
        <v>624433.80000000005</v>
      </c>
      <c r="G13" s="139">
        <v>557406.5</v>
      </c>
      <c r="H13" s="142">
        <v>379000</v>
      </c>
    </row>
    <row r="14" spans="1:13" ht="15" customHeight="1">
      <c r="A14" s="143" t="s">
        <v>71</v>
      </c>
      <c r="B14" s="137">
        <v>17.0542498077521</v>
      </c>
      <c r="C14" s="137"/>
      <c r="D14" s="137">
        <v>18.790220961896399</v>
      </c>
      <c r="E14" s="137">
        <v>17.728445479002598</v>
      </c>
      <c r="F14" s="137">
        <v>21.5443004677938</v>
      </c>
      <c r="G14" s="137">
        <v>19.123903506176202</v>
      </c>
      <c r="H14" s="138">
        <v>13</v>
      </c>
      <c r="K14" s="16"/>
      <c r="L14" s="16"/>
    </row>
    <row r="15" spans="1:13" ht="28.5" customHeight="1">
      <c r="A15" s="285" t="s">
        <v>289</v>
      </c>
      <c r="B15" s="285"/>
      <c r="C15" s="285"/>
      <c r="D15" s="285"/>
      <c r="E15" s="285"/>
      <c r="F15" s="285"/>
      <c r="G15" s="285"/>
      <c r="H15" s="285"/>
      <c r="K15" s="16"/>
      <c r="L15" s="16"/>
    </row>
    <row r="16" spans="1:13" ht="14.25" customHeight="1">
      <c r="A16" s="10" t="s">
        <v>72</v>
      </c>
      <c r="B16" s="17"/>
      <c r="C16" s="17"/>
      <c r="D16" s="17"/>
      <c r="E16" s="17"/>
      <c r="F16" s="17"/>
      <c r="G16" s="17"/>
    </row>
    <row r="17" spans="1:12" ht="52.5" customHeight="1">
      <c r="A17" s="283" t="s">
        <v>73</v>
      </c>
      <c r="B17" s="283"/>
      <c r="C17" s="283"/>
      <c r="D17" s="283"/>
      <c r="E17" s="283"/>
      <c r="F17" s="283"/>
      <c r="G17" s="283"/>
    </row>
    <row r="18" spans="1:12" ht="52.5" customHeight="1">
      <c r="A18" s="18"/>
      <c r="B18" s="19"/>
      <c r="C18" s="19"/>
      <c r="D18" s="19"/>
      <c r="E18" s="19"/>
      <c r="F18" s="19"/>
      <c r="G18" s="19"/>
    </row>
    <row r="19" spans="1:12" ht="15" customHeight="1">
      <c r="J19" s="37"/>
    </row>
    <row r="20" spans="1:12" ht="15" customHeight="1">
      <c r="L20" s="113"/>
    </row>
    <row r="21" spans="1:12" ht="15" customHeight="1"/>
    <row r="22" spans="1:12" ht="15" customHeight="1"/>
    <row r="23" spans="1:12" ht="15" customHeight="1"/>
    <row r="24" spans="1:12" ht="15" customHeight="1"/>
    <row r="25" spans="1:12" ht="15" customHeight="1"/>
    <row r="26" spans="1:12" ht="15" customHeight="1"/>
    <row r="27" spans="1:12" ht="15" customHeight="1"/>
    <row r="28" spans="1:12" ht="15" customHeight="1"/>
    <row r="29" spans="1:12" ht="15" customHeight="1"/>
    <row r="30" spans="1:12" ht="15" customHeight="1">
      <c r="A30" s="20"/>
    </row>
    <row r="31" spans="1:12" ht="15" customHeight="1">
      <c r="A31" s="20"/>
    </row>
    <row r="32" spans="1:12" ht="15" customHeight="1">
      <c r="A32" s="20"/>
    </row>
    <row r="33" spans="1:18" ht="15" customHeight="1">
      <c r="B33" s="21"/>
      <c r="C33" s="21"/>
      <c r="D33" s="21"/>
      <c r="E33" s="21"/>
      <c r="F33" s="21"/>
      <c r="G33" s="21"/>
    </row>
    <row r="34" spans="1:18" ht="15" customHeight="1">
      <c r="B34" s="21"/>
      <c r="C34" s="21"/>
      <c r="D34" s="21"/>
      <c r="E34" s="21"/>
      <c r="F34" s="21"/>
      <c r="G34" s="21"/>
    </row>
    <row r="35" spans="1:18" ht="21" customHeight="1">
      <c r="B35" s="21"/>
      <c r="C35" s="21"/>
      <c r="D35" s="21"/>
      <c r="E35" s="21"/>
      <c r="F35" s="21"/>
      <c r="G35" s="21"/>
    </row>
    <row r="36" spans="1:18" ht="25.5" customHeight="1">
      <c r="A36" s="285" t="s">
        <v>289</v>
      </c>
      <c r="B36" s="285"/>
      <c r="C36" s="285"/>
      <c r="D36" s="285"/>
      <c r="E36" s="285"/>
      <c r="F36" s="285"/>
      <c r="G36" s="285"/>
    </row>
    <row r="37" spans="1:18" ht="16.5" customHeight="1">
      <c r="A37" s="8" t="s">
        <v>74</v>
      </c>
      <c r="B37" s="21"/>
      <c r="C37" s="21"/>
      <c r="D37" s="21"/>
      <c r="E37" s="21"/>
      <c r="F37" s="21"/>
      <c r="G37" s="21"/>
    </row>
    <row r="38" spans="1:18" ht="12" customHeight="1">
      <c r="A38" s="284" t="s">
        <v>276</v>
      </c>
      <c r="B38" s="284"/>
      <c r="C38" s="284"/>
      <c r="D38" s="284"/>
      <c r="E38" s="284"/>
      <c r="F38" s="284"/>
      <c r="G38" s="284"/>
    </row>
    <row r="39" spans="1:18">
      <c r="A39" s="284"/>
      <c r="B39" s="284"/>
      <c r="C39" s="284"/>
      <c r="D39" s="284"/>
      <c r="E39" s="284"/>
      <c r="F39" s="284"/>
      <c r="G39" s="284"/>
    </row>
    <row r="42" spans="1:18">
      <c r="A42" s="215" t="s">
        <v>75</v>
      </c>
      <c r="B42" s="258"/>
      <c r="C42" s="258"/>
      <c r="D42" s="258"/>
      <c r="E42" s="258"/>
      <c r="F42" s="258"/>
      <c r="G42" s="258"/>
      <c r="H42" s="215"/>
      <c r="I42" s="215"/>
      <c r="J42" s="215"/>
      <c r="K42" s="215"/>
      <c r="L42" s="215"/>
      <c r="M42" s="215"/>
      <c r="N42" s="215"/>
      <c r="O42" s="215"/>
      <c r="P42" s="115"/>
      <c r="Q42" s="112"/>
      <c r="R42" s="112"/>
    </row>
    <row r="43" spans="1:18">
      <c r="A43" s="258"/>
      <c r="B43" s="259">
        <v>2006</v>
      </c>
      <c r="C43" s="259">
        <v>2007</v>
      </c>
      <c r="D43" s="259">
        <v>2008</v>
      </c>
      <c r="E43" s="259">
        <v>2009</v>
      </c>
      <c r="F43" s="259">
        <v>2010</v>
      </c>
      <c r="G43" s="259">
        <v>2011</v>
      </c>
      <c r="H43" s="259">
        <v>2012</v>
      </c>
      <c r="I43" s="259">
        <v>2013</v>
      </c>
      <c r="J43" s="259">
        <v>2014</v>
      </c>
      <c r="K43" s="259">
        <v>2015</v>
      </c>
      <c r="L43" s="259">
        <v>2016</v>
      </c>
      <c r="M43" s="259">
        <v>2017</v>
      </c>
      <c r="N43" s="259">
        <v>2018</v>
      </c>
      <c r="O43" s="259" t="s">
        <v>62</v>
      </c>
      <c r="P43" s="115"/>
      <c r="Q43" s="112"/>
      <c r="R43" s="112"/>
    </row>
    <row r="44" spans="1:18" ht="15" customHeight="1">
      <c r="A44" s="260" t="s">
        <v>76</v>
      </c>
      <c r="B44" s="261">
        <v>215000</v>
      </c>
      <c r="C44" s="261">
        <v>211000</v>
      </c>
      <c r="D44" s="261">
        <v>184000</v>
      </c>
      <c r="E44" s="261">
        <v>203000</v>
      </c>
      <c r="F44" s="261">
        <v>218000</v>
      </c>
      <c r="G44" s="261">
        <v>277000</v>
      </c>
      <c r="H44" s="261">
        <v>276000</v>
      </c>
      <c r="I44" s="261">
        <v>280000</v>
      </c>
      <c r="J44" s="261">
        <v>280000</v>
      </c>
      <c r="K44" s="261">
        <v>244000</v>
      </c>
      <c r="L44" s="261">
        <v>243000</v>
      </c>
      <c r="M44" s="261">
        <v>311000</v>
      </c>
      <c r="N44" s="261">
        <v>245000</v>
      </c>
      <c r="O44" s="215"/>
      <c r="P44" s="115"/>
      <c r="Q44" s="112"/>
      <c r="R44" s="112"/>
    </row>
    <row r="45" spans="1:18" ht="15" customHeight="1">
      <c r="A45" s="260" t="s">
        <v>77</v>
      </c>
      <c r="B45" s="261">
        <v>236000</v>
      </c>
      <c r="C45" s="261">
        <v>227000</v>
      </c>
      <c r="D45" s="261">
        <v>203000</v>
      </c>
      <c r="E45" s="261">
        <v>210000</v>
      </c>
      <c r="F45" s="261">
        <v>238000</v>
      </c>
      <c r="G45" s="261">
        <v>277000</v>
      </c>
      <c r="H45" s="261">
        <v>284000</v>
      </c>
      <c r="I45" s="261">
        <v>305000</v>
      </c>
      <c r="J45" s="261">
        <v>322000</v>
      </c>
      <c r="K45" s="261">
        <v>292000</v>
      </c>
      <c r="L45" s="261">
        <v>264000</v>
      </c>
      <c r="M45" s="261">
        <v>313000</v>
      </c>
      <c r="N45" s="261">
        <v>312000</v>
      </c>
      <c r="O45" s="215"/>
      <c r="P45" s="115"/>
      <c r="Q45" s="112"/>
      <c r="R45" s="112"/>
    </row>
    <row r="46" spans="1:18">
      <c r="A46" s="262" t="s">
        <v>78</v>
      </c>
      <c r="B46" s="261">
        <v>210000</v>
      </c>
      <c r="C46" s="261">
        <v>203000</v>
      </c>
      <c r="D46" s="261">
        <v>168000</v>
      </c>
      <c r="E46" s="261">
        <v>199000</v>
      </c>
      <c r="F46" s="261">
        <v>212000</v>
      </c>
      <c r="G46" s="261">
        <v>267000</v>
      </c>
      <c r="H46" s="261">
        <v>255000</v>
      </c>
      <c r="I46" s="261">
        <v>258000</v>
      </c>
      <c r="J46" s="261">
        <v>255000</v>
      </c>
      <c r="K46" s="261">
        <v>232000</v>
      </c>
      <c r="L46" s="261">
        <v>233000</v>
      </c>
      <c r="M46" s="261">
        <v>292000</v>
      </c>
      <c r="N46" s="261">
        <v>220000</v>
      </c>
      <c r="O46" s="263">
        <v>335000</v>
      </c>
      <c r="P46" s="115"/>
      <c r="Q46" s="112"/>
      <c r="R46" s="112"/>
    </row>
    <row r="47" spans="1:18" ht="15.75" thickBot="1">
      <c r="A47" s="264" t="s">
        <v>79</v>
      </c>
      <c r="B47" s="265">
        <v>451000</v>
      </c>
      <c r="C47" s="265">
        <v>438000</v>
      </c>
      <c r="D47" s="265">
        <v>386000</v>
      </c>
      <c r="E47" s="265">
        <v>413000</v>
      </c>
      <c r="F47" s="265">
        <v>457000</v>
      </c>
      <c r="G47" s="265">
        <v>554000</v>
      </c>
      <c r="H47" s="263">
        <v>559000</v>
      </c>
      <c r="I47" s="263">
        <v>584000</v>
      </c>
      <c r="J47" s="263">
        <v>602000</v>
      </c>
      <c r="K47" s="263">
        <v>536000</v>
      </c>
      <c r="L47" s="263">
        <v>507000</v>
      </c>
      <c r="M47" s="263">
        <v>624000</v>
      </c>
      <c r="N47" s="263">
        <v>557000</v>
      </c>
      <c r="O47" s="263">
        <v>379000</v>
      </c>
    </row>
    <row r="48" spans="1:18">
      <c r="A48" s="264" t="s">
        <v>80</v>
      </c>
      <c r="B48" s="266">
        <v>1.58664318077761</v>
      </c>
      <c r="C48" s="266">
        <v>1.5350596109550401</v>
      </c>
      <c r="D48" s="266">
        <v>1.2821864435367001</v>
      </c>
      <c r="E48" s="266">
        <v>1.41471125822352</v>
      </c>
      <c r="F48" s="266">
        <v>1.60172904030495</v>
      </c>
      <c r="G48" s="266">
        <v>1.8562825961398599</v>
      </c>
      <c r="H48" s="266">
        <v>1.83364399826539</v>
      </c>
      <c r="I48" s="266">
        <v>1.9020792150338199</v>
      </c>
      <c r="J48" s="266">
        <v>1.9372074249148299</v>
      </c>
      <c r="K48" s="266">
        <v>1.7152077618135699</v>
      </c>
      <c r="L48" s="266">
        <v>1.6430965110748199</v>
      </c>
      <c r="M48" s="266">
        <v>1.9640855526027901</v>
      </c>
      <c r="N48" s="267">
        <v>1.67954941946386</v>
      </c>
      <c r="O48" s="268">
        <v>1.1000000000000001</v>
      </c>
    </row>
  </sheetData>
  <mergeCells count="5">
    <mergeCell ref="A1:G1"/>
    <mergeCell ref="A17:G17"/>
    <mergeCell ref="A38:G39"/>
    <mergeCell ref="A36:G36"/>
    <mergeCell ref="A15:H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zoomScaleNormal="100" workbookViewId="0">
      <selection activeCell="D43" sqref="D43"/>
    </sheetView>
  </sheetViews>
  <sheetFormatPr baseColWidth="10" defaultRowHeight="15"/>
  <cols>
    <col min="1" max="1" width="45.85546875" style="1" customWidth="1"/>
    <col min="2" max="2" width="8.7109375" style="1" customWidth="1"/>
    <col min="3" max="3" width="8.7109375" style="11" customWidth="1"/>
    <col min="4" max="8" width="8.7109375" style="1" customWidth="1"/>
    <col min="9" max="16384" width="11.42578125" style="1"/>
  </cols>
  <sheetData>
    <row r="1" spans="1:11" ht="27.95" customHeight="1">
      <c r="A1" s="286" t="s">
        <v>81</v>
      </c>
      <c r="B1" s="286"/>
      <c r="C1" s="286"/>
      <c r="D1" s="286"/>
      <c r="E1" s="286"/>
      <c r="F1" s="286"/>
      <c r="G1" s="286"/>
      <c r="H1" s="286"/>
    </row>
    <row r="2" spans="1:11" ht="15" customHeight="1">
      <c r="A2" s="127"/>
      <c r="B2" s="128">
        <v>2006</v>
      </c>
      <c r="C2" s="128" t="s">
        <v>61</v>
      </c>
      <c r="D2" s="128">
        <v>2015</v>
      </c>
      <c r="E2" s="128">
        <v>2016</v>
      </c>
      <c r="F2" s="128">
        <v>2017</v>
      </c>
      <c r="G2" s="128">
        <v>2018</v>
      </c>
      <c r="H2" s="129" t="s">
        <v>62</v>
      </c>
    </row>
    <row r="3" spans="1:11" ht="15" customHeight="1">
      <c r="A3" s="130" t="s">
        <v>82</v>
      </c>
      <c r="B3" s="131">
        <v>236515.6</v>
      </c>
      <c r="C3" s="131" t="s">
        <v>61</v>
      </c>
      <c r="D3" s="131">
        <v>275692.40000000002</v>
      </c>
      <c r="E3" s="131">
        <v>257983.4</v>
      </c>
      <c r="F3" s="131">
        <v>251904.7</v>
      </c>
      <c r="G3" s="131">
        <v>251000</v>
      </c>
      <c r="H3" s="132">
        <v>148000</v>
      </c>
    </row>
    <row r="4" spans="1:11" ht="15" customHeight="1">
      <c r="A4" s="133" t="s">
        <v>64</v>
      </c>
      <c r="B4" s="134">
        <v>0.89502746834091695</v>
      </c>
      <c r="C4" s="134"/>
      <c r="D4" s="134">
        <v>0.96715500863114101</v>
      </c>
      <c r="E4" s="134">
        <v>0.90275603607351296</v>
      </c>
      <c r="F4" s="135">
        <v>0.86912504512879496</v>
      </c>
      <c r="G4" s="144">
        <v>0.85965060891630796</v>
      </c>
      <c r="H4" s="145">
        <v>0.5</v>
      </c>
    </row>
    <row r="5" spans="1:11" ht="15" customHeight="1">
      <c r="A5" s="130" t="s">
        <v>83</v>
      </c>
      <c r="B5" s="131">
        <v>280469.90000000002</v>
      </c>
      <c r="C5" s="131" t="s">
        <v>61</v>
      </c>
      <c r="D5" s="131">
        <v>320350</v>
      </c>
      <c r="E5" s="131">
        <v>276821.3</v>
      </c>
      <c r="F5" s="131">
        <v>289321.40000000002</v>
      </c>
      <c r="G5" s="131">
        <v>331000</v>
      </c>
      <c r="H5" s="146">
        <v>181000</v>
      </c>
      <c r="K5" s="113"/>
    </row>
    <row r="6" spans="1:11" ht="15" customHeight="1">
      <c r="A6" s="133" t="s">
        <v>71</v>
      </c>
      <c r="B6" s="137">
        <v>10.6136028466127</v>
      </c>
      <c r="C6" s="137"/>
      <c r="D6" s="137">
        <v>11.238180922469599</v>
      </c>
      <c r="E6" s="137">
        <v>9.6867511432408708</v>
      </c>
      <c r="F6" s="137">
        <v>9.9822065579453696</v>
      </c>
      <c r="G6" s="137">
        <v>11.3603136420837</v>
      </c>
      <c r="H6" s="138">
        <v>6</v>
      </c>
    </row>
    <row r="7" spans="1:11" ht="32.25" customHeight="1">
      <c r="A7" s="285" t="s">
        <v>289</v>
      </c>
      <c r="B7" s="285"/>
      <c r="C7" s="285"/>
      <c r="D7" s="285"/>
      <c r="E7" s="285"/>
      <c r="F7" s="285"/>
      <c r="G7" s="285"/>
      <c r="H7" s="285"/>
    </row>
    <row r="8" spans="1:11" ht="15" customHeight="1">
      <c r="A8" s="96" t="s">
        <v>84</v>
      </c>
      <c r="B8" s="24"/>
      <c r="C8" s="17"/>
      <c r="D8" s="24"/>
      <c r="E8" s="24"/>
      <c r="F8" s="24"/>
      <c r="G8" s="24"/>
    </row>
    <row r="9" spans="1:11" ht="62.1" customHeight="1">
      <c r="A9" s="286" t="s">
        <v>255</v>
      </c>
      <c r="B9" s="286"/>
      <c r="C9" s="286"/>
      <c r="D9" s="286"/>
      <c r="E9" s="286"/>
      <c r="F9" s="286"/>
      <c r="G9" s="286"/>
      <c r="H9" s="286"/>
    </row>
    <row r="10" spans="1:11" ht="27" customHeight="1">
      <c r="A10" s="18"/>
      <c r="B10" s="25"/>
      <c r="C10" s="19"/>
      <c r="D10" s="25"/>
      <c r="E10" s="25"/>
      <c r="F10" s="25"/>
      <c r="G10" s="25"/>
    </row>
    <row r="11" spans="1:11" ht="15" customHeight="1">
      <c r="J11" s="37"/>
    </row>
    <row r="12" spans="1:11" ht="15" customHeight="1"/>
    <row r="13" spans="1:11" ht="15" customHeight="1"/>
    <row r="14" spans="1:11" ht="15" customHeight="1"/>
    <row r="15" spans="1:11" ht="15" customHeight="1"/>
    <row r="16" spans="1:11" ht="15" customHeight="1"/>
    <row r="17" spans="1:18" ht="15" customHeight="1"/>
    <row r="18" spans="1:18" ht="15" customHeight="1"/>
    <row r="19" spans="1:18" ht="15" customHeight="1"/>
    <row r="20" spans="1:18" ht="15" customHeight="1"/>
    <row r="21" spans="1:18" ht="15" customHeight="1"/>
    <row r="22" spans="1:18" ht="15" customHeight="1">
      <c r="A22" s="20"/>
    </row>
    <row r="23" spans="1:18" ht="15" customHeight="1">
      <c r="A23" s="20"/>
    </row>
    <row r="24" spans="1:18" ht="15" customHeight="1">
      <c r="A24" s="20"/>
    </row>
    <row r="25" spans="1:18" s="26" customFormat="1" ht="25.5" customHeight="1">
      <c r="B25" s="27"/>
      <c r="C25" s="28"/>
      <c r="D25" s="27"/>
      <c r="E25" s="27"/>
      <c r="F25" s="27"/>
      <c r="G25" s="27"/>
    </row>
    <row r="26" spans="1:18" s="26" customFormat="1" ht="27.75" customHeight="1">
      <c r="A26" s="285" t="s">
        <v>289</v>
      </c>
      <c r="B26" s="285"/>
      <c r="C26" s="285"/>
      <c r="D26" s="285"/>
      <c r="E26" s="285"/>
      <c r="F26" s="285"/>
      <c r="G26" s="285"/>
    </row>
    <row r="27" spans="1:18" ht="12" customHeight="1">
      <c r="A27" s="8" t="s">
        <v>74</v>
      </c>
      <c r="B27" s="29"/>
      <c r="C27" s="21"/>
      <c r="D27" s="29"/>
      <c r="E27" s="29"/>
      <c r="F27" s="29"/>
      <c r="G27" s="29"/>
    </row>
    <row r="28" spans="1:18" ht="12" customHeight="1">
      <c r="A28" s="284" t="s">
        <v>277</v>
      </c>
      <c r="B28" s="284"/>
      <c r="C28" s="284"/>
      <c r="D28" s="284"/>
      <c r="E28" s="284"/>
      <c r="F28" s="284"/>
      <c r="G28" s="284"/>
    </row>
    <row r="29" spans="1:18">
      <c r="A29" s="284"/>
      <c r="B29" s="284"/>
      <c r="C29" s="284"/>
      <c r="D29" s="284"/>
      <c r="E29" s="284"/>
      <c r="F29" s="284"/>
      <c r="G29" s="284"/>
    </row>
    <row r="32" spans="1:18">
      <c r="A32" s="178" t="s">
        <v>75</v>
      </c>
      <c r="B32" s="178"/>
      <c r="C32" s="179"/>
      <c r="D32" s="178"/>
      <c r="E32" s="178"/>
      <c r="F32" s="178"/>
      <c r="G32" s="178"/>
      <c r="H32" s="178"/>
      <c r="I32" s="178"/>
      <c r="J32" s="178"/>
      <c r="K32" s="178"/>
      <c r="L32" s="178"/>
      <c r="M32" s="178"/>
      <c r="N32" s="178"/>
      <c r="O32" s="178"/>
      <c r="P32" s="115"/>
      <c r="Q32" s="112"/>
      <c r="R32" s="112"/>
    </row>
    <row r="33" spans="1:18">
      <c r="A33" s="179"/>
      <c r="B33" s="180">
        <v>2006</v>
      </c>
      <c r="C33" s="180">
        <v>2007</v>
      </c>
      <c r="D33" s="180">
        <v>2008</v>
      </c>
      <c r="E33" s="180">
        <v>2009</v>
      </c>
      <c r="F33" s="180">
        <v>2010</v>
      </c>
      <c r="G33" s="180">
        <v>2011</v>
      </c>
      <c r="H33" s="180">
        <v>2012</v>
      </c>
      <c r="I33" s="180">
        <v>2013</v>
      </c>
      <c r="J33" s="180">
        <v>2014</v>
      </c>
      <c r="K33" s="180">
        <v>2015</v>
      </c>
      <c r="L33" s="180">
        <v>2016</v>
      </c>
      <c r="M33" s="180">
        <v>2017</v>
      </c>
      <c r="N33" s="180">
        <v>2018</v>
      </c>
      <c r="O33" s="180" t="s">
        <v>62</v>
      </c>
      <c r="P33" s="115"/>
      <c r="Q33" s="112"/>
      <c r="R33" s="112"/>
    </row>
    <row r="34" spans="1:18" ht="15" customHeight="1">
      <c r="A34" s="234" t="s">
        <v>83</v>
      </c>
      <c r="B34" s="182">
        <v>280000</v>
      </c>
      <c r="C34" s="183">
        <v>335000</v>
      </c>
      <c r="D34" s="182">
        <v>275000</v>
      </c>
      <c r="E34" s="182">
        <v>323000</v>
      </c>
      <c r="F34" s="182">
        <v>302000</v>
      </c>
      <c r="G34" s="182">
        <v>296000</v>
      </c>
      <c r="H34" s="182">
        <v>287000</v>
      </c>
      <c r="I34" s="182">
        <v>254000</v>
      </c>
      <c r="J34" s="182">
        <v>307000</v>
      </c>
      <c r="K34" s="182">
        <v>320000</v>
      </c>
      <c r="L34" s="182">
        <v>277000</v>
      </c>
      <c r="M34" s="182">
        <v>289000</v>
      </c>
      <c r="N34" s="182">
        <v>331000</v>
      </c>
      <c r="O34" s="178"/>
      <c r="P34" s="115"/>
      <c r="Q34" s="112"/>
      <c r="R34" s="112"/>
    </row>
    <row r="35" spans="1:18">
      <c r="A35" s="237" t="s">
        <v>82</v>
      </c>
      <c r="B35" s="182">
        <v>237000</v>
      </c>
      <c r="C35" s="183">
        <v>262000</v>
      </c>
      <c r="D35" s="182">
        <v>263000</v>
      </c>
      <c r="E35" s="182">
        <v>279000</v>
      </c>
      <c r="F35" s="182">
        <v>262000</v>
      </c>
      <c r="G35" s="182">
        <v>264000</v>
      </c>
      <c r="H35" s="182">
        <v>273000</v>
      </c>
      <c r="I35" s="182">
        <v>235000</v>
      </c>
      <c r="J35" s="182">
        <v>266000</v>
      </c>
      <c r="K35" s="182">
        <v>276000</v>
      </c>
      <c r="L35" s="182">
        <v>258000</v>
      </c>
      <c r="M35" s="182">
        <v>252000</v>
      </c>
      <c r="N35" s="182">
        <v>251000</v>
      </c>
      <c r="O35" s="230">
        <v>148000</v>
      </c>
      <c r="P35" s="115"/>
      <c r="Q35" s="112"/>
      <c r="R35" s="112"/>
    </row>
    <row r="36" spans="1:18">
      <c r="A36" s="233" t="s">
        <v>85</v>
      </c>
      <c r="B36" s="248">
        <v>0.89502746834091695</v>
      </c>
      <c r="C36" s="248">
        <v>0.97852662087540299</v>
      </c>
      <c r="D36" s="248">
        <v>0.96500525203551502</v>
      </c>
      <c r="E36" s="248">
        <v>1.0163835819893601</v>
      </c>
      <c r="F36" s="248">
        <v>0.94998771245920299</v>
      </c>
      <c r="G36" s="248">
        <v>0.955251399353231</v>
      </c>
      <c r="H36" s="248">
        <v>0.97911906007866301</v>
      </c>
      <c r="I36" s="248">
        <v>0.83845073919853297</v>
      </c>
      <c r="J36" s="248">
        <v>0.94047459257667698</v>
      </c>
      <c r="K36" s="248">
        <v>0.96715500863114101</v>
      </c>
      <c r="L36" s="248">
        <v>0.90275603607351296</v>
      </c>
      <c r="M36" s="248">
        <v>0.86912504512879496</v>
      </c>
      <c r="N36" s="248">
        <v>0.85965060891630796</v>
      </c>
      <c r="O36" s="257">
        <v>0.5</v>
      </c>
    </row>
  </sheetData>
  <mergeCells count="5">
    <mergeCell ref="A28:G29"/>
    <mergeCell ref="A7:H7"/>
    <mergeCell ref="A26:G26"/>
    <mergeCell ref="A9:H9"/>
    <mergeCell ref="A1:H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workbookViewId="0">
      <selection activeCell="A37" sqref="A37:O41"/>
    </sheetView>
  </sheetViews>
  <sheetFormatPr baseColWidth="10" defaultRowHeight="15"/>
  <cols>
    <col min="1" max="1" width="48.7109375" style="1" customWidth="1"/>
    <col min="2" max="2" width="9.7109375" style="1" customWidth="1"/>
    <col min="3" max="3" width="9.140625" style="11" customWidth="1"/>
    <col min="4" max="4" width="10.7109375" style="1" customWidth="1"/>
    <col min="5" max="5" width="11" style="1" customWidth="1"/>
    <col min="6" max="6" width="10.42578125" style="1" customWidth="1"/>
    <col min="7" max="7" width="9.7109375" style="1" customWidth="1"/>
    <col min="8" max="8" width="10.85546875" style="1" customWidth="1"/>
    <col min="9" max="9" width="9.7109375" style="1" customWidth="1"/>
    <col min="10" max="16384" width="11.42578125" style="1"/>
  </cols>
  <sheetData>
    <row r="1" spans="1:11" ht="27.95" customHeight="1">
      <c r="A1" s="287" t="s">
        <v>86</v>
      </c>
      <c r="B1" s="287"/>
      <c r="C1" s="287"/>
      <c r="D1" s="287"/>
      <c r="E1" s="287"/>
      <c r="F1" s="287"/>
      <c r="G1" s="287"/>
    </row>
    <row r="2" spans="1:11" ht="15" customHeight="1">
      <c r="A2" s="127"/>
      <c r="B2" s="128">
        <v>2006</v>
      </c>
      <c r="C2" s="128" t="s">
        <v>61</v>
      </c>
      <c r="D2" s="128">
        <v>2014</v>
      </c>
      <c r="E2" s="128">
        <v>2015</v>
      </c>
      <c r="F2" s="128">
        <v>2016</v>
      </c>
      <c r="G2" s="128">
        <v>2017</v>
      </c>
      <c r="H2" s="128">
        <v>2018</v>
      </c>
      <c r="I2" s="129" t="s">
        <v>62</v>
      </c>
    </row>
    <row r="3" spans="1:11" ht="15" customHeight="1">
      <c r="A3" s="130" t="s">
        <v>87</v>
      </c>
      <c r="B3" s="131">
        <v>515290.4</v>
      </c>
      <c r="C3" s="131" t="s">
        <v>61</v>
      </c>
      <c r="D3" s="131">
        <v>592719.9</v>
      </c>
      <c r="E3" s="131">
        <v>631486.69999999995</v>
      </c>
      <c r="F3" s="131">
        <v>658016.80000000005</v>
      </c>
      <c r="G3" s="131">
        <v>645899.80000000005</v>
      </c>
      <c r="H3" s="131">
        <v>579926.30000000005</v>
      </c>
      <c r="I3" s="132">
        <v>523000</v>
      </c>
    </row>
    <row r="4" spans="1:11" ht="15" customHeight="1">
      <c r="A4" s="133" t="s">
        <v>64</v>
      </c>
      <c r="B4" s="134">
        <v>1.94997311878108</v>
      </c>
      <c r="C4" s="134"/>
      <c r="D4" s="134">
        <v>2.0963629659692899</v>
      </c>
      <c r="E4" s="134">
        <v>2.2153150568856801</v>
      </c>
      <c r="F4" s="134">
        <v>2.30258473234238</v>
      </c>
      <c r="G4" s="135">
        <v>2.2284923339011899</v>
      </c>
      <c r="H4" s="135">
        <v>1.98965290176806</v>
      </c>
      <c r="I4" s="147">
        <v>1.76</v>
      </c>
    </row>
    <row r="5" spans="1:11" ht="15" customHeight="1">
      <c r="A5" s="133" t="s">
        <v>302</v>
      </c>
      <c r="B5" s="137">
        <v>20.172042793733397</v>
      </c>
      <c r="C5" s="137"/>
      <c r="D5" s="137">
        <v>23.012573055164843</v>
      </c>
      <c r="E5" s="137">
        <v>23.24560438089987</v>
      </c>
      <c r="F5" s="137">
        <v>21.855308253527873</v>
      </c>
      <c r="G5" s="137">
        <v>18.731744459434729</v>
      </c>
      <c r="H5" s="137">
        <v>20.8190247622844</v>
      </c>
      <c r="I5" s="138">
        <v>20</v>
      </c>
    </row>
    <row r="6" spans="1:11" ht="15" customHeight="1">
      <c r="A6" s="130" t="s">
        <v>88</v>
      </c>
      <c r="B6" s="131">
        <v>949491.3</v>
      </c>
      <c r="C6" s="131" t="s">
        <v>61</v>
      </c>
      <c r="D6" s="131">
        <v>1273279</v>
      </c>
      <c r="E6" s="131">
        <v>1306501</v>
      </c>
      <c r="F6" s="131">
        <v>1116798</v>
      </c>
      <c r="G6" s="131">
        <v>966227.4</v>
      </c>
      <c r="H6" s="131">
        <v>1183958</v>
      </c>
      <c r="I6" s="132">
        <v>980000</v>
      </c>
      <c r="K6" s="113"/>
    </row>
    <row r="7" spans="1:11">
      <c r="A7" s="133" t="s">
        <v>71</v>
      </c>
      <c r="B7" s="137">
        <v>35.930855911860597</v>
      </c>
      <c r="C7" s="137"/>
      <c r="D7" s="137">
        <v>45.034002417438799</v>
      </c>
      <c r="E7" s="137">
        <v>45.833290505345602</v>
      </c>
      <c r="F7" s="137">
        <v>39.079884038074802</v>
      </c>
      <c r="G7" s="137">
        <v>33.3369100548612</v>
      </c>
      <c r="H7" s="137">
        <v>40.620083453216601</v>
      </c>
      <c r="I7" s="138">
        <v>33</v>
      </c>
    </row>
    <row r="8" spans="1:11" ht="17.25" customHeight="1">
      <c r="A8" s="10" t="s">
        <v>290</v>
      </c>
      <c r="B8" s="67"/>
      <c r="C8" s="67"/>
      <c r="D8" s="68"/>
      <c r="E8" s="68"/>
      <c r="F8" s="68"/>
      <c r="G8" s="68"/>
      <c r="H8" s="14"/>
      <c r="I8" s="14"/>
    </row>
    <row r="9" spans="1:11">
      <c r="A9" s="281" t="s">
        <v>89</v>
      </c>
      <c r="B9" s="281"/>
      <c r="C9" s="281"/>
      <c r="D9" s="281"/>
      <c r="E9" s="281"/>
      <c r="F9" s="281"/>
      <c r="G9" s="281"/>
    </row>
    <row r="10" spans="1:11">
      <c r="A10" s="288" t="s">
        <v>90</v>
      </c>
      <c r="B10" s="288"/>
      <c r="C10" s="288"/>
      <c r="D10" s="288"/>
      <c r="E10" s="288"/>
      <c r="F10" s="288"/>
      <c r="G10" s="288"/>
    </row>
    <row r="11" spans="1:11" ht="57" customHeight="1">
      <c r="A11" s="289" t="s">
        <v>256</v>
      </c>
      <c r="B11" s="289"/>
      <c r="C11" s="289"/>
      <c r="D11" s="289"/>
      <c r="E11" s="289"/>
      <c r="F11" s="289"/>
      <c r="G11" s="289"/>
      <c r="H11" s="289"/>
      <c r="I11" s="289"/>
    </row>
    <row r="12" spans="1:11" ht="27.75" customHeight="1">
      <c r="A12" s="18"/>
      <c r="B12" s="25"/>
      <c r="C12" s="19"/>
      <c r="D12" s="25"/>
      <c r="E12" s="25"/>
      <c r="F12" s="25"/>
      <c r="G12" s="25"/>
    </row>
    <row r="13" spans="1:11" ht="15" customHeight="1">
      <c r="J13" s="37"/>
    </row>
    <row r="14" spans="1:11" ht="15" customHeight="1"/>
    <row r="15" spans="1:11" ht="15" customHeight="1"/>
    <row r="16" spans="1:11" ht="15" customHeight="1"/>
    <row r="17" spans="1:7" ht="15" customHeight="1"/>
    <row r="18" spans="1:7" ht="15" customHeight="1"/>
    <row r="19" spans="1:7" ht="15" customHeight="1"/>
    <row r="20" spans="1:7" ht="15" customHeight="1"/>
    <row r="21" spans="1:7" ht="15" customHeight="1"/>
    <row r="22" spans="1:7" ht="15" customHeight="1"/>
    <row r="23" spans="1:7" ht="15" customHeight="1"/>
    <row r="24" spans="1:7" ht="15" customHeight="1">
      <c r="A24" s="20"/>
    </row>
    <row r="25" spans="1:7" ht="15" customHeight="1">
      <c r="A25" s="20"/>
    </row>
    <row r="26" spans="1:7" ht="15" customHeight="1">
      <c r="A26" s="20"/>
    </row>
    <row r="27" spans="1:7" ht="15" customHeight="1">
      <c r="B27" s="29"/>
      <c r="C27" s="21"/>
      <c r="D27" s="29"/>
      <c r="E27" s="29"/>
      <c r="F27" s="29"/>
      <c r="G27" s="29"/>
    </row>
    <row r="28" spans="1:7" ht="15" customHeight="1">
      <c r="B28" s="29"/>
      <c r="C28" s="21"/>
      <c r="D28" s="29"/>
      <c r="E28" s="29"/>
      <c r="F28" s="29"/>
      <c r="G28" s="29"/>
    </row>
    <row r="29" spans="1:7" ht="15" customHeight="1">
      <c r="B29" s="29"/>
      <c r="C29" s="21"/>
      <c r="D29" s="29"/>
      <c r="E29" s="29"/>
      <c r="F29" s="29"/>
      <c r="G29" s="29"/>
    </row>
    <row r="30" spans="1:7" ht="15" customHeight="1">
      <c r="B30" s="29"/>
      <c r="C30" s="21"/>
      <c r="D30" s="29"/>
      <c r="E30" s="29"/>
      <c r="F30" s="29"/>
      <c r="G30" s="29"/>
    </row>
    <row r="31" spans="1:7" ht="26.25" customHeight="1">
      <c r="A31" s="285" t="s">
        <v>290</v>
      </c>
      <c r="B31" s="285"/>
      <c r="C31" s="285"/>
      <c r="D31" s="285"/>
      <c r="E31" s="285"/>
      <c r="F31" s="285"/>
      <c r="G31" s="285"/>
    </row>
    <row r="32" spans="1:7" ht="12" customHeight="1">
      <c r="A32" s="8" t="s">
        <v>74</v>
      </c>
      <c r="B32" s="29"/>
      <c r="C32" s="21"/>
      <c r="D32" s="29"/>
      <c r="E32" s="29"/>
      <c r="F32" s="29"/>
      <c r="G32" s="29"/>
    </row>
    <row r="33" spans="1:18" ht="12" customHeight="1">
      <c r="A33" s="284" t="s">
        <v>277</v>
      </c>
      <c r="B33" s="284"/>
      <c r="C33" s="284"/>
      <c r="D33" s="284"/>
      <c r="E33" s="284"/>
      <c r="F33" s="284"/>
      <c r="G33" s="30"/>
    </row>
    <row r="34" spans="1:18">
      <c r="A34" s="284"/>
      <c r="B34" s="284"/>
      <c r="C34" s="284"/>
      <c r="D34" s="284"/>
      <c r="E34" s="284"/>
      <c r="F34" s="284"/>
    </row>
    <row r="37" spans="1:18">
      <c r="A37" s="178" t="s">
        <v>75</v>
      </c>
      <c r="B37" s="178"/>
      <c r="C37" s="179"/>
      <c r="D37" s="178"/>
      <c r="E37" s="178"/>
      <c r="F37" s="178"/>
      <c r="G37" s="178"/>
      <c r="H37" s="178"/>
      <c r="I37" s="178"/>
      <c r="J37" s="178"/>
      <c r="K37" s="178"/>
      <c r="L37" s="178"/>
      <c r="M37" s="178"/>
      <c r="N37" s="178"/>
      <c r="O37" s="178"/>
      <c r="P37" s="115"/>
      <c r="Q37" s="112"/>
      <c r="R37" s="112"/>
    </row>
    <row r="38" spans="1:18">
      <c r="A38" s="233"/>
      <c r="B38" s="180">
        <v>2006</v>
      </c>
      <c r="C38" s="180">
        <v>2007</v>
      </c>
      <c r="D38" s="180">
        <v>2008</v>
      </c>
      <c r="E38" s="180">
        <v>2009</v>
      </c>
      <c r="F38" s="180">
        <v>2010</v>
      </c>
      <c r="G38" s="180">
        <v>2011</v>
      </c>
      <c r="H38" s="180">
        <v>2012</v>
      </c>
      <c r="I38" s="180">
        <v>2013</v>
      </c>
      <c r="J38" s="180">
        <v>2014</v>
      </c>
      <c r="K38" s="180">
        <v>2015</v>
      </c>
      <c r="L38" s="180">
        <v>2016</v>
      </c>
      <c r="M38" s="180">
        <v>2017</v>
      </c>
      <c r="N38" s="180">
        <v>2018</v>
      </c>
      <c r="O38" s="180" t="s">
        <v>62</v>
      </c>
      <c r="P38" s="115"/>
      <c r="Q38" s="112"/>
      <c r="R38" s="112"/>
    </row>
    <row r="39" spans="1:18" ht="15" customHeight="1">
      <c r="A39" s="234" t="s">
        <v>88</v>
      </c>
      <c r="B39" s="254">
        <v>949000</v>
      </c>
      <c r="C39" s="254">
        <v>1154000</v>
      </c>
      <c r="D39" s="254">
        <v>1233000</v>
      </c>
      <c r="E39" s="254">
        <v>1507000</v>
      </c>
      <c r="F39" s="254">
        <v>1420000</v>
      </c>
      <c r="G39" s="254">
        <v>1453000</v>
      </c>
      <c r="H39" s="254">
        <v>1241000</v>
      </c>
      <c r="I39" s="254">
        <v>1283000</v>
      </c>
      <c r="J39" s="254">
        <v>1273000</v>
      </c>
      <c r="K39" s="254">
        <v>1307000</v>
      </c>
      <c r="L39" s="254">
        <v>1117000</v>
      </c>
      <c r="M39" s="254">
        <v>966000</v>
      </c>
      <c r="N39" s="254">
        <v>1184000</v>
      </c>
      <c r="O39" s="230">
        <v>980000</v>
      </c>
      <c r="P39" s="115"/>
      <c r="Q39" s="112"/>
      <c r="R39" s="112"/>
    </row>
    <row r="40" spans="1:18">
      <c r="A40" s="237" t="s">
        <v>91</v>
      </c>
      <c r="B40" s="235">
        <v>515000</v>
      </c>
      <c r="C40" s="235">
        <v>782000</v>
      </c>
      <c r="D40" s="235">
        <v>722000</v>
      </c>
      <c r="E40" s="235">
        <v>828000</v>
      </c>
      <c r="F40" s="235">
        <v>797000</v>
      </c>
      <c r="G40" s="235">
        <v>742000</v>
      </c>
      <c r="H40" s="235">
        <v>779000</v>
      </c>
      <c r="I40" s="235">
        <v>677000</v>
      </c>
      <c r="J40" s="235">
        <v>593000</v>
      </c>
      <c r="K40" s="235">
        <v>631000</v>
      </c>
      <c r="L40" s="235">
        <v>658000</v>
      </c>
      <c r="M40" s="235">
        <v>646000</v>
      </c>
      <c r="N40" s="235">
        <v>580000</v>
      </c>
      <c r="O40" s="178"/>
      <c r="P40" s="115"/>
      <c r="Q40" s="112"/>
      <c r="R40" s="112"/>
    </row>
    <row r="41" spans="1:18">
      <c r="A41" s="233" t="s">
        <v>85</v>
      </c>
      <c r="B41" s="255">
        <v>1.94997311878108</v>
      </c>
      <c r="C41" s="256">
        <v>2.92342300255069</v>
      </c>
      <c r="D41" s="255">
        <v>2.6497274074507802</v>
      </c>
      <c r="E41" s="255">
        <v>3.0203392669701898</v>
      </c>
      <c r="F41" s="255">
        <v>2.8917995820421099</v>
      </c>
      <c r="G41" s="255">
        <v>2.6829227101646298</v>
      </c>
      <c r="H41" s="255">
        <v>2.7952034344179602</v>
      </c>
      <c r="I41" s="255">
        <v>2.41401746092474</v>
      </c>
      <c r="J41" s="255">
        <v>2.0963629659692899</v>
      </c>
      <c r="K41" s="255">
        <v>2.2153150568856801</v>
      </c>
      <c r="L41" s="255">
        <v>2.30258473234238</v>
      </c>
      <c r="M41" s="255">
        <v>2.2284923339011899</v>
      </c>
      <c r="N41" s="232">
        <v>1.98965290176806</v>
      </c>
      <c r="O41" s="255">
        <v>1.8</v>
      </c>
    </row>
  </sheetData>
  <mergeCells count="6">
    <mergeCell ref="A1:G1"/>
    <mergeCell ref="A9:G9"/>
    <mergeCell ref="A10:G10"/>
    <mergeCell ref="A33:F34"/>
    <mergeCell ref="A31:G31"/>
    <mergeCell ref="A11:I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Q23"/>
  <sheetViews>
    <sheetView workbookViewId="0">
      <selection activeCell="L18" sqref="L18"/>
    </sheetView>
  </sheetViews>
  <sheetFormatPr baseColWidth="10" defaultRowHeight="15"/>
  <cols>
    <col min="1" max="16384" width="11.42578125" style="1"/>
  </cols>
  <sheetData>
    <row r="6" spans="1:17">
      <c r="K6" s="289"/>
      <c r="L6" s="289"/>
      <c r="M6" s="289"/>
      <c r="N6" s="289"/>
      <c r="O6" s="289"/>
      <c r="P6" s="289"/>
      <c r="Q6" s="289"/>
    </row>
    <row r="13" spans="1:17" ht="9.75" customHeight="1"/>
    <row r="14" spans="1:17" ht="43.5" customHeight="1">
      <c r="A14" s="285" t="s">
        <v>267</v>
      </c>
      <c r="B14" s="285"/>
      <c r="C14" s="285"/>
      <c r="D14" s="285"/>
      <c r="E14" s="285"/>
      <c r="F14" s="285"/>
      <c r="G14" s="285"/>
      <c r="H14" s="285"/>
      <c r="I14" s="285"/>
    </row>
    <row r="15" spans="1:17">
      <c r="A15" s="8" t="s">
        <v>268</v>
      </c>
    </row>
    <row r="16" spans="1:17">
      <c r="A16" s="9" t="s">
        <v>295</v>
      </c>
    </row>
    <row r="19" spans="1:2" ht="25.5">
      <c r="A19" s="118" t="s">
        <v>187</v>
      </c>
      <c r="B19" s="119">
        <v>0.01</v>
      </c>
    </row>
    <row r="20" spans="1:2">
      <c r="A20" s="118" t="s">
        <v>186</v>
      </c>
      <c r="B20" s="119">
        <v>1.7999999999999999E-2</v>
      </c>
    </row>
    <row r="21" spans="1:2">
      <c r="A21" s="118" t="s">
        <v>185</v>
      </c>
      <c r="B21" s="119">
        <v>2.4E-2</v>
      </c>
    </row>
    <row r="22" spans="1:2">
      <c r="A22" s="118" t="s">
        <v>184</v>
      </c>
      <c r="B22" s="119">
        <v>2.3E-2</v>
      </c>
    </row>
    <row r="23" spans="1:2" ht="25.5">
      <c r="A23" s="118" t="s">
        <v>183</v>
      </c>
      <c r="B23" s="119">
        <v>3.4000000000000002E-2</v>
      </c>
    </row>
  </sheetData>
  <mergeCells count="2">
    <mergeCell ref="A14:I14"/>
    <mergeCell ref="K6:Q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activeCell="L24" sqref="L24"/>
    </sheetView>
  </sheetViews>
  <sheetFormatPr baseColWidth="10" defaultRowHeight="15"/>
  <cols>
    <col min="1" max="1" width="50" style="1" customWidth="1"/>
    <col min="2" max="7" width="9.7109375" style="11" customWidth="1"/>
    <col min="8" max="9" width="9.7109375" style="1" customWidth="1"/>
    <col min="10" max="16384" width="11.42578125" style="1"/>
  </cols>
  <sheetData>
    <row r="1" spans="1:10" ht="27.95" customHeight="1">
      <c r="A1" s="291" t="s">
        <v>92</v>
      </c>
      <c r="B1" s="291"/>
      <c r="C1" s="291"/>
      <c r="D1" s="291"/>
      <c r="E1" s="291"/>
      <c r="F1" s="291"/>
      <c r="G1" s="291"/>
      <c r="H1" s="291"/>
      <c r="I1" s="291"/>
    </row>
    <row r="2" spans="1:10" ht="15" customHeight="1">
      <c r="A2" s="127"/>
      <c r="B2" s="128">
        <v>2006</v>
      </c>
      <c r="C2" s="148" t="s">
        <v>61</v>
      </c>
      <c r="D2" s="128">
        <v>2014</v>
      </c>
      <c r="E2" s="128">
        <v>2015</v>
      </c>
      <c r="F2" s="128">
        <v>2016</v>
      </c>
      <c r="G2" s="128">
        <v>2017</v>
      </c>
      <c r="H2" s="128">
        <v>2018</v>
      </c>
      <c r="I2" s="129" t="s">
        <v>62</v>
      </c>
    </row>
    <row r="3" spans="1:10" ht="15" customHeight="1">
      <c r="A3" s="141" t="s">
        <v>93</v>
      </c>
      <c r="B3" s="139">
        <v>504730</v>
      </c>
      <c r="C3" s="149" t="s">
        <v>61</v>
      </c>
      <c r="D3" s="139">
        <v>213009.1</v>
      </c>
      <c r="E3" s="139">
        <v>233669</v>
      </c>
      <c r="F3" s="139">
        <v>238474.6</v>
      </c>
      <c r="G3" s="139">
        <v>210449.8</v>
      </c>
      <c r="H3" s="139">
        <v>197773.5</v>
      </c>
      <c r="I3" s="142">
        <v>117000</v>
      </c>
    </row>
    <row r="4" spans="1:10" ht="15" customHeight="1">
      <c r="A4" s="133" t="s">
        <v>64</v>
      </c>
      <c r="B4" s="135">
        <v>1.91001022383179</v>
      </c>
      <c r="C4" s="150"/>
      <c r="D4" s="135">
        <v>0.75338180589929304</v>
      </c>
      <c r="E4" s="135">
        <v>0.81973294770487004</v>
      </c>
      <c r="F4" s="135">
        <v>0.83448929117228698</v>
      </c>
      <c r="G4" s="135">
        <v>0.72609678153026103</v>
      </c>
      <c r="H4" s="135">
        <v>0.67853556248065605</v>
      </c>
      <c r="I4" s="136">
        <v>0.4</v>
      </c>
    </row>
    <row r="5" spans="1:10" ht="15" customHeight="1">
      <c r="A5" s="133" t="s">
        <v>94</v>
      </c>
      <c r="B5" s="135">
        <v>2.32007501758225</v>
      </c>
      <c r="C5" s="150"/>
      <c r="D5" s="135">
        <v>0.91742624951024199</v>
      </c>
      <c r="E5" s="135">
        <v>1.0094707135813901</v>
      </c>
      <c r="F5" s="135">
        <v>1.0297051711342899</v>
      </c>
      <c r="G5" s="135">
        <v>0.88669878925157397</v>
      </c>
      <c r="H5" s="135">
        <v>0.82789298204311501</v>
      </c>
      <c r="I5" s="136">
        <v>0.5</v>
      </c>
    </row>
    <row r="6" spans="1:10" ht="15" customHeight="1">
      <c r="A6" s="130" t="s">
        <v>95</v>
      </c>
      <c r="B6" s="139">
        <v>569609.30000000005</v>
      </c>
      <c r="C6" s="149" t="s">
        <v>61</v>
      </c>
      <c r="D6" s="139">
        <v>241645.4</v>
      </c>
      <c r="E6" s="139">
        <v>263035.09999999998</v>
      </c>
      <c r="F6" s="139">
        <v>263371.09999999998</v>
      </c>
      <c r="G6" s="139">
        <v>232349.4</v>
      </c>
      <c r="H6" s="139">
        <v>209000</v>
      </c>
      <c r="I6" s="146">
        <v>125000</v>
      </c>
    </row>
    <row r="7" spans="1:10" ht="15" customHeight="1">
      <c r="A7" s="151" t="s">
        <v>71</v>
      </c>
      <c r="B7" s="137">
        <v>21.555278794398401</v>
      </c>
      <c r="C7" s="152"/>
      <c r="D7" s="137">
        <v>8.5466418025923403</v>
      </c>
      <c r="E7" s="137">
        <v>9.2275200335879006</v>
      </c>
      <c r="F7" s="137">
        <v>9.2160910450951796</v>
      </c>
      <c r="G7" s="137">
        <v>8.0165508130911594</v>
      </c>
      <c r="H7" s="137">
        <v>7.1864828858326897</v>
      </c>
      <c r="I7" s="138">
        <v>4</v>
      </c>
    </row>
    <row r="8" spans="1:10" ht="15" customHeight="1">
      <c r="A8" s="151" t="s">
        <v>96</v>
      </c>
      <c r="B8" s="137">
        <v>26.183034626681799</v>
      </c>
      <c r="C8" s="152"/>
      <c r="D8" s="137">
        <v>10.407622633652799</v>
      </c>
      <c r="E8" s="137">
        <v>11.363348586845101</v>
      </c>
      <c r="F8" s="137">
        <v>11.372053191296899</v>
      </c>
      <c r="G8" s="137">
        <v>9.7896948185899806</v>
      </c>
      <c r="H8" s="137">
        <v>8.7683521332361298</v>
      </c>
      <c r="I8" s="138">
        <v>5</v>
      </c>
    </row>
    <row r="9" spans="1:10" ht="15" customHeight="1">
      <c r="A9" s="10" t="s">
        <v>289</v>
      </c>
      <c r="B9" s="97"/>
      <c r="C9" s="97"/>
      <c r="D9" s="97"/>
      <c r="E9" s="97"/>
      <c r="F9" s="97"/>
      <c r="G9" s="97"/>
      <c r="H9" s="15"/>
      <c r="I9" s="15"/>
    </row>
    <row r="10" spans="1:10">
      <c r="A10" s="290" t="s">
        <v>97</v>
      </c>
      <c r="B10" s="290"/>
      <c r="C10" s="290"/>
      <c r="D10" s="290"/>
      <c r="E10" s="290"/>
      <c r="F10" s="290"/>
      <c r="G10" s="290"/>
    </row>
    <row r="11" spans="1:10">
      <c r="A11" s="285" t="s">
        <v>98</v>
      </c>
      <c r="B11" s="285"/>
      <c r="C11" s="285"/>
      <c r="D11" s="285"/>
      <c r="E11" s="285"/>
      <c r="F11" s="285"/>
      <c r="G11" s="285"/>
    </row>
    <row r="12" spans="1:10" ht="42.75" customHeight="1">
      <c r="A12" s="291" t="s">
        <v>99</v>
      </c>
      <c r="B12" s="291"/>
      <c r="C12" s="291"/>
      <c r="D12" s="291"/>
      <c r="E12" s="291"/>
      <c r="F12" s="291"/>
      <c r="G12" s="291"/>
      <c r="H12" s="291"/>
      <c r="I12" s="291"/>
    </row>
    <row r="13" spans="1:10" ht="15" customHeight="1">
      <c r="A13" s="18"/>
      <c r="B13" s="19"/>
      <c r="C13" s="19"/>
      <c r="D13" s="19"/>
      <c r="E13" s="19"/>
      <c r="F13" s="19"/>
      <c r="G13" s="19"/>
    </row>
    <row r="14" spans="1:10" ht="15" customHeight="1">
      <c r="J14" s="37"/>
    </row>
    <row r="15" spans="1:10" ht="15" customHeight="1"/>
    <row r="16" spans="1:10" ht="15" customHeight="1"/>
    <row r="17" spans="1:7" ht="15" customHeight="1"/>
    <row r="18" spans="1:7" ht="15" customHeight="1"/>
    <row r="19" spans="1:7" ht="15" customHeight="1"/>
    <row r="20" spans="1:7" ht="15" customHeight="1"/>
    <row r="21" spans="1:7" ht="15" customHeight="1"/>
    <row r="22" spans="1:7" ht="15" customHeight="1"/>
    <row r="23" spans="1:7" ht="15" customHeight="1"/>
    <row r="24" spans="1:7" ht="15" customHeight="1"/>
    <row r="25" spans="1:7" ht="15" customHeight="1">
      <c r="A25" s="20"/>
    </row>
    <row r="26" spans="1:7" ht="15" customHeight="1">
      <c r="A26" s="20"/>
    </row>
    <row r="27" spans="1:7" ht="15" customHeight="1">
      <c r="A27" s="20"/>
    </row>
    <row r="28" spans="1:7" ht="15" customHeight="1">
      <c r="A28" s="20"/>
    </row>
    <row r="29" spans="1:7" ht="21.75" customHeight="1">
      <c r="A29" s="20"/>
    </row>
    <row r="30" spans="1:7" ht="21.75" customHeight="1">
      <c r="A30" s="10" t="s">
        <v>289</v>
      </c>
      <c r="B30" s="98"/>
      <c r="C30" s="98"/>
      <c r="D30" s="98"/>
      <c r="E30" s="98"/>
      <c r="F30" s="98"/>
    </row>
    <row r="31" spans="1:7" ht="15" customHeight="1">
      <c r="A31" s="8" t="s">
        <v>74</v>
      </c>
      <c r="B31" s="21"/>
      <c r="C31" s="21"/>
      <c r="D31" s="21"/>
      <c r="E31" s="21"/>
      <c r="F31" s="21"/>
      <c r="G31" s="21"/>
    </row>
    <row r="32" spans="1:7" ht="13.5" customHeight="1">
      <c r="A32" s="284" t="s">
        <v>278</v>
      </c>
      <c r="B32" s="284"/>
      <c r="C32" s="284"/>
      <c r="D32" s="284"/>
      <c r="E32" s="284"/>
      <c r="F32" s="284"/>
      <c r="G32" s="22"/>
    </row>
    <row r="33" spans="1:16">
      <c r="A33" s="284"/>
      <c r="B33" s="284"/>
      <c r="C33" s="284"/>
      <c r="D33" s="284"/>
      <c r="E33" s="284"/>
      <c r="F33" s="284"/>
    </row>
    <row r="36" spans="1:16">
      <c r="A36" s="178" t="s">
        <v>75</v>
      </c>
      <c r="B36" s="179"/>
      <c r="C36" s="179"/>
      <c r="D36" s="179"/>
      <c r="E36" s="179"/>
      <c r="F36" s="179"/>
      <c r="G36" s="179"/>
      <c r="H36" s="178"/>
      <c r="I36" s="178"/>
      <c r="J36" s="178"/>
      <c r="K36" s="178"/>
      <c r="L36" s="178"/>
      <c r="M36" s="178"/>
      <c r="N36" s="115"/>
      <c r="O36" s="112"/>
      <c r="P36" s="112"/>
    </row>
    <row r="37" spans="1:16">
      <c r="A37" s="179"/>
      <c r="B37" s="180">
        <v>2006</v>
      </c>
      <c r="C37" s="180">
        <v>2007</v>
      </c>
      <c r="D37" s="180">
        <v>2008</v>
      </c>
      <c r="E37" s="180">
        <v>2009</v>
      </c>
      <c r="F37" s="180">
        <v>2010</v>
      </c>
      <c r="G37" s="180">
        <v>2011</v>
      </c>
      <c r="H37" s="180">
        <v>2012</v>
      </c>
      <c r="I37" s="180">
        <v>2013</v>
      </c>
      <c r="J37" s="180">
        <v>2014</v>
      </c>
      <c r="K37" s="180">
        <v>2017</v>
      </c>
      <c r="L37" s="180">
        <v>2018</v>
      </c>
      <c r="M37" s="180" t="s">
        <v>62</v>
      </c>
      <c r="N37" s="115"/>
      <c r="O37" s="112"/>
      <c r="P37" s="112"/>
    </row>
    <row r="38" spans="1:16" ht="15" customHeight="1">
      <c r="A38" s="234" t="s">
        <v>100</v>
      </c>
      <c r="B38" s="235">
        <v>118000</v>
      </c>
      <c r="C38" s="235">
        <v>121000</v>
      </c>
      <c r="D38" s="235">
        <v>109000</v>
      </c>
      <c r="E38" s="235">
        <v>92000</v>
      </c>
      <c r="F38" s="235">
        <v>87000</v>
      </c>
      <c r="G38" s="243">
        <v>74000</v>
      </c>
      <c r="H38" s="243">
        <v>67000</v>
      </c>
      <c r="I38" s="243">
        <v>74000</v>
      </c>
      <c r="J38" s="243">
        <v>74000</v>
      </c>
      <c r="K38" s="243">
        <v>55000</v>
      </c>
      <c r="L38" s="243">
        <v>34000</v>
      </c>
      <c r="M38" s="178"/>
      <c r="N38" s="115"/>
      <c r="O38" s="112"/>
      <c r="P38" s="112"/>
    </row>
    <row r="39" spans="1:16" ht="15" customHeight="1">
      <c r="A39" s="234" t="s">
        <v>101</v>
      </c>
      <c r="B39" s="235">
        <v>451000</v>
      </c>
      <c r="C39" s="235">
        <v>361000</v>
      </c>
      <c r="D39" s="235">
        <v>347000</v>
      </c>
      <c r="E39" s="235">
        <v>305000</v>
      </c>
      <c r="F39" s="235">
        <v>308000</v>
      </c>
      <c r="G39" s="243">
        <v>220000</v>
      </c>
      <c r="H39" s="243">
        <v>203000</v>
      </c>
      <c r="I39" s="243">
        <v>220000</v>
      </c>
      <c r="J39" s="243">
        <v>168000</v>
      </c>
      <c r="K39" s="243">
        <v>177000</v>
      </c>
      <c r="L39" s="243">
        <v>176000</v>
      </c>
      <c r="M39" s="178"/>
      <c r="N39" s="115"/>
      <c r="O39" s="112"/>
      <c r="P39" s="112"/>
    </row>
    <row r="40" spans="1:16">
      <c r="A40" s="237" t="s">
        <v>102</v>
      </c>
      <c r="B40" s="235">
        <v>114000</v>
      </c>
      <c r="C40" s="235">
        <v>119000</v>
      </c>
      <c r="D40" s="235">
        <v>107000</v>
      </c>
      <c r="E40" s="235">
        <v>89000</v>
      </c>
      <c r="F40" s="235">
        <v>85000</v>
      </c>
      <c r="G40" s="235">
        <v>70000</v>
      </c>
      <c r="H40" s="235">
        <v>65000</v>
      </c>
      <c r="I40" s="235">
        <v>74000</v>
      </c>
      <c r="J40" s="235">
        <v>68000</v>
      </c>
      <c r="K40" s="235">
        <v>53000</v>
      </c>
      <c r="L40" s="235">
        <v>34000</v>
      </c>
      <c r="M40" s="178"/>
      <c r="N40" s="115"/>
      <c r="O40" s="112"/>
      <c r="P40" s="112"/>
    </row>
    <row r="41" spans="1:16">
      <c r="A41" s="237" t="s">
        <v>95</v>
      </c>
      <c r="B41" s="235">
        <v>570000</v>
      </c>
      <c r="C41" s="235">
        <v>482000</v>
      </c>
      <c r="D41" s="235">
        <v>456000</v>
      </c>
      <c r="E41" s="235">
        <v>397000</v>
      </c>
      <c r="F41" s="235">
        <v>395000</v>
      </c>
      <c r="G41" s="235">
        <v>294000</v>
      </c>
      <c r="H41" s="235">
        <v>270000</v>
      </c>
      <c r="I41" s="235">
        <v>294000</v>
      </c>
      <c r="J41" s="235">
        <v>242000</v>
      </c>
      <c r="K41" s="235">
        <v>232000</v>
      </c>
      <c r="L41" s="235">
        <v>209000</v>
      </c>
      <c r="M41" s="230">
        <v>125000</v>
      </c>
      <c r="N41" s="115"/>
      <c r="O41" s="112"/>
      <c r="P41" s="112"/>
    </row>
    <row r="42" spans="1:16">
      <c r="A42" s="233" t="s">
        <v>85</v>
      </c>
      <c r="B42" s="185">
        <v>2.32007501758225</v>
      </c>
      <c r="C42" s="185">
        <v>1.8817613053347799</v>
      </c>
      <c r="D42" s="185">
        <v>1.86829612608774</v>
      </c>
      <c r="E42" s="185">
        <v>1.65373558505684</v>
      </c>
      <c r="F42" s="185">
        <v>1.5990336439169299</v>
      </c>
      <c r="G42" s="185">
        <v>1.1538826866654399</v>
      </c>
      <c r="H42" s="232">
        <v>1.0436691425896401</v>
      </c>
      <c r="I42" s="232">
        <v>1.18239001284275</v>
      </c>
      <c r="J42" s="232">
        <v>0.91742624951024199</v>
      </c>
      <c r="K42" s="232">
        <v>0.88669878925157397</v>
      </c>
      <c r="L42" s="185">
        <v>0.82789298204311501</v>
      </c>
      <c r="M42" s="232">
        <v>0.5</v>
      </c>
    </row>
  </sheetData>
  <mergeCells count="5">
    <mergeCell ref="A10:G10"/>
    <mergeCell ref="A11:G11"/>
    <mergeCell ref="A32:F33"/>
    <mergeCell ref="A1:I1"/>
    <mergeCell ref="A12:I1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35</vt:i4>
      </vt:variant>
    </vt:vector>
  </HeadingPairs>
  <TitlesOfParts>
    <vt:vector size="35" baseType="lpstr">
      <vt:lpstr>Tableau 1 synthèse</vt:lpstr>
      <vt:lpstr>Tableau 2 synthèse</vt:lpstr>
      <vt:lpstr>Tableau 3 synthèse</vt:lpstr>
      <vt:lpstr>Tableau 4 synthèse</vt:lpstr>
      <vt:lpstr>Cambriolages</vt:lpstr>
      <vt:lpstr>Vols sans effraction</vt:lpstr>
      <vt:lpstr>Vandalisme logement</vt:lpstr>
      <vt:lpstr>Vandalisme logement âge</vt:lpstr>
      <vt:lpstr>Vols de voiture</vt:lpstr>
      <vt:lpstr>Vols d'objets voiture </vt:lpstr>
      <vt:lpstr>Vandalisme voiture</vt:lpstr>
      <vt:lpstr>Vols vélos deux-roues à moteur</vt:lpstr>
      <vt:lpstr>Vols sans violence</vt:lpstr>
      <vt:lpstr>Vols avec violences</vt:lpstr>
      <vt:lpstr>Escroqueries bancaires</vt:lpstr>
      <vt:lpstr>Escroqueries bancaires âge</vt:lpstr>
      <vt:lpstr>Violences physiques</vt:lpstr>
      <vt:lpstr>Violences Physiques caractérist</vt:lpstr>
      <vt:lpstr>Menaces</vt:lpstr>
      <vt:lpstr>Menaces caractérist</vt:lpstr>
      <vt:lpstr>Menaces âge</vt:lpstr>
      <vt:lpstr>Injures </vt:lpstr>
      <vt:lpstr>Injures âge</vt:lpstr>
      <vt:lpstr>Injures caractérist</vt:lpstr>
      <vt:lpstr>Insécurité village</vt:lpstr>
      <vt:lpstr>Insécurité village âge</vt:lpstr>
      <vt:lpstr>Insécurité domicile</vt:lpstr>
      <vt:lpstr>Insécurité domicile âge</vt:lpstr>
      <vt:lpstr>Renoncement sortir</vt:lpstr>
      <vt:lpstr>Renoncement sortir âge</vt:lpstr>
      <vt:lpstr>Préoccupation sécuritaire </vt:lpstr>
      <vt:lpstr>Préoccupation sécuritaire sexe</vt:lpstr>
      <vt:lpstr>Préoccupation sécuritaire âge</vt:lpstr>
      <vt:lpstr>Préoccupation quartier</vt:lpstr>
      <vt:lpstr>Satisfaction action police gend</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BERNARDI Valerie</dc:creator>
  <cp:lastModifiedBy>TUGORES François</cp:lastModifiedBy>
  <dcterms:created xsi:type="dcterms:W3CDTF">2021-12-02T08:45:44Z</dcterms:created>
  <dcterms:modified xsi:type="dcterms:W3CDTF">2022-04-14T14:24:14Z</dcterms:modified>
</cp:coreProperties>
</file>