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6.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9.xml" ContentType="application/vnd.openxmlformats-officedocument.drawingml.chartshapes+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0.xml" ContentType="application/vnd.openxmlformats-officedocument.drawingml.chartshapes+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1.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12.xml" ContentType="application/vnd.openxmlformats-officedocument.drawingml.chartshapes+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13.xml" ContentType="application/vnd.openxmlformats-officedocument.drawingml.chartshapes+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14.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15.xml" ContentType="application/vnd.openxmlformats-officedocument.drawingml.chartshapes+xml"/>
  <Override PartName="/xl/drawings/drawing16.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17.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drawings/drawing18.xml" ContentType="application/vnd.openxmlformats-officedocument.drawingml.chartshapes+xml"/>
  <Override PartName="/xl/charts/chart58.xml" ContentType="application/vnd.openxmlformats-officedocument.drawingml.chart+xml"/>
  <Override PartName="/xl/charts/style58.xml" ContentType="application/vnd.ms-office.chartstyle+xml"/>
  <Override PartName="/xl/charts/colors58.xml" ContentType="application/vnd.ms-office.chartcolorstyle+xml"/>
  <Override PartName="/xl/drawings/drawing19.xml" ContentType="application/vnd.openxmlformats-officedocument.drawingml.chartshapes+xml"/>
  <Override PartName="/xl/charts/chart59.xml" ContentType="application/vnd.openxmlformats-officedocument.drawingml.chart+xml"/>
  <Override PartName="/xl/charts/style59.xml" ContentType="application/vnd.ms-office.chartstyle+xml"/>
  <Override PartName="/xl/charts/colors59.xml" ContentType="application/vnd.ms-office.chartcolorstyle+xml"/>
  <Override PartName="/xl/drawings/drawing20.xml" ContentType="application/vnd.openxmlformats-officedocument.drawingml.chartshapes+xml"/>
  <Override PartName="/xl/charts/chart60.xml" ContentType="application/vnd.openxmlformats-officedocument.drawingml.chart+xml"/>
  <Override PartName="/xl/charts/style60.xml" ContentType="application/vnd.ms-office.chartstyle+xml"/>
  <Override PartName="/xl/charts/colors60.xml" ContentType="application/vnd.ms-office.chartcolorstyle+xml"/>
  <Override PartName="/xl/drawings/drawing21.xml" ContentType="application/vnd.openxmlformats-officedocument.drawingml.chartshapes+xml"/>
  <Override PartName="/xl/charts/chart61.xml" ContentType="application/vnd.openxmlformats-officedocument.drawingml.chart+xml"/>
  <Override PartName="/xl/charts/style61.xml" ContentType="application/vnd.ms-office.chartstyle+xml"/>
  <Override PartName="/xl/charts/colors61.xml" ContentType="application/vnd.ms-office.chartcolorstyle+xml"/>
  <Override PartName="/xl/drawings/drawing2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sdres-sas02\SSMSI\Commun\Web Interstats\Analyses et infos rapides\Analyse N°33 - Les victimes du sexisme en France\"/>
    </mc:Choice>
  </mc:AlternateContent>
  <bookViews>
    <workbookView xWindow="0" yWindow="0" windowWidth="20490" windowHeight="7755"/>
  </bookViews>
  <sheets>
    <sheet name="fig1" sheetId="45" r:id="rId1"/>
    <sheet name="fig2" sheetId="29" r:id="rId2"/>
    <sheet name="fig3" sheetId="44" r:id="rId3"/>
    <sheet name="fig4" sheetId="8" r:id="rId4"/>
    <sheet name="fig5" sheetId="18" r:id="rId5"/>
    <sheet name="fig6" sheetId="20" r:id="rId6"/>
    <sheet name="fig7" sheetId="24" r:id="rId7"/>
    <sheet name="fig8" sheetId="26" r:id="rId8"/>
    <sheet name="fig9" sheetId="27" r:id="rId9"/>
    <sheet name="fig10" sheetId="15" r:id="rId10"/>
    <sheet name="TableauEncadré3" sheetId="9" r:id="rId11"/>
  </sheets>
  <definedNames>
    <definedName name="CambriolagesColine" localSheetId="9">#REF!</definedName>
    <definedName name="CambriolagesColine" localSheetId="4">#REF!</definedName>
    <definedName name="CambriolagesColine" localSheetId="5">#REF!</definedName>
    <definedName name="CambriolagesColine" localSheetId="6">#REF!</definedName>
    <definedName name="CambriolagesColine" localSheetId="7">#REF!</definedName>
    <definedName name="CambriolagesColine" localSheetId="8">#REF!</definedName>
    <definedName name="CambriolagesColine">#REF!</definedName>
    <definedName name="d" localSheetId="9">#REF!</definedName>
    <definedName name="d" localSheetId="4">#REF!</definedName>
    <definedName name="d" localSheetId="5">#REF!</definedName>
    <definedName name="d" localSheetId="6">#REF!</definedName>
    <definedName name="d" localSheetId="7">#REF!</definedName>
    <definedName name="d" localSheetId="8">#REF!</definedName>
    <definedName name="d">#REF!</definedName>
    <definedName name="djdkd" localSheetId="9">#REF!</definedName>
    <definedName name="djdkd" localSheetId="4">#REF!</definedName>
    <definedName name="djdkd" localSheetId="5">#REF!</definedName>
    <definedName name="djdkd" localSheetId="6">#REF!</definedName>
    <definedName name="djdkd" localSheetId="7">#REF!</definedName>
    <definedName name="djdkd" localSheetId="8">#REF!</definedName>
    <definedName name="djdkd">#REF!</definedName>
    <definedName name="DonneesActeDL" localSheetId="9">#REF!</definedName>
    <definedName name="DonneesActeDL" localSheetId="4">#REF!</definedName>
    <definedName name="DonneesActeDL" localSheetId="5">#REF!</definedName>
    <definedName name="DonneesActeDL" localSheetId="6">#REF!</definedName>
    <definedName name="DonneesActeDL" localSheetId="7">#REF!</definedName>
    <definedName name="DonneesActeDL" localSheetId="8">#REF!</definedName>
    <definedName name="DonneesActeDL">#REF!</definedName>
    <definedName name="DonneesAssurance" localSheetId="9">#REF!</definedName>
    <definedName name="DonneesAssurance" localSheetId="4">#REF!</definedName>
    <definedName name="DonneesAssurance" localSheetId="5">#REF!</definedName>
    <definedName name="DonneesAssurance" localSheetId="6">#REF!</definedName>
    <definedName name="DonneesAssurance" localSheetId="7">#REF!</definedName>
    <definedName name="DonneesAssurance" localSheetId="8">#REF!</definedName>
    <definedName name="DonneesAssurance">#REF!</definedName>
    <definedName name="DonneesAssuranceDL" localSheetId="9">#REF!</definedName>
    <definedName name="DonneesAssuranceDL" localSheetId="4">#REF!</definedName>
    <definedName name="DonneesAssuranceDL" localSheetId="5">#REF!</definedName>
    <definedName name="DonneesAssuranceDL" localSheetId="6">#REF!</definedName>
    <definedName name="DonneesAssuranceDL" localSheetId="7">#REF!</definedName>
    <definedName name="DonneesAssuranceDL" localSheetId="8">#REF!</definedName>
    <definedName name="DonneesAssuranceDL">#REF!</definedName>
    <definedName name="DonneesAssuranceRS" localSheetId="9">#REF!</definedName>
    <definedName name="DonneesAssuranceRS" localSheetId="4">#REF!</definedName>
    <definedName name="DonneesAssuranceRS" localSheetId="5">#REF!</definedName>
    <definedName name="DonneesAssuranceRS" localSheetId="6">#REF!</definedName>
    <definedName name="DonneesAssuranceRS" localSheetId="7">#REF!</definedName>
    <definedName name="DonneesAssuranceRS" localSheetId="8">#REF!</definedName>
    <definedName name="DonneesAssuranceRS">#REF!</definedName>
    <definedName name="DonneesAssuranceVSE" localSheetId="9">#REF!</definedName>
    <definedName name="DonneesAssuranceVSE" localSheetId="4">#REF!</definedName>
    <definedName name="DonneesAssuranceVSE" localSheetId="5">#REF!</definedName>
    <definedName name="DonneesAssuranceVSE" localSheetId="6">#REF!</definedName>
    <definedName name="DonneesAssuranceVSE" localSheetId="7">#REF!</definedName>
    <definedName name="DonneesAssuranceVSE" localSheetId="8">#REF!</definedName>
    <definedName name="DonneesAssuranceVSE">#REF!</definedName>
    <definedName name="DonneesAuteurs" localSheetId="9">#REF!</definedName>
    <definedName name="DonneesAuteurs" localSheetId="4">#REF!</definedName>
    <definedName name="DonneesAuteurs" localSheetId="5">#REF!</definedName>
    <definedName name="DonneesAuteurs" localSheetId="6">#REF!</definedName>
    <definedName name="DonneesAuteurs" localSheetId="7">#REF!</definedName>
    <definedName name="DonneesAuteurs" localSheetId="8">#REF!</definedName>
    <definedName name="DonneesAuteurs">#REF!</definedName>
    <definedName name="DonneesAuteursDL" localSheetId="9">#REF!</definedName>
    <definedName name="DonneesAuteursDL" localSheetId="4">#REF!</definedName>
    <definedName name="DonneesAuteursDL" localSheetId="5">#REF!</definedName>
    <definedName name="DonneesAuteursDL" localSheetId="6">#REF!</definedName>
    <definedName name="DonneesAuteursDL" localSheetId="7">#REF!</definedName>
    <definedName name="DonneesAuteursDL" localSheetId="8">#REF!</definedName>
    <definedName name="DonneesAuteursDL">#REF!</definedName>
    <definedName name="DonneesAuteursVSE" localSheetId="9">#REF!</definedName>
    <definedName name="DonneesAuteursVSE" localSheetId="4">#REF!</definedName>
    <definedName name="DonneesAuteursVSE" localSheetId="5">#REF!</definedName>
    <definedName name="DonneesAuteursVSE" localSheetId="6">#REF!</definedName>
    <definedName name="DonneesAuteursVSE" localSheetId="7">#REF!</definedName>
    <definedName name="DonneesAuteursVSE" localSheetId="8">#REF!</definedName>
    <definedName name="DonneesAuteursVSE">#REF!</definedName>
    <definedName name="DonnéesCambri" localSheetId="9">#REF!</definedName>
    <definedName name="DonnéesCambri" localSheetId="4">#REF!</definedName>
    <definedName name="DonnéesCambri" localSheetId="5">#REF!</definedName>
    <definedName name="DonnéesCambri" localSheetId="6">#REF!</definedName>
    <definedName name="DonnéesCambri" localSheetId="7">#REF!</definedName>
    <definedName name="DonnéesCambri" localSheetId="8">#REF!</definedName>
    <definedName name="DonnéesCambri">#REF!</definedName>
    <definedName name="DonneesDescFaitsAS" localSheetId="9">#REF!</definedName>
    <definedName name="DonneesDescFaitsAS" localSheetId="5">#REF!</definedName>
    <definedName name="DonneesDescFaitsAS" localSheetId="6">#REF!</definedName>
    <definedName name="DonneesDescFaitsAS" localSheetId="7">#REF!</definedName>
    <definedName name="DonneesDescFaitsAS" localSheetId="8">#REF!</definedName>
    <definedName name="DonneesDescFaitsAS">#REF!</definedName>
    <definedName name="DonneesDescFaitsINJ" localSheetId="9">#REF!</definedName>
    <definedName name="DonneesDescFaitsINJ" localSheetId="5">#REF!</definedName>
    <definedName name="DonneesDescFaitsINJ" localSheetId="6">#REF!</definedName>
    <definedName name="DonneesDescFaitsINJ" localSheetId="7">#REF!</definedName>
    <definedName name="DonneesDescFaitsINJ" localSheetId="8">#REF!</definedName>
    <definedName name="DonneesDescFaitsINJ">#REF!</definedName>
    <definedName name="DonneesDescFaitsMEN" localSheetId="9">#REF!</definedName>
    <definedName name="DonneesDescFaitsMEN" localSheetId="4">#REF!</definedName>
    <definedName name="DonneesDescFaitsMEN" localSheetId="5">#REF!</definedName>
    <definedName name="DonneesDescFaitsMEN" localSheetId="6">#REF!</definedName>
    <definedName name="DonneesDescFaitsMEN" localSheetId="7">#REF!</definedName>
    <definedName name="DonneesDescFaitsMEN" localSheetId="8">#REF!</definedName>
    <definedName name="DonneesDescFaitsMEN">#REF!</definedName>
    <definedName name="DonneesDescFaitsVAV" localSheetId="9">#REF!</definedName>
    <definedName name="DonneesDescFaitsVAV" localSheetId="4">#REF!</definedName>
    <definedName name="DonneesDescFaitsVAV" localSheetId="5">#REF!</definedName>
    <definedName name="DonneesDescFaitsVAV" localSheetId="6">#REF!</definedName>
    <definedName name="DonneesDescFaitsVAV" localSheetId="7">#REF!</definedName>
    <definedName name="DonneesDescFaitsVAV" localSheetId="8">#REF!</definedName>
    <definedName name="DonneesDescFaitsVAV">#REF!</definedName>
    <definedName name="DonneesDescFaitsVP" localSheetId="9">#REF!</definedName>
    <definedName name="DonneesDescFaitsVP" localSheetId="4">#REF!</definedName>
    <definedName name="DonneesDescFaitsVP" localSheetId="5">#REF!</definedName>
    <definedName name="DonneesDescFaitsVP" localSheetId="6">#REF!</definedName>
    <definedName name="DonneesDescFaitsVP" localSheetId="7">#REF!</definedName>
    <definedName name="DonneesDescFaitsVP" localSheetId="8">#REF!</definedName>
    <definedName name="DonneesDescFaitsVP">#REF!</definedName>
    <definedName name="DonneesDescFaitsVSV" localSheetId="9">#REF!</definedName>
    <definedName name="DonneesDescFaitsVSV" localSheetId="4">#REF!</definedName>
    <definedName name="DonneesDescFaitsVSV" localSheetId="5">#REF!</definedName>
    <definedName name="DonneesDescFaitsVSV" localSheetId="6">#REF!</definedName>
    <definedName name="DonneesDescFaitsVSV" localSheetId="7">#REF!</definedName>
    <definedName name="DonneesDescFaitsVSV" localSheetId="8">#REF!</definedName>
    <definedName name="DonneesDescFaitsVSV">#REF!</definedName>
    <definedName name="DonneesEffraction" localSheetId="9">#REF!</definedName>
    <definedName name="DonneesEffraction" localSheetId="4">#REF!</definedName>
    <definedName name="DonneesEffraction" localSheetId="5">#REF!</definedName>
    <definedName name="DonneesEffraction" localSheetId="6">#REF!</definedName>
    <definedName name="DonneesEffraction" localSheetId="7">#REF!</definedName>
    <definedName name="DonneesEffraction" localSheetId="8">#REF!</definedName>
    <definedName name="DonneesEffraction">#REF!</definedName>
    <definedName name="DonneesEntreeVE" localSheetId="9">#REF!</definedName>
    <definedName name="DonneesEntreeVE" localSheetId="4">#REF!</definedName>
    <definedName name="DonneesEntreeVE" localSheetId="5">#REF!</definedName>
    <definedName name="DonneesEntreeVE" localSheetId="6">#REF!</definedName>
    <definedName name="DonneesEntreeVE" localSheetId="7">#REF!</definedName>
    <definedName name="DonneesEntreeVE" localSheetId="8">#REF!</definedName>
    <definedName name="DonneesEntreeVE">#REF!</definedName>
    <definedName name="DonneesFaits17" localSheetId="9">#REF!</definedName>
    <definedName name="DonneesFaits17" localSheetId="5">#REF!</definedName>
    <definedName name="DonneesFaits17" localSheetId="6">#REF!</definedName>
    <definedName name="DonneesFaits17" localSheetId="7">#REF!</definedName>
    <definedName name="DonneesFaits17" localSheetId="8">#REF!</definedName>
    <definedName name="DonneesFaits17">#REF!</definedName>
    <definedName name="DonneesINJ" localSheetId="9">#REF!</definedName>
    <definedName name="DonneesINJ" localSheetId="4">#REF!</definedName>
    <definedName name="DonneesINJ" localSheetId="5">#REF!</definedName>
    <definedName name="DonneesINJ" localSheetId="6">#REF!</definedName>
    <definedName name="DonneesINJ" localSheetId="7">#REF!</definedName>
    <definedName name="DonneesINJ" localSheetId="8">#REF!</definedName>
    <definedName name="DonneesINJ">#REF!</definedName>
    <definedName name="DonneesInjures17" localSheetId="5">#REF!</definedName>
    <definedName name="DonneesInjures17" localSheetId="6">#REF!</definedName>
    <definedName name="DonneesInjures17" localSheetId="7">#REF!</definedName>
    <definedName name="DonneesInjures17" localSheetId="8">#REF!</definedName>
    <definedName name="DonneesInjures17">#REF!</definedName>
    <definedName name="DonneesMen" localSheetId="9">#REF!</definedName>
    <definedName name="DonneesMen" localSheetId="4">#REF!</definedName>
    <definedName name="DonneesMen" localSheetId="5">#REF!</definedName>
    <definedName name="DonneesMen" localSheetId="6">#REF!</definedName>
    <definedName name="DonneesMen" localSheetId="7">#REF!</definedName>
    <definedName name="DonneesMen" localSheetId="8">#REF!</definedName>
    <definedName name="DonneesMen">#REF!</definedName>
    <definedName name="DonneesMenaces17" localSheetId="5">#REF!</definedName>
    <definedName name="DonneesMenaces17" localSheetId="6">#REF!</definedName>
    <definedName name="DonneesMenaces17" localSheetId="7">#REF!</definedName>
    <definedName name="DonneesMenaces17" localSheetId="8">#REF!</definedName>
    <definedName name="DonneesMenaces17">#REF!</definedName>
    <definedName name="DonneesPlainte" localSheetId="9">#REF!</definedName>
    <definedName name="DonneesPlainte" localSheetId="4">#REF!</definedName>
    <definedName name="DonneesPlainte" localSheetId="5">#REF!</definedName>
    <definedName name="DonneesPlainte" localSheetId="6">#REF!</definedName>
    <definedName name="DonneesPlainte" localSheetId="7">#REF!</definedName>
    <definedName name="DonneesPlainte" localSheetId="8">#REF!</definedName>
    <definedName name="DonneesPlainte">#REF!</definedName>
    <definedName name="DonneesPlainteAL" localSheetId="9">#REF!</definedName>
    <definedName name="DonneesPlainteAL" localSheetId="4">#REF!</definedName>
    <definedName name="DonneesPlainteAL" localSheetId="5">#REF!</definedName>
    <definedName name="DonneesPlainteAL" localSheetId="6">#REF!</definedName>
    <definedName name="DonneesPlainteAL" localSheetId="7">#REF!</definedName>
    <definedName name="DonneesPlainteAL" localSheetId="8">#REF!</definedName>
    <definedName name="DonneesPlainteAL">#REF!</definedName>
    <definedName name="DonneesPlainteDL" localSheetId="9">#REF!</definedName>
    <definedName name="DonneesPlainteDL" localSheetId="4">#REF!</definedName>
    <definedName name="DonneesPlainteDL" localSheetId="5">#REF!</definedName>
    <definedName name="DonneesPlainteDL" localSheetId="6">#REF!</definedName>
    <definedName name="DonneesPlainteDL" localSheetId="7">#REF!</definedName>
    <definedName name="DonneesPlainteDL" localSheetId="8">#REF!</definedName>
    <definedName name="DonneesPlainteDL">#REF!</definedName>
    <definedName name="DonneesPlainteINJ" localSheetId="9">#REF!</definedName>
    <definedName name="DonneesPlainteINJ" localSheetId="5">#REF!</definedName>
    <definedName name="DonneesPlainteINJ" localSheetId="6">#REF!</definedName>
    <definedName name="DonneesPlainteINJ" localSheetId="7">#REF!</definedName>
    <definedName name="DonneesPlainteINJ" localSheetId="8">#REF!</definedName>
    <definedName name="DonneesPlainteINJ">#REF!</definedName>
    <definedName name="DonneesPlainteMEN" localSheetId="9">#REF!</definedName>
    <definedName name="DonneesPlainteMEN" localSheetId="4">#REF!</definedName>
    <definedName name="DonneesPlainteMEN" localSheetId="5">#REF!</definedName>
    <definedName name="DonneesPlainteMEN" localSheetId="6">#REF!</definedName>
    <definedName name="DonneesPlainteMEN" localSheetId="7">#REF!</definedName>
    <definedName name="DonneesPlainteMEN" localSheetId="8">#REF!</definedName>
    <definedName name="DonneesPlainteMEN">#REF!</definedName>
    <definedName name="DonneesPlainteRS" localSheetId="9">#REF!</definedName>
    <definedName name="DonneesPlainteRS" localSheetId="4">#REF!</definedName>
    <definedName name="DonneesPlainteRS" localSheetId="5">#REF!</definedName>
    <definedName name="DonneesPlainteRS" localSheetId="6">#REF!</definedName>
    <definedName name="DonneesPlainteRS" localSheetId="7">#REF!</definedName>
    <definedName name="DonneesPlainteRS" localSheetId="8">#REF!</definedName>
    <definedName name="DonneesPlainteRS">#REF!</definedName>
    <definedName name="DonneesPlainteVAV" localSheetId="9">#REF!</definedName>
    <definedName name="DonneesPlainteVAV" localSheetId="4">#REF!</definedName>
    <definedName name="DonneesPlainteVAV" localSheetId="5">#REF!</definedName>
    <definedName name="DonneesPlainteVAV" localSheetId="6">#REF!</definedName>
    <definedName name="DonneesPlainteVAV" localSheetId="7">#REF!</definedName>
    <definedName name="DonneesPlainteVAV" localSheetId="8">#REF!</definedName>
    <definedName name="DonneesPlainteVAV">#REF!</definedName>
    <definedName name="DonneesPlainteVP" localSheetId="9">#REF!</definedName>
    <definedName name="DonneesPlainteVP" localSheetId="4">#REF!</definedName>
    <definedName name="DonneesPlainteVP" localSheetId="5">#REF!</definedName>
    <definedName name="DonneesPlainteVP" localSheetId="6">#REF!</definedName>
    <definedName name="DonneesPlainteVP" localSheetId="7">#REF!</definedName>
    <definedName name="DonneesPlainteVP" localSheetId="8">#REF!</definedName>
    <definedName name="DonneesPlainteVP">#REF!</definedName>
    <definedName name="DonneesPlainteVSE" localSheetId="9">#REF!</definedName>
    <definedName name="DonneesPlainteVSE" localSheetId="4">#REF!</definedName>
    <definedName name="DonneesPlainteVSE" localSheetId="5">#REF!</definedName>
    <definedName name="DonneesPlainteVSE" localSheetId="6">#REF!</definedName>
    <definedName name="DonneesPlainteVSE" localSheetId="7">#REF!</definedName>
    <definedName name="DonneesPlainteVSE" localSheetId="8">#REF!</definedName>
    <definedName name="DonneesPlainteVSE">#REF!</definedName>
    <definedName name="DonneesPlainteVSV" localSheetId="9">#REF!</definedName>
    <definedName name="DonneesPlainteVSV" localSheetId="4">#REF!</definedName>
    <definedName name="DonneesPlainteVSV" localSheetId="5">#REF!</definedName>
    <definedName name="DonneesPlainteVSV" localSheetId="6">#REF!</definedName>
    <definedName name="DonneesPlainteVSV" localSheetId="7">#REF!</definedName>
    <definedName name="DonneesPlainteVSV" localSheetId="8">#REF!</definedName>
    <definedName name="DonneesPlainteVSV">#REF!</definedName>
    <definedName name="DonneesPlainteVV" localSheetId="9">#REF!</definedName>
    <definedName name="DonneesPlainteVV" localSheetId="4">#REF!</definedName>
    <definedName name="DonneesPlainteVV" localSheetId="5">#REF!</definedName>
    <definedName name="DonneesPlainteVV" localSheetId="6">#REF!</definedName>
    <definedName name="DonneesPlainteVV" localSheetId="7">#REF!</definedName>
    <definedName name="DonneesPlainteVV" localSheetId="8">#REF!</definedName>
    <definedName name="DonneesPlainteVV">#REF!</definedName>
    <definedName name="DonneesProfil17" localSheetId="9">#REF!</definedName>
    <definedName name="DonneesProfil17" localSheetId="5">#REF!</definedName>
    <definedName name="DonneesProfil17" localSheetId="6">#REF!</definedName>
    <definedName name="DonneesProfil17" localSheetId="7">#REF!</definedName>
    <definedName name="DonneesProfil17" localSheetId="8">#REF!</definedName>
    <definedName name="DonneesProfil17">#REF!</definedName>
    <definedName name="DonneesRecours" localSheetId="9">#REF!</definedName>
    <definedName name="DonneesRecours" localSheetId="5">#REF!</definedName>
    <definedName name="DonneesRecours" localSheetId="6">#REF!</definedName>
    <definedName name="DonneesRecours" localSheetId="7">#REF!</definedName>
    <definedName name="DonneesRecours" localSheetId="8">#REF!</definedName>
    <definedName name="DonneesRecours">#REF!</definedName>
    <definedName name="DonneesRecours17" localSheetId="9">#REF!</definedName>
    <definedName name="DonneesRecours17" localSheetId="4">#REF!</definedName>
    <definedName name="DonneesRecours17" localSheetId="5">#REF!</definedName>
    <definedName name="DonneesRecours17" localSheetId="6">#REF!</definedName>
    <definedName name="DonneesRecours17" localSheetId="7">#REF!</definedName>
    <definedName name="DonneesRecours17" localSheetId="8">#REF!</definedName>
    <definedName name="DonneesRecours17">#REF!</definedName>
    <definedName name="DonneesReperes" localSheetId="9">#REF!</definedName>
    <definedName name="DonneesReperes" localSheetId="4">#REF!</definedName>
    <definedName name="DonneesReperes" localSheetId="5">#REF!</definedName>
    <definedName name="DonneesReperes" localSheetId="6">#REF!</definedName>
    <definedName name="DonneesReperes" localSheetId="7">#REF!</definedName>
    <definedName name="DonneesReperes" localSheetId="8">#REF!</definedName>
    <definedName name="DonneesReperes">#REF!</definedName>
    <definedName name="DonneesReperes_N" localSheetId="9">#REF!</definedName>
    <definedName name="DonneesReperes_N" localSheetId="5">#REF!</definedName>
    <definedName name="DonneesReperes_N" localSheetId="6">#REF!</definedName>
    <definedName name="DonneesReperes_N" localSheetId="7">#REF!</definedName>
    <definedName name="DonneesReperes_N" localSheetId="8">#REF!</definedName>
    <definedName name="DonneesReperes_N">#REF!</definedName>
    <definedName name="DonneesReperes16" localSheetId="9">#REF!</definedName>
    <definedName name="DonneesReperes16" localSheetId="4">#REF!</definedName>
    <definedName name="DonneesReperes16" localSheetId="5">#REF!</definedName>
    <definedName name="DonneesReperes16" localSheetId="6">#REF!</definedName>
    <definedName name="DonneesReperes16" localSheetId="7">#REF!</definedName>
    <definedName name="DonneesReperes16" localSheetId="8">#REF!</definedName>
    <definedName name="DonneesReperes16">#REF!</definedName>
    <definedName name="DonneesReperes17" localSheetId="9">#REF!</definedName>
    <definedName name="DonneesReperes17" localSheetId="5">#REF!</definedName>
    <definedName name="DonneesReperes17" localSheetId="6">#REF!</definedName>
    <definedName name="DonneesReperes17" localSheetId="7">#REF!</definedName>
    <definedName name="DonneesReperes17" localSheetId="8">#REF!</definedName>
    <definedName name="DonneesReperes17">#REF!</definedName>
    <definedName name="DonneesReperes2" localSheetId="9">#REF!</definedName>
    <definedName name="DonneesReperes2" localSheetId="4">#REF!</definedName>
    <definedName name="DonneesReperes2" localSheetId="5">#REF!</definedName>
    <definedName name="DonneesReperes2" localSheetId="6">#REF!</definedName>
    <definedName name="DonneesReperes2" localSheetId="7">#REF!</definedName>
    <definedName name="DonneesReperes2" localSheetId="8">#REF!</definedName>
    <definedName name="DonneesReperes2">#REF!</definedName>
    <definedName name="DonneesReperes241016" localSheetId="9">#REF!</definedName>
    <definedName name="DonneesReperes241016" localSheetId="4">#REF!</definedName>
    <definedName name="DonneesReperes241016" localSheetId="5">#REF!</definedName>
    <definedName name="DonneesReperes241016" localSheetId="6">#REF!</definedName>
    <definedName name="DonneesReperes241016" localSheetId="7">#REF!</definedName>
    <definedName name="DonneesReperes241016" localSheetId="8">#REF!</definedName>
    <definedName name="DonneesReperes241016">#REF!</definedName>
    <definedName name="DonneesReperes3" localSheetId="9">#REF!</definedName>
    <definedName name="DonneesReperes3" localSheetId="4">#REF!</definedName>
    <definedName name="DonneesReperes3" localSheetId="5">#REF!</definedName>
    <definedName name="DonneesReperes3" localSheetId="6">#REF!</definedName>
    <definedName name="DonneesReperes3" localSheetId="7">#REF!</definedName>
    <definedName name="DonneesReperes3" localSheetId="8">#REF!</definedName>
    <definedName name="DonneesReperes3">#REF!</definedName>
    <definedName name="DonneesReperesAL" localSheetId="9">#REF!</definedName>
    <definedName name="DonneesReperesAL" localSheetId="4">#REF!</definedName>
    <definedName name="DonneesReperesAL" localSheetId="5">#REF!</definedName>
    <definedName name="DonneesReperesAL" localSheetId="6">#REF!</definedName>
    <definedName name="DonneesReperesAL" localSheetId="7">#REF!</definedName>
    <definedName name="DonneesReperesAL" localSheetId="8">#REF!</definedName>
    <definedName name="DonneesReperesAL">#REF!</definedName>
    <definedName name="DonneesReperesAL2" localSheetId="9">#REF!</definedName>
    <definedName name="DonneesReperesAL2" localSheetId="4">#REF!</definedName>
    <definedName name="DonneesReperesAL2" localSheetId="5">#REF!</definedName>
    <definedName name="DonneesReperesAL2" localSheetId="6">#REF!</definedName>
    <definedName name="DonneesReperesAL2" localSheetId="7">#REF!</definedName>
    <definedName name="DonneesReperesAL2" localSheetId="8">#REF!</definedName>
    <definedName name="DonneesReperesAL2">#REF!</definedName>
    <definedName name="DonneesReperesDL" localSheetId="9">#REF!</definedName>
    <definedName name="DonneesReperesDL" localSheetId="4">#REF!</definedName>
    <definedName name="DonneesReperesDL" localSheetId="5">#REF!</definedName>
    <definedName name="DonneesReperesDL" localSheetId="6">#REF!</definedName>
    <definedName name="DonneesReperesDL" localSheetId="7">#REF!</definedName>
    <definedName name="DonneesReperesDL" localSheetId="8">#REF!</definedName>
    <definedName name="DonneesReperesDL">#REF!</definedName>
    <definedName name="DonneesReperesINJ" localSheetId="9">#REF!</definedName>
    <definedName name="DonneesReperesINJ" localSheetId="5">#REF!</definedName>
    <definedName name="DonneesReperesINJ" localSheetId="6">#REF!</definedName>
    <definedName name="DonneesReperesINJ" localSheetId="7">#REF!</definedName>
    <definedName name="DonneesReperesINJ" localSheetId="8">#REF!</definedName>
    <definedName name="DonneesReperesINJ">#REF!</definedName>
    <definedName name="DonneesReperesMEN" localSheetId="9">#REF!</definedName>
    <definedName name="DonneesReperesMEN" localSheetId="4">#REF!</definedName>
    <definedName name="DonneesReperesMEN" localSheetId="5">#REF!</definedName>
    <definedName name="DonneesReperesMEN" localSheetId="6">#REF!</definedName>
    <definedName name="DonneesReperesMEN" localSheetId="7">#REF!</definedName>
    <definedName name="DonneesReperesMEN" localSheetId="8">#REF!</definedName>
    <definedName name="DonneesReperesMEN">#REF!</definedName>
    <definedName name="DonneesReperesTVAV" localSheetId="9">#REF!</definedName>
    <definedName name="DonneesReperesTVAV" localSheetId="4">#REF!</definedName>
    <definedName name="DonneesReperesTVAV" localSheetId="5">#REF!</definedName>
    <definedName name="DonneesReperesTVAV" localSheetId="6">#REF!</definedName>
    <definedName name="DonneesReperesTVAV" localSheetId="7">#REF!</definedName>
    <definedName name="DonneesReperesTVAV" localSheetId="8">#REF!</definedName>
    <definedName name="DonneesReperesTVAV">#REF!</definedName>
    <definedName name="DonneesReperesTVAV2" localSheetId="9">#REF!</definedName>
    <definedName name="DonneesReperesTVAV2" localSheetId="4">#REF!</definedName>
    <definedName name="DonneesReperesTVAV2" localSheetId="5">#REF!</definedName>
    <definedName name="DonneesReperesTVAV2" localSheetId="6">#REF!</definedName>
    <definedName name="DonneesReperesTVAV2" localSheetId="7">#REF!</definedName>
    <definedName name="DonneesReperesTVAV2" localSheetId="8">#REF!</definedName>
    <definedName name="DonneesReperesTVAV2">#REF!</definedName>
    <definedName name="DonneesReperesTVSV" localSheetId="9">#REF!</definedName>
    <definedName name="DonneesReperesTVSV" localSheetId="4">#REF!</definedName>
    <definedName name="DonneesReperesTVSV" localSheetId="5">#REF!</definedName>
    <definedName name="DonneesReperesTVSV" localSheetId="6">#REF!</definedName>
    <definedName name="DonneesReperesTVSV" localSheetId="7">#REF!</definedName>
    <definedName name="DonneesReperesTVSV" localSheetId="8">#REF!</definedName>
    <definedName name="DonneesReperesTVSV">#REF!</definedName>
    <definedName name="DonneesReperesVAV" localSheetId="9">#REF!</definedName>
    <definedName name="DonneesReperesVAV" localSheetId="4">#REF!</definedName>
    <definedName name="DonneesReperesVAV" localSheetId="5">#REF!</definedName>
    <definedName name="DonneesReperesVAV" localSheetId="6">#REF!</definedName>
    <definedName name="DonneesReperesVAV" localSheetId="7">#REF!</definedName>
    <definedName name="DonneesReperesVAV" localSheetId="8">#REF!</definedName>
    <definedName name="DonneesReperesVAV">#REF!</definedName>
    <definedName name="DonneesReperesVAV2" localSheetId="9">#REF!</definedName>
    <definedName name="DonneesReperesVAV2" localSheetId="4">#REF!</definedName>
    <definedName name="DonneesReperesVAV2" localSheetId="5">#REF!</definedName>
    <definedName name="DonneesReperesVAV2" localSheetId="6">#REF!</definedName>
    <definedName name="DonneesReperesVAV2" localSheetId="7">#REF!</definedName>
    <definedName name="DonneesReperesVAV2" localSheetId="8">#REF!</definedName>
    <definedName name="DonneesReperesVAV2">#REF!</definedName>
    <definedName name="DonneesReperesVE" localSheetId="9">#REF!</definedName>
    <definedName name="DonneesReperesVE" localSheetId="4">#REF!</definedName>
    <definedName name="DonneesReperesVE" localSheetId="5">#REF!</definedName>
    <definedName name="DonneesReperesVE" localSheetId="6">#REF!</definedName>
    <definedName name="DonneesReperesVE" localSheetId="7">#REF!</definedName>
    <definedName name="DonneesReperesVE" localSheetId="8">#REF!</definedName>
    <definedName name="DonneesReperesVE">#REF!</definedName>
    <definedName name="DonneesReperesVP" localSheetId="9">#REF!</definedName>
    <definedName name="DonneesReperesVP" localSheetId="4">#REF!</definedName>
    <definedName name="DonneesReperesVP" localSheetId="5">#REF!</definedName>
    <definedName name="DonneesReperesVP" localSheetId="6">#REF!</definedName>
    <definedName name="DonneesReperesVP" localSheetId="7">#REF!</definedName>
    <definedName name="DonneesReperesVP" localSheetId="8">#REF!</definedName>
    <definedName name="DonneesReperesVP">#REF!</definedName>
    <definedName name="DonneesReperesVS" localSheetId="9">#REF!</definedName>
    <definedName name="DonneesReperesVS" localSheetId="5">#REF!</definedName>
    <definedName name="DonneesReperesVS" localSheetId="6">#REF!</definedName>
    <definedName name="DonneesReperesVS" localSheetId="7">#REF!</definedName>
    <definedName name="DonneesReperesVS" localSheetId="8">#REF!</definedName>
    <definedName name="DonneesReperesVS">#REF!</definedName>
    <definedName name="DonneesReperesVSHM" localSheetId="9">#REF!</definedName>
    <definedName name="DonneesReperesVSHM" localSheetId="5">#REF!</definedName>
    <definedName name="DonneesReperesVSHM" localSheetId="6">#REF!</definedName>
    <definedName name="DonneesReperesVSHM" localSheetId="7">#REF!</definedName>
    <definedName name="DonneesReperesVSHM" localSheetId="8">#REF!</definedName>
    <definedName name="DonneesReperesVSHM">#REF!</definedName>
    <definedName name="DonneesReperesVSHM2" localSheetId="9">#REF!</definedName>
    <definedName name="DonneesReperesVSHM2" localSheetId="5">#REF!</definedName>
    <definedName name="DonneesReperesVSHM2" localSheetId="6">#REF!</definedName>
    <definedName name="DonneesReperesVSHM2" localSheetId="7">#REF!</definedName>
    <definedName name="DonneesReperesVSHM2" localSheetId="8">#REF!</definedName>
    <definedName name="DonneesReperesVSHM2">#REF!</definedName>
    <definedName name="DonneesReperesVSV" localSheetId="9">#REF!</definedName>
    <definedName name="DonneesReperesVSV" localSheetId="4">#REF!</definedName>
    <definedName name="DonneesReperesVSV" localSheetId="5">#REF!</definedName>
    <definedName name="DonneesReperesVSV" localSheetId="6">#REF!</definedName>
    <definedName name="DonneesReperesVSV" localSheetId="7">#REF!</definedName>
    <definedName name="DonneesReperesVSV" localSheetId="8">#REF!</definedName>
    <definedName name="DonneesReperesVSV">#REF!</definedName>
    <definedName name="DonneesReperesVSVvol" localSheetId="9">#REF!</definedName>
    <definedName name="DonneesReperesVSVvol" localSheetId="4">#REF!</definedName>
    <definedName name="DonneesReperesVSVvol" localSheetId="5">#REF!</definedName>
    <definedName name="DonneesReperesVSVvol" localSheetId="6">#REF!</definedName>
    <definedName name="DonneesReperesVSVvol" localSheetId="7">#REF!</definedName>
    <definedName name="DonneesReperesVSVvol" localSheetId="8">#REF!</definedName>
    <definedName name="DonneesReperesVSVvol">#REF!</definedName>
    <definedName name="DonneesVIM" localSheetId="9">#REF!</definedName>
    <definedName name="DonneesVIM" localSheetId="5">#REF!</definedName>
    <definedName name="DonneesVIM" localSheetId="6">#REF!</definedName>
    <definedName name="DonneesVIM" localSheetId="7">#REF!</definedName>
    <definedName name="DonneesVIM" localSheetId="8">#REF!</definedName>
    <definedName name="DonneesVIM">#REF!</definedName>
    <definedName name="DonneesVIM2" localSheetId="9">#REF!</definedName>
    <definedName name="DonneesVIM2" localSheetId="5">#REF!</definedName>
    <definedName name="DonneesVIM2" localSheetId="6">#REF!</definedName>
    <definedName name="DonneesVIM2" localSheetId="7">#REF!</definedName>
    <definedName name="DonneesVIM2" localSheetId="8">#REF!</definedName>
    <definedName name="DonneesVIM2">#REF!</definedName>
    <definedName name="DonneesVIMA1" localSheetId="9">#REF!</definedName>
    <definedName name="DonneesVIMA1" localSheetId="5">#REF!</definedName>
    <definedName name="DonneesVIMA1" localSheetId="6">#REF!</definedName>
    <definedName name="DonneesVIMA1" localSheetId="7">#REF!</definedName>
    <definedName name="DonneesVIMA1" localSheetId="8">#REF!</definedName>
    <definedName name="DonneesVIMA1">#REF!</definedName>
    <definedName name="DonneesViolenceRecours" localSheetId="9">#REF!</definedName>
    <definedName name="DonneesViolenceRecours" localSheetId="5">#REF!</definedName>
    <definedName name="DonneesViolenceRecours" localSheetId="6">#REF!</definedName>
    <definedName name="DonneesViolenceRecours" localSheetId="7">#REF!</definedName>
    <definedName name="DonneesViolenceRecours" localSheetId="8">#REF!</definedName>
    <definedName name="DonneesViolenceRecours">#REF!</definedName>
    <definedName name="DonneesViolences17" localSheetId="9">#REF!</definedName>
    <definedName name="DonneesViolences17" localSheetId="4">#REF!</definedName>
    <definedName name="DonneesViolences17" localSheetId="5">#REF!</definedName>
    <definedName name="DonneesViolences17" localSheetId="6">#REF!</definedName>
    <definedName name="DonneesViolences17" localSheetId="7">#REF!</definedName>
    <definedName name="DonneesViolences17" localSheetId="8">#REF!</definedName>
    <definedName name="DonneesViolences17">#REF!</definedName>
    <definedName name="DonneesViolencesRecours17" localSheetId="9">#REF!</definedName>
    <definedName name="DonneesViolencesRecours17" localSheetId="5">#REF!</definedName>
    <definedName name="DonneesViolencesRecours17" localSheetId="6">#REF!</definedName>
    <definedName name="DonneesViolencesRecours17" localSheetId="7">#REF!</definedName>
    <definedName name="DonneesViolencesRecours17" localSheetId="8">#REF!</definedName>
    <definedName name="DonneesViolencesRecours17">#REF!</definedName>
    <definedName name="DonneesViolencesRecours18" localSheetId="9">#REF!</definedName>
    <definedName name="DonneesViolencesRecours18" localSheetId="5">#REF!</definedName>
    <definedName name="DonneesViolencesRecours18" localSheetId="6">#REF!</definedName>
    <definedName name="DonneesViolencesRecours18" localSheetId="7">#REF!</definedName>
    <definedName name="DonneesViolencesRecours18" localSheetId="8">#REF!</definedName>
    <definedName name="DonneesViolencesRecours18">#REF!</definedName>
    <definedName name="DonneesViolencesVAV" localSheetId="9">#REF!</definedName>
    <definedName name="DonneesViolencesVAV" localSheetId="4">#REF!</definedName>
    <definedName name="DonneesViolencesVAV" localSheetId="5">#REF!</definedName>
    <definedName name="DonneesViolencesVAV" localSheetId="6">#REF!</definedName>
    <definedName name="DonneesViolencesVAV" localSheetId="7">#REF!</definedName>
    <definedName name="DonneesViolencesVAV" localSheetId="8">#REF!</definedName>
    <definedName name="DonneesViolencesVAV">#REF!</definedName>
    <definedName name="DonneesViolencesVP" localSheetId="9">#REF!</definedName>
    <definedName name="DonneesViolencesVP" localSheetId="4">#REF!</definedName>
    <definedName name="DonneesViolencesVP" localSheetId="5">#REF!</definedName>
    <definedName name="DonneesViolencesVP" localSheetId="6">#REF!</definedName>
    <definedName name="DonneesViolencesVP" localSheetId="7">#REF!</definedName>
    <definedName name="DonneesViolencesVP" localSheetId="8">#REF!</definedName>
    <definedName name="DonneesViolencesVP">#REF!</definedName>
    <definedName name="DonneesVioPhy" localSheetId="9">#REF!</definedName>
    <definedName name="DonneesVioPhy" localSheetId="5">#REF!</definedName>
    <definedName name="DonneesVioPhy" localSheetId="6">#REF!</definedName>
    <definedName name="DonneesVioPhy" localSheetId="7">#REF!</definedName>
    <definedName name="DonneesVioPhy" localSheetId="8">#REF!</definedName>
    <definedName name="DonneesVioPhy">#REF!</definedName>
    <definedName name="DonneesVioPhyA1" localSheetId="9">#REF!</definedName>
    <definedName name="DonneesVioPhyA1" localSheetId="5">#REF!</definedName>
    <definedName name="DonneesVioPhyA1" localSheetId="6">#REF!</definedName>
    <definedName name="DonneesVioPhyA1" localSheetId="7">#REF!</definedName>
    <definedName name="DonneesVioPhyA1" localSheetId="8">#REF!</definedName>
    <definedName name="DonneesVioPhyA1">#REF!</definedName>
    <definedName name="DonneesVioPhySex" localSheetId="9">#REF!</definedName>
    <definedName name="DonneesVioPhySex" localSheetId="5">#REF!</definedName>
    <definedName name="DonneesVioPhySex" localSheetId="6">#REF!</definedName>
    <definedName name="DonneesVioPhySex" localSheetId="7">#REF!</definedName>
    <definedName name="DonneesVioPhySex" localSheetId="8">#REF!</definedName>
    <definedName name="DonneesVioPhySex">#REF!</definedName>
    <definedName name="DonneesVioPhySex2" localSheetId="9">#REF!</definedName>
    <definedName name="DonneesVioPhySex2" localSheetId="5">#REF!</definedName>
    <definedName name="DonneesVioPhySex2" localSheetId="6">#REF!</definedName>
    <definedName name="DonneesVioPhySex2" localSheetId="7">#REF!</definedName>
    <definedName name="DonneesVioPhySex2" localSheetId="8">#REF!</definedName>
    <definedName name="DonneesVioPhySex2">#REF!</definedName>
    <definedName name="DonneesVioPhySexA1" localSheetId="9">#REF!</definedName>
    <definedName name="DonneesVioPhySexA1" localSheetId="5">#REF!</definedName>
    <definedName name="DonneesVioPhySexA1" localSheetId="6">#REF!</definedName>
    <definedName name="DonneesVioPhySexA1" localSheetId="7">#REF!</definedName>
    <definedName name="DonneesVioPhySexA1" localSheetId="8">#REF!</definedName>
    <definedName name="DonneesVioPhySexA1">#REF!</definedName>
    <definedName name="DonneesVioSex" localSheetId="9">#REF!</definedName>
    <definedName name="DonneesVioSex" localSheetId="5">#REF!</definedName>
    <definedName name="DonneesVioSex" localSheetId="6">#REF!</definedName>
    <definedName name="DonneesVioSex" localSheetId="7">#REF!</definedName>
    <definedName name="DonneesVioSex" localSheetId="8">#REF!</definedName>
    <definedName name="DonneesVioSex">#REF!</definedName>
    <definedName name="DonneesVioSex2" localSheetId="9">#REF!</definedName>
    <definedName name="DonneesVioSex2" localSheetId="5">#REF!</definedName>
    <definedName name="DonneesVioSex2" localSheetId="6">#REF!</definedName>
    <definedName name="DonneesVioSex2" localSheetId="7">#REF!</definedName>
    <definedName name="DonneesVioSex2" localSheetId="8">#REF!</definedName>
    <definedName name="DonneesVioSex2">#REF!</definedName>
    <definedName name="DonneesVioSexA1" localSheetId="9">#REF!</definedName>
    <definedName name="DonneesVioSexA1" localSheetId="5">#REF!</definedName>
    <definedName name="DonneesVioSexA1" localSheetId="6">#REF!</definedName>
    <definedName name="DonneesVioSexA1" localSheetId="7">#REF!</definedName>
    <definedName name="DonneesVioSexA1" localSheetId="8">#REF!</definedName>
    <definedName name="DonneesVioSexA1">#REF!</definedName>
    <definedName name="DonneesVol" localSheetId="9">#REF!</definedName>
    <definedName name="DonneesVol" localSheetId="4">#REF!</definedName>
    <definedName name="DonneesVol" localSheetId="5">#REF!</definedName>
    <definedName name="DonneesVol" localSheetId="6">#REF!</definedName>
    <definedName name="DonneesVol" localSheetId="7">#REF!</definedName>
    <definedName name="DonneesVol" localSheetId="8">#REF!</definedName>
    <definedName name="DonneesVol">#REF!</definedName>
    <definedName name="DonneesVolVAV" localSheetId="9">#REF!</definedName>
    <definedName name="DonneesVolVAV" localSheetId="4">#REF!</definedName>
    <definedName name="DonneesVolVAV" localSheetId="5">#REF!</definedName>
    <definedName name="DonneesVolVAV" localSheetId="6">#REF!</definedName>
    <definedName name="DonneesVolVAV" localSheetId="7">#REF!</definedName>
    <definedName name="DonneesVolVAV" localSheetId="8">#REF!</definedName>
    <definedName name="DonneesVolVAV">#REF!</definedName>
    <definedName name="DonneesVolVAV2" localSheetId="9">#REF!</definedName>
    <definedName name="DonneesVolVAV2" localSheetId="4">#REF!</definedName>
    <definedName name="DonneesVolVAV2" localSheetId="5">#REF!</definedName>
    <definedName name="DonneesVolVAV2" localSheetId="6">#REF!</definedName>
    <definedName name="DonneesVolVAV2" localSheetId="7">#REF!</definedName>
    <definedName name="DonneesVolVAV2" localSheetId="8">#REF!</definedName>
    <definedName name="DonneesVolVAV2">#REF!</definedName>
    <definedName name="DonneesVolVSE" localSheetId="9">#REF!</definedName>
    <definedName name="DonneesVolVSE" localSheetId="4">#REF!</definedName>
    <definedName name="DonneesVolVSE" localSheetId="5">#REF!</definedName>
    <definedName name="DonneesVolVSE" localSheetId="6">#REF!</definedName>
    <definedName name="DonneesVolVSE" localSheetId="7">#REF!</definedName>
    <definedName name="DonneesVolVSE" localSheetId="8">#REF!</definedName>
    <definedName name="DonneesVolVSE">#REF!</definedName>
    <definedName name="DonneesVolVSV" localSheetId="9">#REF!</definedName>
    <definedName name="DonneesVolVSV" localSheetId="4">#REF!</definedName>
    <definedName name="DonneesVolVSV" localSheetId="5">#REF!</definedName>
    <definedName name="DonneesVolVSV" localSheetId="6">#REF!</definedName>
    <definedName name="DonneesVolVSV" localSheetId="7">#REF!</definedName>
    <definedName name="DonneesVolVSV" localSheetId="8">#REF!</definedName>
    <definedName name="DonneesVolVSV">#REF!</definedName>
    <definedName name="DonneesVolVSV2" localSheetId="9">#REF!</definedName>
    <definedName name="DonneesVolVSV2" localSheetId="4">#REF!</definedName>
    <definedName name="DonneesVolVSV2" localSheetId="5">#REF!</definedName>
    <definedName name="DonneesVolVSV2" localSheetId="6">#REF!</definedName>
    <definedName name="DonneesVolVSV2" localSheetId="7">#REF!</definedName>
    <definedName name="DonneesVolVSV2" localSheetId="8">#REF!</definedName>
    <definedName name="DonneesVolVSV2">#REF!</definedName>
    <definedName name="Effraction" localSheetId="9">#REF!</definedName>
    <definedName name="Effraction" localSheetId="4">#REF!</definedName>
    <definedName name="Effraction" localSheetId="5">#REF!</definedName>
    <definedName name="Effraction" localSheetId="6">#REF!</definedName>
    <definedName name="Effraction" localSheetId="7">#REF!</definedName>
    <definedName name="Effraction" localSheetId="8">#REF!</definedName>
    <definedName name="Effraction">#REF!</definedName>
    <definedName name="EncadreAssurance17" localSheetId="9">#REF!</definedName>
    <definedName name="EncadreAssurance17" localSheetId="4">#REF!</definedName>
    <definedName name="EncadreAssurance17" localSheetId="5">#REF!</definedName>
    <definedName name="EncadreAssurance17" localSheetId="6">#REF!</definedName>
    <definedName name="EncadreAssurance17" localSheetId="7">#REF!</definedName>
    <definedName name="EncadreAssurance17" localSheetId="8">#REF!</definedName>
    <definedName name="EncadreAssurance17">#REF!</definedName>
    <definedName name="EncadrePolice17" localSheetId="9">#REF!</definedName>
    <definedName name="EncadrePolice17" localSheetId="4">#REF!</definedName>
    <definedName name="EncadrePolice17" localSheetId="5">#REF!</definedName>
    <definedName name="EncadrePolice17" localSheetId="6">#REF!</definedName>
    <definedName name="EncadrePolice17" localSheetId="7">#REF!</definedName>
    <definedName name="EncadrePolice17" localSheetId="8">#REF!</definedName>
    <definedName name="EncadrePolice17">#REF!</definedName>
    <definedName name="ENCADREREPERES" localSheetId="9">#REF!</definedName>
    <definedName name="ENCADREREPERES" localSheetId="5">#REF!</definedName>
    <definedName name="ENCADREREPERES" localSheetId="6">#REF!</definedName>
    <definedName name="ENCADREREPERES" localSheetId="7">#REF!</definedName>
    <definedName name="ENCADREREPERES" localSheetId="8">#REF!</definedName>
    <definedName name="ENCADREREPERES">#REF!</definedName>
    <definedName name="EncadreReperes17" localSheetId="9">#REF!</definedName>
    <definedName name="EncadreReperes17" localSheetId="5">#REF!</definedName>
    <definedName name="EncadreReperes17" localSheetId="6">#REF!</definedName>
    <definedName name="EncadreReperes17" localSheetId="7">#REF!</definedName>
    <definedName name="EncadreReperes17" localSheetId="8">#REF!</definedName>
    <definedName name="EncadreReperes17">#REF!</definedName>
    <definedName name="NOMONGLET" localSheetId="9">#REF!</definedName>
    <definedName name="NOMONGLET" localSheetId="4">#REF!</definedName>
    <definedName name="NOMONGLET" localSheetId="5">#REF!</definedName>
    <definedName name="NOMONGLET" localSheetId="6">#REF!</definedName>
    <definedName name="NOMONGLET" localSheetId="7">#REF!</definedName>
    <definedName name="NOMONGLET" localSheetId="8">#REF!</definedName>
    <definedName name="NOMONGLET">#REF!</definedName>
    <definedName name="NOMONGLETREPERES" localSheetId="9">#REF!</definedName>
    <definedName name="NOMONGLETREPERES" localSheetId="4">#REF!</definedName>
    <definedName name="NOMONGLETREPERES" localSheetId="5">#REF!</definedName>
    <definedName name="NOMONGLETREPERES" localSheetId="6">#REF!</definedName>
    <definedName name="NOMONGLETREPERES" localSheetId="7">#REF!</definedName>
    <definedName name="NOMONGLETREPERES" localSheetId="8">#REF!</definedName>
    <definedName name="NOMONGLETREPERES">#REF!</definedName>
    <definedName name="ONGLETASSURANCEDL" localSheetId="9">#REF!</definedName>
    <definedName name="ONGLETASSURANCEDL" localSheetId="4">#REF!</definedName>
    <definedName name="ONGLETASSURANCEDL" localSheetId="5">#REF!</definedName>
    <definedName name="ONGLETASSURANCEDL" localSheetId="6">#REF!</definedName>
    <definedName name="ONGLETASSURANCEDL" localSheetId="7">#REF!</definedName>
    <definedName name="ONGLETASSURANCEDL" localSheetId="8">#REF!</definedName>
    <definedName name="ONGLETASSURANCEDL">#REF!</definedName>
    <definedName name="ONGLETENTREE" localSheetId="9">#REF!</definedName>
    <definedName name="ONGLETENTREE" localSheetId="4">#REF!</definedName>
    <definedName name="ONGLETENTREE" localSheetId="5">#REF!</definedName>
    <definedName name="ONGLETENTREE" localSheetId="6">#REF!</definedName>
    <definedName name="ONGLETENTREE" localSheetId="7">#REF!</definedName>
    <definedName name="ONGLETENTREE" localSheetId="8">#REF!</definedName>
    <definedName name="ONGLETENTREE">#REF!</definedName>
    <definedName name="ONGLETPROFIL" localSheetId="9">#REF!</definedName>
    <definedName name="ONGLETPROFIL" localSheetId="5">#REF!</definedName>
    <definedName name="ONGLETPROFIL" localSheetId="6">#REF!</definedName>
    <definedName name="ONGLETPROFIL" localSheetId="7">#REF!</definedName>
    <definedName name="ONGLETPROFIL" localSheetId="8">#REF!</definedName>
    <definedName name="ONGLETPROFIL">#REF!</definedName>
    <definedName name="ONGLETRECOURS" localSheetId="9">#REF!</definedName>
    <definedName name="ONGLETRECOURS" localSheetId="4">#REF!</definedName>
    <definedName name="ONGLETRECOURS" localSheetId="5">#REF!</definedName>
    <definedName name="ONGLETRECOURS" localSheetId="6">#REF!</definedName>
    <definedName name="ONGLETRECOURS" localSheetId="7">#REF!</definedName>
    <definedName name="ONGLETRECOURS" localSheetId="8">#REF!</definedName>
    <definedName name="ONGLETRECOURS">#REF!</definedName>
    <definedName name="ONGLETVOL" localSheetId="9">#REF!</definedName>
    <definedName name="ONGLETVOL" localSheetId="4">#REF!</definedName>
    <definedName name="ONGLETVOL" localSheetId="5">#REF!</definedName>
    <definedName name="ONGLETVOL" localSheetId="6">#REF!</definedName>
    <definedName name="ONGLETVOL" localSheetId="7">#REF!</definedName>
    <definedName name="ONGLETVOL" localSheetId="8">#REF!</definedName>
    <definedName name="ONGLETVOL">#REF!</definedName>
    <definedName name="ReperesCambri" localSheetId="9">#REF!</definedName>
    <definedName name="ReperesCambri" localSheetId="4">#REF!</definedName>
    <definedName name="ReperesCambri" localSheetId="5">#REF!</definedName>
    <definedName name="ReperesCambri" localSheetId="6">#REF!</definedName>
    <definedName name="ReperesCambri" localSheetId="7">#REF!</definedName>
    <definedName name="ReperesCambri" localSheetId="8">#REF!</definedName>
    <definedName name="ReperesCambri">#REF!</definedName>
    <definedName name="TableauPeriode17" localSheetId="9">#REF!</definedName>
    <definedName name="TableauPeriode17" localSheetId="5">#REF!</definedName>
    <definedName name="TableauPeriode17" localSheetId="6">#REF!</definedName>
    <definedName name="TableauPeriode17" localSheetId="7">#REF!</definedName>
    <definedName name="TableauPeriode17" localSheetId="8">#REF!</definedName>
    <definedName name="TableauPeriode17">#REF!</definedName>
    <definedName name="_xlnm.Print_Area" localSheetId="9">'fig10'!#REF!</definedName>
    <definedName name="_xlnm.Print_Area" localSheetId="4">'fig5'!#REF!</definedName>
    <definedName name="_xlnm.Print_Area" localSheetId="5">'fig6'!$A$4:$F$8</definedName>
    <definedName name="_xlnm.Print_Area" localSheetId="6">'fig7'!#REF!</definedName>
    <definedName name="_xlnm.Print_Area" localSheetId="7">'fig8'!#REF!</definedName>
    <definedName name="_xlnm.Print_Area" localSheetId="8">'fig9'!#REF!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2" i="45" l="1"/>
  <c r="D40" i="45"/>
  <c r="D7" i="45" s="1"/>
  <c r="B40" i="45"/>
  <c r="B7" i="45" s="1"/>
  <c r="E38" i="45"/>
  <c r="E37" i="45"/>
  <c r="E36" i="45"/>
  <c r="E35" i="45"/>
  <c r="E34" i="45"/>
  <c r="E33" i="45"/>
  <c r="E32" i="45"/>
  <c r="E31" i="45"/>
  <c r="E30" i="45"/>
  <c r="E29" i="45"/>
  <c r="E28" i="45"/>
  <c r="E26" i="45"/>
  <c r="E25" i="45"/>
  <c r="E24" i="45"/>
  <c r="E23" i="45"/>
  <c r="E22" i="45"/>
  <c r="E21" i="45"/>
  <c r="E20" i="45"/>
  <c r="E19" i="45"/>
  <c r="E18" i="45"/>
  <c r="E17" i="45"/>
  <c r="E16" i="45"/>
  <c r="E15" i="45"/>
  <c r="E13" i="45"/>
  <c r="E11" i="45"/>
  <c r="E10" i="45"/>
  <c r="E9" i="45"/>
  <c r="E7" i="45" l="1"/>
  <c r="E40" i="45"/>
  <c r="D38" i="44"/>
  <c r="B38" i="44"/>
  <c r="D24" i="44"/>
  <c r="B24" i="44"/>
  <c r="D5" i="44" l="1"/>
  <c r="B5" i="44"/>
  <c r="H75" i="20"/>
  <c r="C74" i="20" l="1"/>
  <c r="D78" i="18" l="1"/>
  <c r="D76" i="18" s="1"/>
  <c r="B73" i="18"/>
  <c r="B65" i="18"/>
  <c r="B60" i="18"/>
  <c r="D19" i="8" l="1"/>
  <c r="D18" i="8"/>
  <c r="D14" i="8"/>
  <c r="D50" i="24" l="1"/>
  <c r="D53" i="24"/>
  <c r="D59" i="24"/>
  <c r="D63" i="24"/>
  <c r="D41" i="26"/>
  <c r="B80" i="20" l="1"/>
  <c r="B71" i="20"/>
  <c r="B67" i="20"/>
  <c r="B62" i="20"/>
</calcChain>
</file>

<file path=xl/sharedStrings.xml><?xml version="1.0" encoding="utf-8"?>
<sst xmlns="http://schemas.openxmlformats.org/spreadsheetml/2006/main" count="580" uniqueCount="361">
  <si>
    <t>Infractions commises en raison du sexe, de la situation de famille, de l'état de grossesse ou en lien avec des faits de harcèlement sexuel</t>
  </si>
  <si>
    <t>Groupes infractionnels</t>
  </si>
  <si>
    <t>Infractions</t>
  </si>
  <si>
    <t>Textes d'incrimination</t>
  </si>
  <si>
    <t>Discriminations en raison du sexe, de la situation de famille, de l’état de grossesse ou en lien avec des faits de harcèlement sexuel</t>
  </si>
  <si>
    <t>Discrimination en raison du sexe</t>
  </si>
  <si>
    <t>Articles 225-1, 225-2 et 432-7 du code pénal, articles L.1142-1 et L.1146-1 du code du travail</t>
  </si>
  <si>
    <t>Discrimination en raison de la situation de famille</t>
  </si>
  <si>
    <t>Discrimination en raison de l'état de grossesse</t>
  </si>
  <si>
    <t>Discrimination sur victime ou témoin de harcèlement sexuel</t>
  </si>
  <si>
    <t>Articles 225-1-1, 225-2 et 432-7 du code pénal, articles L.1153‑2, L. 1153-3 et L.1155-2 du code du travail</t>
  </si>
  <si>
    <t>Infractions commises avec la circonstance aggravante générale de sexisme</t>
  </si>
  <si>
    <t xml:space="preserve">Injure </t>
  </si>
  <si>
    <t>Publiques</t>
  </si>
  <si>
    <t>Article 33 de la loi du 29 juillet 1881</t>
  </si>
  <si>
    <t>Non publique</t>
  </si>
  <si>
    <t>Article R.625-8-1 du code pénal</t>
  </si>
  <si>
    <t>Diffamation</t>
  </si>
  <si>
    <t>Publique</t>
  </si>
  <si>
    <t>Article 32 de la loi du 29 juillet 1881</t>
  </si>
  <si>
    <t>Article R.625-8 du code pénal</t>
  </si>
  <si>
    <t>Provocation à la discrimination, à la haine ou à la violence en raison du sexe</t>
  </si>
  <si>
    <t>Article 24 de la loi du 29 juillet 1881</t>
  </si>
  <si>
    <t>Non publiques</t>
  </si>
  <si>
    <t>Article R.625-7 du code pénal</t>
  </si>
  <si>
    <t>Infractions relatives à l'interruption de grossesse</t>
  </si>
  <si>
    <t>Interruption de grossesse pratiquée sur autrui sans son consentement</t>
  </si>
  <si>
    <t>Article 223-10 du code pénal</t>
  </si>
  <si>
    <t>Entrave à une interruption volontaire de grossesse</t>
  </si>
  <si>
    <t>Article L.2223-2 du code de la santé publique</t>
  </si>
  <si>
    <t>Règles relatives à l'égalité de rémunération entre femmes et hommes</t>
  </si>
  <si>
    <t>Non-respect de l’égalité de rémunération entre les femmes et les hommes</t>
  </si>
  <si>
    <t>Article R.3222-1 du code du travail</t>
  </si>
  <si>
    <t>Infractions à caractère sexuel</t>
  </si>
  <si>
    <t>Violences sexuelles (hors violences conjugales)</t>
  </si>
  <si>
    <t>Viol</t>
  </si>
  <si>
    <t>Articles 222-23 à 222-26 du code pénal</t>
  </si>
  <si>
    <t>Agression sexuelle</t>
  </si>
  <si>
    <t>Articles 222-3 et 222-27 à 222-30 du code pénal</t>
  </si>
  <si>
    <t>Atteinte sexuelle</t>
  </si>
  <si>
    <t>Articles 227-25 à 227-27 du code pénal</t>
  </si>
  <si>
    <t>Proposition sexuelle à un mineur de 15 ans</t>
  </si>
  <si>
    <t>Proposition sexuelle à un mineur de 15 ans par utilisation d’un moyen de communication électronique</t>
  </si>
  <si>
    <t>Article 227-22-1 du code pénal</t>
  </si>
  <si>
    <t>Exhibition sexuelle</t>
  </si>
  <si>
    <t xml:space="preserve">Article 222-32 du code pénal </t>
  </si>
  <si>
    <t xml:space="preserve">Harcèlement sexuel </t>
  </si>
  <si>
    <t>Harcèlement sexuel</t>
  </si>
  <si>
    <t>Article 222-33 du code pénal</t>
  </si>
  <si>
    <t>Outrage sexiste</t>
  </si>
  <si>
    <t>Article 621-1 du code pénal</t>
  </si>
  <si>
    <t>Administration d'une substance pour commettre une agression sexuelle</t>
  </si>
  <si>
    <t>Administration à une personne, à son insu, d’une substance de nature à altérer son discernement ou le contrôle de ses actes pour commettre un viol ou une agression sexuelle</t>
  </si>
  <si>
    <t>Article 222-30-1 du code pénal</t>
  </si>
  <si>
    <t>Atteintes à la vie privée (images et paroles à caractère sexuel)</t>
  </si>
  <si>
    <t>Captation, enregistrement ou diffusion, sans l’accord de la personne, de paroles ou images à caractère sexuel</t>
  </si>
  <si>
    <t>Article 226-2-1 du code pénal</t>
  </si>
  <si>
    <t>Voyeurisme : utilisation d’un moyen pour apercevoir à son insu et sans son consentement les parties intimes d’une personne</t>
  </si>
  <si>
    <t>Article 226-3-1 du code pénal</t>
  </si>
  <si>
    <t>Proxénétisme et recours à la prostitution</t>
  </si>
  <si>
    <t>Proxénétisme</t>
  </si>
  <si>
    <t>Articles 225-5 à 225-12 du code pénal</t>
  </si>
  <si>
    <t>Recel de proxénétisme</t>
  </si>
  <si>
    <t>Articles 321-1, 321-4 et 225-5 à 225-10 du code pénal</t>
  </si>
  <si>
    <t>Instigation au proxénétisme à l’encontre d’un mineur</t>
  </si>
  <si>
    <t>Article 227-28-3 du code pénal</t>
  </si>
  <si>
    <t>Recours à la prostitution</t>
  </si>
  <si>
    <t>Recours à la prostitution d’un majeur</t>
  </si>
  <si>
    <t>Articles 611-1 et 225-12-1 alinéa 1 du code pénal</t>
  </si>
  <si>
    <t>Articles 225-12-1 alinéa 2 à 225-12-4 du code pénal</t>
  </si>
  <si>
    <t>Incitation à mutilation sexuelle</t>
  </si>
  <si>
    <t>Incitation, non suivie d’effet, à commettre une mutilation sexuelle sur un mineur et incitation, non suivie d’effet, d’un mineur à se soumettre à une mutilation sexuelle</t>
  </si>
  <si>
    <t>Article 227-24-1 du code pénal</t>
  </si>
  <si>
    <t>Infractions commises au sein du couple</t>
  </si>
  <si>
    <t>Infractions commises par conjoint, concubin ou partenaire lié à la victime par un pacte civil de solidarité</t>
  </si>
  <si>
    <t>Meurtre ou empoisonnement par conjoint</t>
  </si>
  <si>
    <t>Articles 221-4 9°, 221-5 et 132-80 du code pénal</t>
  </si>
  <si>
    <t>Torture ou acte de barbarie par conjoint</t>
  </si>
  <si>
    <t>Articles 222-3 6° et 132-80 du code pénal</t>
  </si>
  <si>
    <t>Violence et administration de substances nuisibles par conjoint</t>
  </si>
  <si>
    <t>Ayant entraîné la mort</t>
  </si>
  <si>
    <t>Articles 222-8 6°, 222-14, 222-15 et 132-80 du code pénal</t>
  </si>
  <si>
    <t>Ayant entraîné une mutilation ou infirmité permanente</t>
  </si>
  <si>
    <t>Articles 222-10 6°, 222-14, 222-15 et 132-80 du code pénal</t>
  </si>
  <si>
    <t>ITT supérieure à 8 jours</t>
  </si>
  <si>
    <t>Articles 222-12 6°, 222-14, 222-15 et 132-80 du code pénal</t>
  </si>
  <si>
    <t>Sans ITT ou ITT n’excédant pas 8 jours</t>
  </si>
  <si>
    <t>Articles 222-13 6°, 222-14, 222-15 et 132-80 du code pénal</t>
  </si>
  <si>
    <t>Menace par conjoint</t>
  </si>
  <si>
    <t>Articles 222-18-3 et 132-80 du code pénal</t>
  </si>
  <si>
    <t>Viol par conjoint</t>
  </si>
  <si>
    <t>Articles 222-24 11° et 132-80 du code pénal</t>
  </si>
  <si>
    <t>Agression sexuelle par conjoint</t>
  </si>
  <si>
    <t>Articles 222-28 7° et 132-80 du code pénal</t>
  </si>
  <si>
    <t>Harcèlement par conjoint</t>
  </si>
  <si>
    <t>Article 222-33-2-1 du code pénal</t>
  </si>
  <si>
    <t>Non-respect d’une ordonnance de protection</t>
  </si>
  <si>
    <t>Article 227-4-2 du code pénal</t>
  </si>
  <si>
    <t>Autres infractions</t>
  </si>
  <si>
    <t xml:space="preserve">Mariage forcé
</t>
  </si>
  <si>
    <t>Atteintes aux personnes aggravées par la circonstance de commission sur une personne pour la contraindre à contracter un mariage ou une union ou en raison de son refus de contracter un mariage ou une union</t>
  </si>
  <si>
    <t>Meurtre ou empoisonnement d’une personne en raison du refus de contracter un mariage ou une union</t>
  </si>
  <si>
    <t>Articles 221-4 10° et 221-5 du code pénal</t>
  </si>
  <si>
    <t>Torture ou acte de barbarie sur une personne en raison de son refus de contracter un mariage ou une union ou pour la contraindre à cet acte</t>
  </si>
  <si>
    <t>Article 222-3 6°bis du code pénal</t>
  </si>
  <si>
    <t>Violence et administration de substances nuisibles à une personne en raison de son refus de contracter un mariage ou une union ou pour la contraindre à cet acte</t>
  </si>
  <si>
    <t>Articles 222-8 6°bis, 222-10 6°bis, 222-12 6°bis, 222-13 6°bis et 222-15 du code pénal</t>
  </si>
  <si>
    <t>Usage de manœuvres dolosives pour déterminer une personne à quitter le territoire de la République afin de la contraindre à contracter un mariage ou une union à l'étranger</t>
  </si>
  <si>
    <t>Article 222-14-4 du code pénal</t>
  </si>
  <si>
    <t>Infractions aggravées par la circonstance de commission en raison du sexe</t>
  </si>
  <si>
    <t>Viol (y compris tentatives)</t>
  </si>
  <si>
    <t>Ensemble</t>
  </si>
  <si>
    <t>Infractions relatives à l'interruption de grossesse (absence de consentement ou entrave)</t>
  </si>
  <si>
    <t>Ensemble 1er groupe infractionnel</t>
  </si>
  <si>
    <t>Ensemble 2e groupe infractionnel</t>
  </si>
  <si>
    <t>Ensemble 3e groupe infractionnel</t>
  </si>
  <si>
    <t>Ensemble 4e groupe infractionnel</t>
  </si>
  <si>
    <t>Nombre</t>
  </si>
  <si>
    <t>Femmes</t>
  </si>
  <si>
    <t>Ensemble des groupes infractionnels</t>
  </si>
  <si>
    <t>Injures, diffamations, provocations publiques commises en raison du sexe</t>
  </si>
  <si>
    <t>Autres crimes ou délits commis en raison du sexe</t>
  </si>
  <si>
    <t xml:space="preserve">Premier groupe infractionnel : crimes et délits commis en raison du sexe, de la situation de famille, de l'état de grossesse </t>
  </si>
  <si>
    <t>Troisième groupe infractionnel : crimes et délits à caractère sexuel (hors infractions dans le cadre conjugal)</t>
  </si>
  <si>
    <t>Quatrième groupe infractionnel : crimes et délits relatifs aux mariages forcés</t>
  </si>
  <si>
    <t>2. Violence et administrations de substances nuisibles</t>
  </si>
  <si>
    <r>
      <t>Violence</t>
    </r>
    <r>
      <rPr>
        <vertAlign val="superscript"/>
        <sz val="9"/>
        <color theme="1"/>
        <rFont val="Albany AMT"/>
        <family val="2"/>
      </rPr>
      <t>2</t>
    </r>
    <r>
      <rPr>
        <sz val="9"/>
        <color theme="1"/>
        <rFont val="Albany AMT"/>
        <family val="2"/>
      </rPr>
      <t xml:space="preserve"> par conjoint ayant entraîné une mutilation ou infirmité permanente</t>
    </r>
  </si>
  <si>
    <r>
      <t>Violence</t>
    </r>
    <r>
      <rPr>
        <vertAlign val="superscript"/>
        <sz val="9"/>
        <color theme="1"/>
        <rFont val="Albany AMT"/>
        <family val="2"/>
      </rPr>
      <t>2</t>
    </r>
    <r>
      <rPr>
        <sz val="9"/>
        <color theme="1"/>
        <rFont val="Albany AMT"/>
        <family val="2"/>
      </rPr>
      <t xml:space="preserve"> par conjoint ayant entraîné une ITT supérieure à 8 jours</t>
    </r>
  </si>
  <si>
    <r>
      <t>Violence</t>
    </r>
    <r>
      <rPr>
        <vertAlign val="superscript"/>
        <sz val="9"/>
        <color theme="1"/>
        <rFont val="Albany AMT"/>
        <family val="2"/>
      </rPr>
      <t>2</t>
    </r>
    <r>
      <rPr>
        <sz val="9"/>
        <color theme="1"/>
        <rFont val="Albany AMT"/>
        <family val="2"/>
      </rPr>
      <t xml:space="preserve"> par conjoint sans ITT ou ITT n’excédant pas 8 jours</t>
    </r>
  </si>
  <si>
    <t>Viol par conjoint (y compris tentatives)</t>
  </si>
  <si>
    <t xml:space="preserve">Taux de victimation </t>
  </si>
  <si>
    <t xml:space="preserve">Taux de plainte </t>
  </si>
  <si>
    <t>Article 132-77 du code pénal</t>
  </si>
  <si>
    <t>Recours à la prostitution d’un mineur ou d’une personne vulnérable (ou récidive d'un majeur)</t>
  </si>
  <si>
    <t>&lt;0,1*</t>
  </si>
  <si>
    <t>0,1*</t>
  </si>
  <si>
    <t>13*</t>
  </si>
  <si>
    <t xml:space="preserve">Violences physiques commises en raison du sexe hors cadre conjugal </t>
  </si>
  <si>
    <t>nd</t>
  </si>
  <si>
    <t>Population âgée de 18 à 75 ans</t>
  </si>
  <si>
    <t>(en % de la population)</t>
  </si>
  <si>
    <t>Part des femmes</t>
  </si>
  <si>
    <t>Age</t>
  </si>
  <si>
    <t>18-29 ans</t>
  </si>
  <si>
    <t>Communes rurales</t>
  </si>
  <si>
    <t>moins de 20 000 hab.</t>
  </si>
  <si>
    <t>20 000 - 100 000 hab.</t>
  </si>
  <si>
    <t>100 000 hab. ou plus</t>
  </si>
  <si>
    <t>Agglomération parisienne</t>
  </si>
  <si>
    <t>30-39 ans</t>
  </si>
  <si>
    <t>40-49 ans</t>
  </si>
  <si>
    <t>50-59 ans</t>
  </si>
  <si>
    <t>Personnes en emploi¹</t>
  </si>
  <si>
    <t xml:space="preserve">Autres inactifs </t>
  </si>
  <si>
    <t>Modeste</t>
  </si>
  <si>
    <t>Médian inférieur</t>
  </si>
  <si>
    <t>Médian supérieur</t>
  </si>
  <si>
    <t>Aisé</t>
  </si>
  <si>
    <r>
      <rPr>
        <b/>
        <sz val="8"/>
        <color theme="1" tint="0.34998626667073579"/>
        <rFont val="Albany AMT"/>
        <family val="2"/>
      </rPr>
      <t>1</t>
    </r>
    <r>
      <rPr>
        <sz val="8"/>
        <color theme="1" tint="0.34998626667073579"/>
        <rFont val="Albany AMT"/>
        <family val="2"/>
      </rPr>
      <t>. Y compris apprentis et stages rémunérés.</t>
    </r>
  </si>
  <si>
    <t>Menaces par ex-conjoint ou conjoint non cohabitant au moment de l'enquête</t>
  </si>
  <si>
    <t>Violences physiques ou sexuelles commises dans le cadre conjugal</t>
  </si>
  <si>
    <t>Menaces commises en raison du sexe hors cadre conjugal</t>
  </si>
  <si>
    <t>Nombre de victimes</t>
  </si>
  <si>
    <t>Oui</t>
  </si>
  <si>
    <t>Non</t>
  </si>
  <si>
    <t>Ne sait pas/Ne travaille pas</t>
  </si>
  <si>
    <t>Nombre d'auteurs</t>
  </si>
  <si>
    <t>Ne sait pas/Refus</t>
  </si>
  <si>
    <t>Lien auteurs-victimes</t>
  </si>
  <si>
    <t>Age des auteurs selon la victime</t>
  </si>
  <si>
    <t>Sexe des auteurs</t>
  </si>
  <si>
    <t>Injures commises en raison du sexe hors cadre conjugal</t>
  </si>
  <si>
    <t>60-75 ans</t>
  </si>
  <si>
    <r>
      <rPr>
        <b/>
        <sz val="8"/>
        <color theme="1" tint="0.34998626667073579"/>
        <rFont val="Albany AMT"/>
        <family val="2"/>
      </rPr>
      <t>Champ</t>
    </r>
    <r>
      <rPr>
        <sz val="8"/>
        <color theme="1" tint="0.34998626667073579"/>
        <rFont val="Albany AMT"/>
        <family val="2"/>
      </rPr>
      <t> </t>
    </r>
    <r>
      <rPr>
        <sz val="8"/>
        <color theme="1" tint="0.34998626667073579"/>
        <rFont val="Symbol"/>
        <family val="1"/>
        <charset val="2"/>
      </rPr>
      <t>·</t>
    </r>
    <r>
      <rPr>
        <sz val="8"/>
        <color theme="1" tint="0.34998626667073579"/>
        <rFont val="Albany AMT"/>
        <family val="2"/>
      </rPr>
      <t xml:space="preserve"> Personnes âgées de 18 à 75 ans vivant en ménage ordinaire en France métropolitaine.</t>
    </r>
  </si>
  <si>
    <t>Dans le quartier ou le village</t>
  </si>
  <si>
    <t>Hors du quartier ou du village</t>
  </si>
  <si>
    <t xml:space="preserve">Sur le lieu de travail ou d'études </t>
  </si>
  <si>
    <t>L'auteur (tous les auteurs) étai(en)t inconnu(s) de la victime</t>
  </si>
  <si>
    <t xml:space="preserve">L'auteur (au moins un auteur) était connu de vue ou personnellement </t>
  </si>
  <si>
    <t xml:space="preserve">personnellement </t>
  </si>
  <si>
    <t>de vue seulement (aucun personnellement)</t>
  </si>
  <si>
    <t xml:space="preserve">Dans un autre lieu </t>
  </si>
  <si>
    <t>Injures par un auteur présent</t>
  </si>
  <si>
    <t>Masculin exclusivement</t>
  </si>
  <si>
    <t>Un seul</t>
  </si>
  <si>
    <t xml:space="preserve">Plusieurs </t>
  </si>
  <si>
    <t>Au moins un mineur</t>
  </si>
  <si>
    <t>Majeur(s) exclusivement</t>
  </si>
  <si>
    <t>Dans une habitation (domicile ou immeuble de la victime, domicile d'une autre personne)</t>
  </si>
  <si>
    <t>Dans un espace public ou ouvert au public*</t>
  </si>
  <si>
    <t>* Rue, transports en commun ou établissement commercial</t>
  </si>
  <si>
    <t>Injures exprimées au téléphone ou non verbales (mail, réseaux sociaux, courrier postal)</t>
  </si>
  <si>
    <t>Ne sait pas/ Refus/ Non concerné</t>
  </si>
  <si>
    <t>Dans un autre lieu ou non concerné</t>
  </si>
  <si>
    <t>Au moins une femme</t>
  </si>
  <si>
    <r>
      <t>Description des faits</t>
    </r>
    <r>
      <rPr>
        <sz val="11"/>
        <color theme="0"/>
        <rFont val="Albany AMT"/>
        <family val="2"/>
      </rPr>
      <t xml:space="preserve"> (en % des femmes victimes de menaces sexistes hors cadre conjugal)</t>
    </r>
  </si>
  <si>
    <r>
      <t>Lieu des faits</t>
    </r>
    <r>
      <rPr>
        <sz val="11"/>
        <color theme="0"/>
        <rFont val="Albany AMT"/>
        <family val="2"/>
      </rPr>
      <t xml:space="preserve"> (en % des femmes victimes de menaces sexistes hors cadre conjugal)</t>
    </r>
  </si>
  <si>
    <r>
      <t xml:space="preserve">Auteur des faits </t>
    </r>
    <r>
      <rPr>
        <sz val="11"/>
        <color theme="0"/>
        <rFont val="Albany AMT"/>
        <family val="2"/>
      </rPr>
      <t>(en % des femmes victimes de menaces sexistes hors cadre conjugal)</t>
    </r>
  </si>
  <si>
    <t>Menaces par un auteur présent</t>
  </si>
  <si>
    <t>Menaces exprimées au téléphone ou non verbales (mail, réseaux sociaux, courrier postal)</t>
  </si>
  <si>
    <t>Exhibitions sexuelles</t>
  </si>
  <si>
    <t>Ne sait pas / Refus</t>
  </si>
  <si>
    <r>
      <t>Lieu des faits</t>
    </r>
    <r>
      <rPr>
        <sz val="11"/>
        <color theme="0"/>
        <rFont val="Albany AMT"/>
        <family val="2"/>
      </rPr>
      <t xml:space="preserve"> (en % des femmes victimes de violences sexuelles hors cadre conjugal)</t>
    </r>
  </si>
  <si>
    <r>
      <t xml:space="preserve">Auteur des faits </t>
    </r>
    <r>
      <rPr>
        <sz val="11"/>
        <color theme="0"/>
        <rFont val="Albany AMT"/>
        <family val="2"/>
      </rPr>
      <t>(en % des femmes victimes de violences sexuelles hors cadre conjugal)</t>
    </r>
  </si>
  <si>
    <r>
      <rPr>
        <b/>
        <sz val="8"/>
        <color theme="1" tint="0.34998626667073579"/>
        <rFont val="Albany AMT"/>
        <family val="2"/>
      </rPr>
      <t>Champ</t>
    </r>
    <r>
      <rPr>
        <sz val="8"/>
        <color theme="1" tint="0.34998626667073579"/>
        <rFont val="Albany AMT"/>
        <family val="2"/>
      </rPr>
      <t> </t>
    </r>
    <r>
      <rPr>
        <sz val="8"/>
        <color theme="1" tint="0.34998626667073579"/>
        <rFont val="Symbol"/>
        <family val="1"/>
        <charset val="2"/>
      </rPr>
      <t>·</t>
    </r>
    <r>
      <rPr>
        <sz val="8"/>
        <color theme="1" tint="0.34998626667073579"/>
        <rFont val="Albany AMT"/>
        <family val="2"/>
      </rPr>
      <t xml:space="preserve"> Personnes âgées de 18 à 75 ans vivant en ménage ordinaire en France métropolitaine, incident le plus récent dans l'année.</t>
    </r>
  </si>
  <si>
    <t>Dans la rue ou les transports en commun</t>
  </si>
  <si>
    <t>Ne sait pas/ Refus</t>
  </si>
  <si>
    <t>Auteur cohabitants au moment des faits</t>
  </si>
  <si>
    <t>Au domicile d'une autre personne</t>
  </si>
  <si>
    <r>
      <t>Lieu des faits</t>
    </r>
    <r>
      <rPr>
        <sz val="11"/>
        <color theme="0"/>
        <rFont val="Albany AMT"/>
        <family val="2"/>
      </rPr>
      <t xml:space="preserve"> (en % des femmes victimes d'agressions sexuelles hors violences sexuelles)</t>
    </r>
  </si>
  <si>
    <t>Violences sexuelles hors cadre conjugal</t>
  </si>
  <si>
    <t>Agressions sexuelles autres que violences sexuelles</t>
  </si>
  <si>
    <t>1. Crimes et délits aggravés par la circonstance de commission par personne étant ou ayant été conjoint, concubin ou partenaire lié par un PACS.</t>
  </si>
  <si>
    <r>
      <rPr>
        <b/>
        <sz val="8"/>
        <color theme="1"/>
        <rFont val="Albany AMT"/>
        <family val="2"/>
      </rPr>
      <t>Champ</t>
    </r>
    <r>
      <rPr>
        <sz val="8"/>
        <color theme="1"/>
        <rFont val="Albany AMT"/>
        <family val="2"/>
      </rPr>
      <t xml:space="preserve"> </t>
    </r>
    <r>
      <rPr>
        <sz val="8"/>
        <color theme="1"/>
        <rFont val="Symbol"/>
        <family val="1"/>
        <charset val="2"/>
      </rPr>
      <t>·</t>
    </r>
    <r>
      <rPr>
        <sz val="8"/>
        <color theme="1"/>
        <rFont val="Albany AMT"/>
        <family val="2"/>
      </rPr>
      <t xml:space="preserve"> Personnes âgées de 18 à 75 ans résidant dans un ménage ordinaire de France métropolitaine, incident le plus récent dans l'année.</t>
    </r>
  </si>
  <si>
    <t>Au domicile ou dans l'immeuble de la victime</t>
  </si>
  <si>
    <r>
      <t xml:space="preserve">Auteur des faits </t>
    </r>
    <r>
      <rPr>
        <sz val="11"/>
        <color theme="0"/>
        <rFont val="Albany AMT"/>
        <family val="2"/>
      </rPr>
      <t>(en % des femmes victimes d'agressions sexuelles hors violences sexuelles)</t>
    </r>
  </si>
  <si>
    <t>Violences physiques uniquement</t>
  </si>
  <si>
    <t>Violences sexuelles uniquement</t>
  </si>
  <si>
    <t>Violences physiques et sexuelles</t>
  </si>
  <si>
    <r>
      <t>Caractéristiques des faits</t>
    </r>
    <r>
      <rPr>
        <sz val="11"/>
        <color theme="0"/>
        <rFont val="Albany AMT"/>
        <family val="2"/>
      </rPr>
      <t xml:space="preserve"> (en % des femmes victimes de violences dans le cadre conjugal)</t>
    </r>
  </si>
  <si>
    <r>
      <t xml:space="preserve">Auteur des faits </t>
    </r>
    <r>
      <rPr>
        <sz val="11"/>
        <color theme="0"/>
        <rFont val="Albany AMT"/>
        <family val="2"/>
      </rPr>
      <t>(en % des femmes victimes de violences dans le cadre cadre conjugal)</t>
    </r>
  </si>
  <si>
    <t>Conjoint cohabitant au moment de l'enquête</t>
  </si>
  <si>
    <t>Conjoint ou ex-conjoint cohabitant au moment des faits mais plus au moment de l'enquête</t>
  </si>
  <si>
    <t>Ex-conjoint ou conjoint non cohabitant au moment des faits</t>
  </si>
  <si>
    <t>0,3*</t>
  </si>
  <si>
    <t>0,4*</t>
  </si>
  <si>
    <t>2 *</t>
  </si>
  <si>
    <t>16*</t>
  </si>
  <si>
    <t>Chômeuses</t>
  </si>
  <si>
    <t>Étudiantes, élèves</t>
  </si>
  <si>
    <t>Retraitées</t>
  </si>
  <si>
    <t>Immigrées</t>
  </si>
  <si>
    <t>Descendantes d'immigré(s)</t>
  </si>
  <si>
    <t>Ni immigrées, ni descendantes</t>
  </si>
  <si>
    <t>Corse</t>
  </si>
  <si>
    <t>Bretagne</t>
  </si>
  <si>
    <t>Mayotte</t>
  </si>
  <si>
    <t>Auvergne-Rhône-Alpes</t>
  </si>
  <si>
    <t>Nouvelle-Aquitaine</t>
  </si>
  <si>
    <t>Pays de la Loire</t>
  </si>
  <si>
    <t>Centre-Val de Loire</t>
  </si>
  <si>
    <t>Occitanie</t>
  </si>
  <si>
    <t>Bourgogne-Franche-Comté</t>
  </si>
  <si>
    <t>Grand Est</t>
  </si>
  <si>
    <t>Normandie</t>
  </si>
  <si>
    <t>France métropolitaine</t>
  </si>
  <si>
    <t>Provence-Alpes-Côte d'Azur</t>
  </si>
  <si>
    <t>Hauts-de-France</t>
  </si>
  <si>
    <t xml:space="preserve">Martinique </t>
  </si>
  <si>
    <t>Île-de-France</t>
  </si>
  <si>
    <t xml:space="preserve">Guadeloupe </t>
  </si>
  <si>
    <t>La Réunion</t>
  </si>
  <si>
    <t>Guyane</t>
  </si>
  <si>
    <t>– taux d’enregistrement de femmes victimes pour 10 000 femmes résidentes par région (lieu de commission)</t>
  </si>
  <si>
    <t>Taux pour 10 000 femmes résidentes</t>
  </si>
  <si>
    <t>Description des faits (en % des femmes victimes d'injures sexistes hors cadre conjugal)</t>
  </si>
  <si>
    <t>Type d'espace</t>
  </si>
  <si>
    <t>Mode d'expression des injures</t>
  </si>
  <si>
    <t>Injures subies dans l'exercice du métier</t>
  </si>
  <si>
    <t>Lieu des faits (en % des femmes victimes d'injures sexistes hors cadre conjugal)</t>
  </si>
  <si>
    <t>Distance du domicile</t>
  </si>
  <si>
    <t>Auteur des faits (en % des femmes victimes d'injures sexistes hors cadre conjugal)</t>
  </si>
  <si>
    <t>Dans un espace public ou ouvert au public</t>
  </si>
  <si>
    <t xml:space="preserve">Type d'agglomération 
</t>
  </si>
  <si>
    <t>Statut d'activité</t>
  </si>
  <si>
    <t>Lien à l'immigration</t>
  </si>
  <si>
    <t>Niveau de vie</t>
  </si>
  <si>
    <t>Agressions sexuelles
hors violences sexuelles</t>
  </si>
  <si>
    <t>Proportion de femmes
victimes de violences
dans le cadre conjugal</t>
  </si>
  <si>
    <t>Injures sexistes hors
cadre conjugal</t>
  </si>
  <si>
    <t>Menaces ou
violences sexistes
hors cadre conjugal</t>
  </si>
  <si>
    <t>Violences sexuelles hors
cadre conjugal</t>
  </si>
  <si>
    <t>Proportion de femmes victimes de violences
sexuelles hors cadre conjugal et d'agressions
sexuelles hors violences sexuelles</t>
  </si>
  <si>
    <t>Proportion de femmes victimes d'injures, menaces ou violences physiques à
caractère sexiste hors cadre conjugal</t>
  </si>
  <si>
    <t xml:space="preserve">Nature des violences subies
</t>
  </si>
  <si>
    <t>Cohabitation avec l'auteur au moment de l'enquête et au moment des faits</t>
  </si>
  <si>
    <r>
      <t>Caractéristiques des faits</t>
    </r>
    <r>
      <rPr>
        <sz val="9"/>
        <rFont val="Arial"/>
        <family val="2"/>
      </rPr>
      <t xml:space="preserve"> (en % des femmes victimes de violences dans le cadre conjugal)</t>
    </r>
  </si>
  <si>
    <r>
      <t xml:space="preserve">Auteur des faits </t>
    </r>
    <r>
      <rPr>
        <sz val="9"/>
        <rFont val="Arial"/>
        <family val="2"/>
      </rPr>
      <t>(en % des femmes victimes de violences dans le cadre cadre conjugal)</t>
    </r>
  </si>
  <si>
    <r>
      <t xml:space="preserve">Lieu des faits  </t>
    </r>
    <r>
      <rPr>
        <sz val="9"/>
        <color theme="1"/>
        <rFont val="Arial"/>
        <family val="2"/>
      </rPr>
      <t>(en % des femmes victimes d'agressions sexuelles hors violences sexuelles)</t>
    </r>
  </si>
  <si>
    <r>
      <t xml:space="preserve">Auteur des faits  </t>
    </r>
    <r>
      <rPr>
        <sz val="9"/>
        <color theme="1"/>
        <rFont val="Arial"/>
        <family val="2"/>
      </rPr>
      <t>(en % des femmes victimes d'agressions sexuelles hors violences sexuelles)</t>
    </r>
  </si>
  <si>
    <r>
      <t xml:space="preserve">Lieu des faits </t>
    </r>
    <r>
      <rPr>
        <sz val="9"/>
        <color theme="1"/>
        <rFont val="Arial"/>
        <family val="2"/>
      </rPr>
      <t>(en % des femmes victimes de violences sexuelles hors cadre conjugal)</t>
    </r>
  </si>
  <si>
    <r>
      <t xml:space="preserve">Auteur des faits </t>
    </r>
    <r>
      <rPr>
        <sz val="9"/>
        <color theme="1"/>
        <rFont val="Arial"/>
        <family val="2"/>
      </rPr>
      <t>(en % des femmes victimes de violences sexuelles hors cadre conjugal)</t>
    </r>
  </si>
  <si>
    <t>Description des faits (en % des femmes victimes de menaces sexistes hors cadre conjugal)</t>
  </si>
  <si>
    <t>Lieu des faits (en % des femmes victimes de menaces sexistes hors cadre conjugal)</t>
  </si>
  <si>
    <t>Auteur des faits (en % des femmes victimes de menaces sexistes hors cadre conjugal)</t>
  </si>
  <si>
    <t>Mode d'expression des menaces</t>
  </si>
  <si>
    <t>Menaces subies dans l'exercice du métier</t>
  </si>
  <si>
    <t>Lien auteur(s)-victime</t>
  </si>
  <si>
    <t>– nombre de victimes, taux de victimation et taux de plainte</t>
  </si>
  <si>
    <t>Victimes déclarées en 2018 dans l'enquête CVS</t>
  </si>
  <si>
    <t>- contexte et auteurs des faits (année 2018)</t>
  </si>
  <si>
    <r>
      <t>Description des faits</t>
    </r>
    <r>
      <rPr>
        <sz val="11"/>
        <color theme="0"/>
        <rFont val="Albany AMT"/>
        <family val="2"/>
      </rPr>
      <t xml:space="preserve"> (en % des femmes victimes d'injures sexistes hors cadre conjugal)</t>
    </r>
  </si>
  <si>
    <r>
      <t>Lieu des faits</t>
    </r>
    <r>
      <rPr>
        <sz val="11"/>
        <color theme="0"/>
        <rFont val="Albany AMT"/>
        <family val="2"/>
      </rPr>
      <t xml:space="preserve"> (en % des femmes victimes d'injures sexistes hors cadre conjugal)</t>
    </r>
  </si>
  <si>
    <r>
      <t xml:space="preserve">Auteur des faits </t>
    </r>
    <r>
      <rPr>
        <sz val="11"/>
        <color theme="0"/>
        <rFont val="Albany AMT"/>
        <family val="2"/>
      </rPr>
      <t>(en % des femmes victimes d'injures sexistes hors cadre conjugal)</t>
    </r>
  </si>
  <si>
    <r>
      <rPr>
        <b/>
        <sz val="8"/>
        <color theme="1" tint="0.34998626667073579"/>
        <rFont val="Albany AMT"/>
        <family val="2"/>
      </rPr>
      <t>Source</t>
    </r>
    <r>
      <rPr>
        <sz val="8"/>
        <color theme="1" tint="0.34998626667073579"/>
        <rFont val="Albany AMT"/>
        <family val="2"/>
      </rPr>
      <t> </t>
    </r>
    <r>
      <rPr>
        <sz val="8"/>
        <color theme="1" tint="0.34998626667073579"/>
        <rFont val="Symbol"/>
        <family val="1"/>
        <charset val="2"/>
      </rPr>
      <t>·</t>
    </r>
    <r>
      <rPr>
        <sz val="8"/>
        <color theme="1" tint="0.34998626667073579"/>
        <rFont val="Albany AMT"/>
        <family val="2"/>
      </rPr>
      <t xml:space="preserve"> Enquête Cadre de vie et sécurité 2019, Insee-ONDRP-SSMSI ; traitements SSMSI.</t>
    </r>
  </si>
  <si>
    <t xml:space="preserve"> - Caractéristiques des faits et cohabitation avec l’auteur (moyennes 2011-2018)</t>
  </si>
  <si>
    <r>
      <rPr>
        <b/>
        <sz val="8"/>
        <color theme="1" tint="0.34998626667073579"/>
        <rFont val="Albany AMT"/>
        <family val="2"/>
      </rPr>
      <t>Source</t>
    </r>
    <r>
      <rPr>
        <sz val="8"/>
        <color theme="1" tint="0.34998626667073579"/>
        <rFont val="Albany AMT"/>
        <family val="2"/>
      </rPr>
      <t> </t>
    </r>
    <r>
      <rPr>
        <sz val="8"/>
        <color theme="1" tint="0.34998626667073579"/>
        <rFont val="Symbol"/>
        <family val="1"/>
        <charset val="2"/>
      </rPr>
      <t>·</t>
    </r>
    <r>
      <rPr>
        <sz val="8"/>
        <color theme="1" tint="0.34998626667073579"/>
        <rFont val="Albany AMT"/>
        <family val="2"/>
      </rPr>
      <t xml:space="preserve"> Enquêtes Cadre de vie et sécurité 2012 à 2019, Insee-ONDRP-SSMSI ; traitements SSMSI.</t>
    </r>
  </si>
  <si>
    <t xml:space="preserve"> - contexte et auteurs des faits (moyennes 2011-2018)</t>
  </si>
  <si>
    <r>
      <rPr>
        <b/>
        <sz val="8"/>
        <color theme="1" tint="0.34998626667073579"/>
        <rFont val="Albany AMT"/>
        <family val="2"/>
      </rPr>
      <t>1</t>
    </r>
    <r>
      <rPr>
        <sz val="8"/>
        <color theme="1" tint="0.34998626667073579"/>
        <rFont val="Albany AMT"/>
        <family val="2"/>
      </rPr>
      <t>. Ces indicateurs s'appuient sur les victimes de menaces sexistes repérées dans le module classique de l'enquête (voir</t>
    </r>
    <r>
      <rPr>
        <sz val="8"/>
        <color theme="4" tint="-0.249977111117893"/>
        <rFont val="Albany AMT"/>
        <family val="2"/>
      </rPr>
      <t xml:space="preserve"> </t>
    </r>
    <r>
      <rPr>
        <i/>
        <sz val="8"/>
        <color theme="4" tint="-0.249977111117893"/>
        <rFont val="Albany AMT"/>
        <family val="2"/>
      </rPr>
      <t>Encadré 2</t>
    </r>
    <r>
      <rPr>
        <sz val="8"/>
        <color theme="1" tint="0.34998626667073579"/>
        <rFont val="Albany AMT"/>
        <family val="2"/>
      </rPr>
      <t>). Elles représentent plus de 99 % du total de femmes victimes de menaces sexistes sur la période 2011-2018.</t>
    </r>
  </si>
  <si>
    <t>– lieu de commission et auteur des faits (moyennes 2011-2018)</t>
  </si>
  <si>
    <t>* Moyennes annuelles sur la période 2011-2018. ** Moyennes annuelles sur la période 2012-2018 sauf pour les injures sexistes et les agressions sexuelles hors violences sexuelles
 pour lesquelles on prend la dernière année d'enquête.</t>
  </si>
  <si>
    <t>ND : non diffusable; les effectifs d'enquêtés concernés sont sous le seuil de diffusion usuel.</t>
  </si>
  <si>
    <t>14*</t>
  </si>
  <si>
    <t>* Moyennes annuelles sur la période 2011-2018.</t>
  </si>
  <si>
    <t>nd : effectifs d'enquêtés concernés sous le seuil de diffusion usuel.</t>
  </si>
  <si>
    <r>
      <rPr>
        <b/>
        <sz val="8"/>
        <color theme="1"/>
        <rFont val="Albany AMT"/>
        <family val="2"/>
      </rPr>
      <t>Source</t>
    </r>
    <r>
      <rPr>
        <sz val="8"/>
        <color theme="1"/>
        <rFont val="Albany AMT"/>
        <family val="2"/>
      </rPr>
      <t xml:space="preserve"> </t>
    </r>
    <r>
      <rPr>
        <sz val="8"/>
        <color theme="1"/>
        <rFont val="Symbol"/>
        <family val="1"/>
        <charset val="2"/>
      </rPr>
      <t>·</t>
    </r>
    <r>
      <rPr>
        <sz val="8"/>
        <color theme="1"/>
        <rFont val="Albany AMT"/>
        <family val="2"/>
      </rPr>
      <t xml:space="preserve"> Enquêtes « Cadre de vie et sécurité » 2012 à 2019, Insee-ONDRP-SSMSI ; traitements SSMSI.</t>
    </r>
  </si>
  <si>
    <t>29 000*</t>
  </si>
  <si>
    <t>23 000*</t>
  </si>
  <si>
    <t>112 000*</t>
  </si>
  <si>
    <t>93 000*</t>
  </si>
  <si>
    <r>
      <rPr>
        <b/>
        <sz val="8"/>
        <rFont val="Albany AMT"/>
        <family val="2"/>
      </rPr>
      <t>Lecture</t>
    </r>
    <r>
      <rPr>
        <sz val="8"/>
        <rFont val="Albany AMT"/>
        <family val="2"/>
      </rPr>
      <t xml:space="preserve"> </t>
    </r>
    <r>
      <rPr>
        <sz val="8"/>
        <rFont val="Symbol"/>
        <family val="1"/>
        <charset val="2"/>
      </rPr>
      <t>·</t>
    </r>
    <r>
      <rPr>
        <sz val="8"/>
        <rFont val="Albany AMT"/>
        <family val="2"/>
      </rPr>
      <t xml:space="preserve"> D'après l'enquête Cadre de vie et sécurité, 245 000 personnes âgées de 18 à 75 ans – dont 172 000 femmes (70 %) – ont été victimes de violences physiques ou sexuelles dans le cadre conjugal en 2018. Ces personnes représentent 0,5 % des personnes âgées de 18 à 75 ans. Seules 14 % des victimes de violences commises dans le cadre conjugal déclarent avoir déposé plainte dans un commissariat ou une gendarmerie (moyenne sur la période 2011-2018).</t>
    </r>
  </si>
  <si>
    <t>Répartition en %</t>
  </si>
  <si>
    <t>Part des femmes en  %</t>
  </si>
  <si>
    <t>&lt;1</t>
  </si>
  <si>
    <r>
      <t>Deuxième groupe infractionnel : crimes et délits commis au sein du couple</t>
    </r>
    <r>
      <rPr>
        <b/>
        <vertAlign val="superscript"/>
        <sz val="9"/>
        <color theme="0"/>
        <rFont val="Albany AMT"/>
        <family val="2"/>
      </rPr>
      <t>1</t>
    </r>
  </si>
  <si>
    <t>Injures, diffamations …</t>
  </si>
  <si>
    <t>Atteintes à la vie privée (images et paroles à caractère sexuel) et voyeurisme</t>
  </si>
  <si>
    <r>
      <rPr>
        <b/>
        <sz val="8"/>
        <color theme="1" tint="0.34998626667073579"/>
        <rFont val="Albany AMT"/>
        <family val="2"/>
      </rPr>
      <t>1</t>
    </r>
    <r>
      <rPr>
        <sz val="8"/>
        <color theme="1" tint="0.34998626667073579"/>
        <rFont val="Albany AMT"/>
        <family val="2"/>
      </rPr>
      <t>. Ces indicateurs portent sur les victimes d'injures repérées dans le module classique de l'enquête auxquelles ces questions sont posées</t>
    </r>
    <r>
      <rPr>
        <sz val="8"/>
        <color theme="1" tint="0.34998626667073579"/>
        <rFont val="Albany AMT"/>
        <family val="2"/>
      </rPr>
      <t>. Elles représentent 100 % du total de femmes victimes d'injures sexistes en 2018.</t>
    </r>
  </si>
  <si>
    <t>ND : l'effectif d'enquêtés concernés est sous le seuil de diffusion usuel.</t>
  </si>
  <si>
    <t>1. La question portant sur le lieu de commission n'est pas posée aux victimes de violences sexuelles au sein du ménage. Par convention, ces victimes qui représentent 7 % des victimes de violences sexuelles hors cadre conjugal sont considérées agressées à leur domicile et par conséquent dans leur quartier.</t>
  </si>
  <si>
    <r>
      <rPr>
        <b/>
        <sz val="8"/>
        <color theme="1" tint="0.34998626667073579"/>
        <rFont val="Albany AMT"/>
        <family val="2"/>
      </rPr>
      <t>Lecture</t>
    </r>
    <r>
      <rPr>
        <sz val="8"/>
        <color theme="1" tint="0.34998626667073579"/>
        <rFont val="Albany AMT"/>
        <family val="2"/>
      </rPr>
      <t xml:space="preserve"> </t>
    </r>
    <r>
      <rPr>
        <sz val="8"/>
        <color theme="1" tint="0.34998626667073579"/>
        <rFont val="Symbol"/>
        <family val="1"/>
        <charset val="2"/>
      </rPr>
      <t>·</t>
    </r>
    <r>
      <rPr>
        <sz val="8"/>
        <color theme="1" tint="0.34998626667073579"/>
        <rFont val="Albany AMT"/>
        <family val="2"/>
      </rPr>
      <t xml:space="preserve"> En 2018, parmi les femmes âgées de 18 à 29 ans, 12,3 % ont déclaré avoir été victimes d'injures à caractère sexiste hors cadre conjugal et 9,4 % d'agressions sexuelles hors violences sexuelles (gestes déplacés, baisers forcés, etc.). En moyenne chaque année sur la période 2011-2018, parmi les femmes âgées de 18 à 29 ans, 1,2 % ont subi des menaces ou violences à caractère sexiste hors cadre conjugal, 1,3 % des violences conjugales et 1,2 % des violences sexuelles hors cadre conjugal.</t>
    </r>
  </si>
  <si>
    <t>-</t>
  </si>
  <si>
    <r>
      <t>Outrages sexistes</t>
    </r>
    <r>
      <rPr>
        <vertAlign val="superscript"/>
        <sz val="9"/>
        <color indexed="8"/>
        <rFont val="Albany AMT"/>
        <family val="2"/>
      </rPr>
      <t>3</t>
    </r>
  </si>
  <si>
    <r>
      <rPr>
        <b/>
        <sz val="8"/>
        <color theme="1"/>
        <rFont val="Albany AMT"/>
        <family val="2"/>
      </rPr>
      <t>Champ</t>
    </r>
    <r>
      <rPr>
        <sz val="8"/>
        <color theme="1"/>
        <rFont val="Albany AMT"/>
        <family val="2"/>
      </rPr>
      <t xml:space="preserve"> </t>
    </r>
    <r>
      <rPr>
        <sz val="8"/>
        <color theme="1"/>
        <rFont val="Symbol"/>
        <family val="1"/>
        <charset val="2"/>
      </rPr>
      <t>·</t>
    </r>
    <r>
      <rPr>
        <sz val="8"/>
        <color theme="1"/>
        <rFont val="Albany AMT"/>
        <family val="2"/>
      </rPr>
      <t xml:space="preserve"> Crimes et délits enregistrés en France.</t>
    </r>
  </si>
  <si>
    <t>Hommes</t>
  </si>
  <si>
    <t>Part des hommes en  %</t>
  </si>
  <si>
    <t>Figure 6 - Menaces à caractère sexiste hors cadre conjugal dans l’enquête « Cadre de vie et sécurité »</t>
  </si>
  <si>
    <t xml:space="preserve">Discriminations commises en raison du sexe ou de l'état de grossesse** </t>
  </si>
  <si>
    <t>** Les questions permettant de définir les discriminations sexistes ont été modifiées entre 2018 et 2019; les données présentées ici sont donc à interpréter avec précautions.</t>
  </si>
  <si>
    <t>Victimes enregistrées en 2019</t>
  </si>
  <si>
    <r>
      <t>Assasinat, Meurtre et violences volontaires ayant entrainé la mort</t>
    </r>
    <r>
      <rPr>
        <vertAlign val="superscript"/>
        <sz val="11"/>
        <rFont val="Albany AMT"/>
        <family val="2"/>
      </rPr>
      <t>*</t>
    </r>
  </si>
  <si>
    <r>
      <rPr>
        <b/>
        <sz val="11"/>
        <color theme="1"/>
        <rFont val="Calibri"/>
        <family val="2"/>
        <scheme val="minor"/>
      </rPr>
      <t>Figure 2 - Crimes et délits commis au sein du couple et crimes et délits sexuels hors cadre conjugal enregistrés en 2019 par les forces de sécurité</t>
    </r>
    <r>
      <rPr>
        <sz val="11"/>
        <color theme="1"/>
        <rFont val="Calibri"/>
        <family val="2"/>
        <scheme val="minor"/>
      </rPr>
      <t xml:space="preserve"> </t>
    </r>
  </si>
  <si>
    <t>* y compris le nombre de victimes d'homicides publié par la délégation aux victimes (DAV) dans leur rapport d'étude.</t>
  </si>
  <si>
    <t>** y compris les outrages sexistes.</t>
  </si>
  <si>
    <r>
      <rPr>
        <b/>
        <sz val="8"/>
        <color theme="1"/>
        <rFont val="Albany AMT"/>
        <family val="2"/>
      </rPr>
      <t>Champ</t>
    </r>
    <r>
      <rPr>
        <sz val="8"/>
        <color theme="1"/>
        <rFont val="Albany AMT"/>
        <family val="2"/>
      </rPr>
      <t xml:space="preserve"> </t>
    </r>
    <r>
      <rPr>
        <sz val="8"/>
        <color theme="1"/>
        <rFont val="Symbol"/>
        <family val="1"/>
        <charset val="2"/>
      </rPr>
      <t>·</t>
    </r>
    <r>
      <rPr>
        <sz val="8"/>
        <color theme="1"/>
        <rFont val="Albany AMT"/>
        <family val="2"/>
      </rPr>
      <t xml:space="preserve"> Crimes et délits enregistrés en 2019 en France.</t>
    </r>
  </si>
  <si>
    <r>
      <rPr>
        <b/>
        <sz val="8"/>
        <color theme="1"/>
        <rFont val="Albany AMT"/>
        <family val="2"/>
      </rPr>
      <t>Sources</t>
    </r>
    <r>
      <rPr>
        <sz val="8"/>
        <color theme="1"/>
        <rFont val="Albany AMT"/>
        <family val="2"/>
      </rPr>
      <t xml:space="preserve"> </t>
    </r>
    <r>
      <rPr>
        <sz val="8"/>
        <color theme="1"/>
        <rFont val="Symbol"/>
        <family val="1"/>
        <charset val="2"/>
      </rPr>
      <t>·</t>
    </r>
    <r>
      <rPr>
        <sz val="8"/>
        <color theme="1"/>
        <rFont val="Albany AMT"/>
        <family val="2"/>
      </rPr>
      <t xml:space="preserve"> Base des victimes de crimes et délits 2019, SSMSI.</t>
    </r>
  </si>
  <si>
    <t>y compris homicides DAV</t>
  </si>
  <si>
    <t>Y compris outrages sexistes</t>
  </si>
  <si>
    <r>
      <rPr>
        <b/>
        <sz val="8"/>
        <color theme="1"/>
        <rFont val="Albany AMT"/>
        <family val="2"/>
      </rPr>
      <t>Sources</t>
    </r>
    <r>
      <rPr>
        <sz val="8"/>
        <color theme="1"/>
        <rFont val="Albany AMT"/>
        <family val="2"/>
      </rPr>
      <t xml:space="preserve"> </t>
    </r>
    <r>
      <rPr>
        <sz val="8"/>
        <color theme="1"/>
        <rFont val="Symbol"/>
        <family val="1"/>
        <charset val="2"/>
      </rPr>
      <t>·</t>
    </r>
    <r>
      <rPr>
        <sz val="8"/>
        <color theme="1"/>
        <rFont val="Albany AMT"/>
        <family val="2"/>
      </rPr>
      <t xml:space="preserve"> Base des mis en cause 2019, SSMSI.</t>
    </r>
  </si>
  <si>
    <t>Mis en cause en 2019</t>
  </si>
  <si>
    <r>
      <rPr>
        <b/>
        <sz val="8"/>
        <color theme="1"/>
        <rFont val="Albany AMT"/>
        <family val="2"/>
      </rPr>
      <t>Note</t>
    </r>
    <r>
      <rPr>
        <sz val="8"/>
        <color theme="1"/>
        <rFont val="Albany AMT"/>
        <family val="2"/>
      </rPr>
      <t xml:space="preserve"> </t>
    </r>
    <r>
      <rPr>
        <sz val="8"/>
        <color theme="1"/>
        <rFont val="Symbol"/>
        <family val="1"/>
        <charset val="2"/>
      </rPr>
      <t>·</t>
    </r>
    <r>
      <rPr>
        <sz val="8"/>
        <color theme="1"/>
        <rFont val="Albany AMT"/>
        <family val="2"/>
      </rPr>
      <t xml:space="preserve"> Les violences commises dans le cadre conjugal correspondent dans l'enquête aux violences physiques ou sexuelles commises par une personne désignée par la victime comme étant ou ayant été conjoint au sens large (époux, concubin, partenaire lié par un PACS, petit ami, etc). Par opposition, les atteintes hors cadre conjugal désignent ici les actes commis par toute personne non désignée par la victime comme ayant ou ayant eu un tel lien. Pour rappel, les estimations fournies à partir de l'enquête Cadre de vie et sécurité sont assorties d'une erreur de précision. L'intervalle de confiance à 95 % donne une mesure de la précision des estimations (cf. </t>
    </r>
    <r>
      <rPr>
        <i/>
        <sz val="8"/>
        <color theme="4" tint="-0.249977111117893"/>
        <rFont val="Albany AMT"/>
        <family val="2"/>
      </rPr>
      <t>Encadré 2</t>
    </r>
    <r>
      <rPr>
        <sz val="8"/>
        <color theme="1"/>
        <rFont val="Albany AMT"/>
        <family val="2"/>
      </rPr>
      <t xml:space="preserve"> et Note méthodologique du rapport d'enquête annuel en ligne sur le site Interstats). </t>
    </r>
  </si>
  <si>
    <r>
      <rPr>
        <b/>
        <sz val="8"/>
        <color theme="1" tint="0.34998626667073579"/>
        <rFont val="Albany AMT"/>
        <family val="2"/>
      </rPr>
      <t xml:space="preserve">ND </t>
    </r>
    <r>
      <rPr>
        <sz val="8"/>
        <color theme="1" tint="0.34998626667073579"/>
        <rFont val="Albany AMT"/>
        <family val="2"/>
      </rPr>
      <t>: l'effectif d'enquêtés concernés est sous le seuil de diffusion usuel.</t>
    </r>
  </si>
  <si>
    <t>2. Violence et administrations de substances nuisibles.</t>
  </si>
  <si>
    <t>(en % des victimes)</t>
  </si>
  <si>
    <t xml:space="preserve">Atteintes commises en raison du sexe </t>
  </si>
  <si>
    <t>Atteintes commises dans le cadre conjugal</t>
  </si>
  <si>
    <t xml:space="preserve">Atteintes sexuelles </t>
  </si>
  <si>
    <r>
      <rPr>
        <b/>
        <sz val="11"/>
        <color theme="1"/>
        <rFont val="Calibri"/>
        <family val="2"/>
        <scheme val="minor"/>
      </rPr>
      <t>Figure 1 -  Crimes et délits à caractère sexiste (périmètre HCE) enregistrés en 2019 par les forces de sécurité</t>
    </r>
    <r>
      <rPr>
        <sz val="11"/>
        <color theme="1"/>
        <rFont val="Calibri"/>
        <family val="2"/>
        <scheme val="minor"/>
      </rPr>
      <t xml:space="preserve"> 
- nombre de victimes, répartition par infraction et part de femmes</t>
    </r>
  </si>
  <si>
    <t xml:space="preserve">*Données publication DAV (Délégation aux victimes, ministère de l'Intérieur) : Etude nationale sur les morts violentes au sein du couple 2019. </t>
  </si>
  <si>
    <r>
      <t xml:space="preserve">Figure 3 - Crimes et délits à caractère sexiste et sexuel enregistrés en 2019 par les forces de sécurité 
- </t>
    </r>
    <r>
      <rPr>
        <sz val="11"/>
        <color theme="1"/>
        <rFont val="Calibri"/>
        <family val="2"/>
        <scheme val="minor"/>
      </rPr>
      <t>nombre de mis en cause, répartition par infraction et parts d'hommes</t>
    </r>
  </si>
  <si>
    <t>3. Le nombre de mis en cause n’est pas disponible côté gendarmerie nationale. Côté police nationale, on compte 603 victimes d’outrages sexistes et 95 mis en
cause.</t>
  </si>
  <si>
    <r>
      <t xml:space="preserve">Figure 4 - Victimes déclarées d’atteintes à caractère sexiste en 2018 en France métropolitaine dans l’enquête </t>
    </r>
    <r>
      <rPr>
        <b/>
        <i/>
        <sz val="9"/>
        <color theme="1"/>
        <rFont val="Albany AMT"/>
      </rPr>
      <t>Cadre de vie et sécurité</t>
    </r>
  </si>
  <si>
    <r>
      <t xml:space="preserve">Figure 5  - Injures à caractère sexiste hors cadre conjugal dans l’enquête </t>
    </r>
    <r>
      <rPr>
        <b/>
        <i/>
        <sz val="11"/>
        <color theme="1"/>
        <rFont val="Calibri"/>
        <family val="2"/>
        <scheme val="minor"/>
      </rPr>
      <t>Cadre de vie et sécurité</t>
    </r>
  </si>
  <si>
    <r>
      <rPr>
        <b/>
        <sz val="8"/>
        <color theme="1" tint="0.34998626667073579"/>
        <rFont val="Albany AMT"/>
        <family val="2"/>
      </rPr>
      <t>Source</t>
    </r>
    <r>
      <rPr>
        <sz val="8"/>
        <color theme="1" tint="0.34998626667073579"/>
        <rFont val="Albany AMT"/>
        <family val="2"/>
      </rPr>
      <t> </t>
    </r>
    <r>
      <rPr>
        <sz val="8"/>
        <color theme="1" tint="0.34998626667073579"/>
        <rFont val="Symbol"/>
        <family val="1"/>
        <charset val="2"/>
      </rPr>
      <t>·</t>
    </r>
    <r>
      <rPr>
        <sz val="8"/>
        <color theme="1" tint="0.34998626667073579"/>
        <rFont val="Albany AMT"/>
        <family val="2"/>
      </rPr>
      <t xml:space="preserve"> Enquêtes Cadre de vie et sécurité 2019, Insee-ONDRP-SSMSI ; traitements SSMSI.</t>
    </r>
  </si>
  <si>
    <r>
      <t xml:space="preserve">Figure 7 - Violences sexuelles hors cadre conjugal dans l’enquête </t>
    </r>
    <r>
      <rPr>
        <b/>
        <i/>
        <sz val="11"/>
        <color theme="1"/>
        <rFont val="Calibri"/>
        <family val="2"/>
        <scheme val="minor"/>
      </rPr>
      <t>Cadre de vie et sécurité</t>
    </r>
  </si>
  <si>
    <t>- lieu de commission et auteur des faits (année 2018)</t>
  </si>
  <si>
    <r>
      <t xml:space="preserve">Figure 8 - Agressions sexuelles hors violences sexuelles dans l’enquête </t>
    </r>
    <r>
      <rPr>
        <b/>
        <i/>
        <sz val="11"/>
        <color theme="1"/>
        <rFont val="Calibri"/>
        <family val="2"/>
        <scheme val="minor"/>
      </rPr>
      <t>Cadre de vie et sécurité</t>
    </r>
  </si>
  <si>
    <r>
      <t xml:space="preserve">Figure 9 - Violences dans le cadre conjugal dans l’enquête </t>
    </r>
    <r>
      <rPr>
        <b/>
        <i/>
        <sz val="11"/>
        <color theme="1"/>
        <rFont val="Calibri"/>
        <family val="2"/>
        <scheme val="minor"/>
      </rPr>
      <t>Cadre de vie et sécurité</t>
    </r>
  </si>
  <si>
    <t>- proportion de femmes victimes selon les caractéristiques socio-démographiques</t>
  </si>
  <si>
    <r>
      <rPr>
        <b/>
        <sz val="11"/>
        <color theme="1"/>
        <rFont val="Calibri"/>
        <family val="2"/>
        <scheme val="minor"/>
      </rPr>
      <t xml:space="preserve">Figure 10 - Profl des victimes déclarées d’atteintes relevant du périmètre « sexisme » dans l’enquête </t>
    </r>
    <r>
      <rPr>
        <b/>
        <i/>
        <sz val="11"/>
        <color theme="1"/>
        <rFont val="Calibri"/>
        <family val="2"/>
        <scheme val="minor"/>
      </rPr>
      <t>Cadre de vie et sécurité</t>
    </r>
    <r>
      <rPr>
        <sz val="11"/>
        <color theme="1"/>
        <rFont val="Calibri"/>
        <family val="2"/>
        <scheme val="minor"/>
      </rPr>
      <t xml:space="preserve"> </t>
    </r>
  </si>
  <si>
    <t>3. En 2019, sur l'ensemble des infractions enregistrées en police nationale, 89 % des victimes sont des femmes. Le sexe des victimes n’est pas disponible côté
gendarmerie nationale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</si>
</sst>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_€_-;\-* #,##0.00\ _€_-;_-* &quot;-&quot;??\ _€_-;_-@_-"/>
    <numFmt numFmtId="165" formatCode="0.0%"/>
    <numFmt numFmtId="166" formatCode="0.0"/>
    <numFmt numFmtId="167" formatCode="_-* #,##0\ _€_-;\-* #,##0\ _€_-;_-* &quot;-&quot;??\ _€_-;_-@_-"/>
    <numFmt numFmtId="168" formatCode="#,##0.0"/>
    <numFmt numFmtId="169" formatCode="#,##0_ ;\-#,##0\ "/>
  </numFmts>
  <fonts count="97">
    <font>
      <sz val="11"/>
      <color theme="1"/>
      <name val="Calibri"/>
      <family val="2"/>
      <scheme val="minor"/>
    </font>
    <font>
      <sz val="8"/>
      <color theme="1"/>
      <name val="Arial"/>
      <family val="2"/>
    </font>
    <font>
      <sz val="8"/>
      <color rgb="FF000000"/>
      <name val="Arial"/>
      <family val="2"/>
    </font>
    <font>
      <sz val="11"/>
      <color theme="1"/>
      <name val="Arial"/>
      <family val="2"/>
    </font>
    <font>
      <sz val="11"/>
      <color rgb="FFFF0000"/>
      <name val="Calibri"/>
      <family val="2"/>
      <scheme val="minor"/>
    </font>
    <font>
      <sz val="11"/>
      <color theme="1"/>
      <name val="Albany AMT"/>
      <family val="2"/>
    </font>
    <font>
      <b/>
      <sz val="10"/>
      <color theme="0"/>
      <name val="Albany AMT"/>
      <family val="2"/>
    </font>
    <font>
      <b/>
      <sz val="10"/>
      <name val="Albany AMT"/>
      <family val="2"/>
    </font>
    <font>
      <sz val="9"/>
      <color theme="1"/>
      <name val="Albany AMT"/>
      <family val="2"/>
    </font>
    <font>
      <sz val="9"/>
      <name val="Albany AMT"/>
      <family val="2"/>
    </font>
    <font>
      <b/>
      <sz val="9"/>
      <color theme="0"/>
      <name val="Albany AMT"/>
      <family val="2"/>
    </font>
    <font>
      <b/>
      <i/>
      <sz val="9"/>
      <name val="Albany AMT"/>
      <family val="2"/>
    </font>
    <font>
      <b/>
      <sz val="14"/>
      <color theme="0"/>
      <name val="Albany AMT"/>
      <family val="2"/>
    </font>
    <font>
      <b/>
      <sz val="12"/>
      <color theme="0"/>
      <name val="Albany AMT"/>
      <family val="2"/>
    </font>
    <font>
      <vertAlign val="superscript"/>
      <sz val="9"/>
      <color theme="1"/>
      <name val="Albany AMT"/>
      <family val="2"/>
    </font>
    <font>
      <sz val="8"/>
      <color theme="1"/>
      <name val="Albany AMT"/>
      <family val="2"/>
    </font>
    <font>
      <b/>
      <sz val="8"/>
      <color theme="1"/>
      <name val="Albany AMT"/>
      <family val="2"/>
    </font>
    <font>
      <sz val="11"/>
      <color theme="1"/>
      <name val="Calibri"/>
      <family val="2"/>
      <scheme val="minor"/>
    </font>
    <font>
      <b/>
      <sz val="11"/>
      <color theme="1"/>
      <name val="Calibri"/>
      <family val="2"/>
      <scheme val="minor"/>
    </font>
    <font>
      <sz val="8"/>
      <color theme="0"/>
      <name val="Albany AMT"/>
      <family val="2"/>
    </font>
    <font>
      <sz val="12"/>
      <color theme="0"/>
      <name val="Albany AMT"/>
      <family val="2"/>
    </font>
    <font>
      <sz val="10"/>
      <color theme="0"/>
      <name val="Albany AMT"/>
      <family val="2"/>
    </font>
    <font>
      <sz val="10"/>
      <color rgb="FF000000"/>
      <name val="Arial"/>
      <family val="2"/>
    </font>
    <font>
      <b/>
      <sz val="11"/>
      <color theme="0"/>
      <name val="Albany AMT"/>
      <family val="2"/>
    </font>
    <font>
      <sz val="11"/>
      <color theme="0"/>
      <name val="Albany AMT"/>
      <family val="2"/>
    </font>
    <font>
      <b/>
      <sz val="11"/>
      <color rgb="FFFE6D50"/>
      <name val="Albany AMT"/>
      <family val="2"/>
    </font>
    <font>
      <sz val="8"/>
      <color theme="1" tint="0.34998626667073579"/>
      <name val="Albany AMT"/>
      <family val="2"/>
    </font>
    <font>
      <b/>
      <sz val="8"/>
      <color theme="1" tint="0.34998626667073579"/>
      <name val="Albany AMT"/>
      <family val="2"/>
    </font>
    <font>
      <sz val="8"/>
      <color theme="1" tint="0.34998626667073579"/>
      <name val="Symbol"/>
      <family val="1"/>
      <charset val="2"/>
    </font>
    <font>
      <sz val="8"/>
      <color rgb="FF000000"/>
      <name val="Albany AMT"/>
      <family val="2"/>
    </font>
    <font>
      <sz val="9"/>
      <color rgb="FFFF0000"/>
      <name val="Albany AMT"/>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9"/>
      <color theme="1"/>
      <name val="Calibri Light"/>
      <family val="2"/>
      <scheme val="major"/>
    </font>
    <font>
      <b/>
      <sz val="9"/>
      <color theme="0"/>
      <name val="Calibri Light"/>
      <family val="2"/>
      <scheme val="major"/>
    </font>
    <font>
      <b/>
      <sz val="9"/>
      <color theme="1"/>
      <name val="Calibri Light"/>
      <family val="2"/>
      <scheme val="major"/>
    </font>
    <font>
      <sz val="9"/>
      <color rgb="FF000000"/>
      <name val="Calibri Light"/>
      <family val="2"/>
      <scheme val="major"/>
    </font>
    <font>
      <b/>
      <sz val="9"/>
      <color rgb="FF000000"/>
      <name val="Calibri Light"/>
      <family val="2"/>
      <scheme val="major"/>
    </font>
    <font>
      <u/>
      <sz val="11"/>
      <color rgb="FF0000FF"/>
      <name val="Calibri"/>
      <family val="2"/>
      <scheme val="minor"/>
    </font>
    <font>
      <u/>
      <sz val="11"/>
      <color rgb="FF800080"/>
      <name val="Calibri"/>
      <family val="2"/>
      <scheme val="minor"/>
    </font>
    <font>
      <sz val="9"/>
      <color theme="1" tint="0.34998626667073579"/>
      <name val="Albany AMT"/>
      <family val="2"/>
    </font>
    <font>
      <sz val="9"/>
      <color theme="1" tint="0.499984740745262"/>
      <name val="Albany AMT"/>
      <family val="2"/>
    </font>
    <font>
      <i/>
      <sz val="8"/>
      <color theme="1" tint="0.499984740745262"/>
      <name val="Albany AMT"/>
      <family val="2"/>
    </font>
    <font>
      <b/>
      <sz val="11"/>
      <color rgb="FF7030A0"/>
      <name val="Albany AMT"/>
      <family val="2"/>
    </font>
    <font>
      <i/>
      <sz val="8"/>
      <color theme="1" tint="0.34998626667073579"/>
      <name val="Albany AMT"/>
      <family val="2"/>
    </font>
    <font>
      <i/>
      <sz val="8"/>
      <color theme="1"/>
      <name val="Albany AMT"/>
      <family val="2"/>
    </font>
    <font>
      <sz val="8"/>
      <color theme="4" tint="-0.249977111117893"/>
      <name val="Albany AMT"/>
      <family val="2"/>
    </font>
    <font>
      <sz val="8"/>
      <color theme="1"/>
      <name val="Calibri"/>
      <family val="2"/>
      <scheme val="minor"/>
    </font>
    <font>
      <sz val="8"/>
      <color theme="1"/>
      <name val="Symbol"/>
      <family val="1"/>
      <charset val="2"/>
    </font>
    <font>
      <i/>
      <sz val="8"/>
      <color theme="4" tint="-0.249977111117893"/>
      <name val="Albany AMT"/>
      <family val="2"/>
    </font>
    <font>
      <b/>
      <sz val="12"/>
      <color rgb="FF000000"/>
      <name val="Albany AMT"/>
      <family val="2"/>
    </font>
    <font>
      <sz val="8"/>
      <name val="Albany AMT"/>
      <family val="2"/>
    </font>
    <font>
      <b/>
      <sz val="8"/>
      <name val="Albany AMT"/>
      <family val="2"/>
    </font>
    <font>
      <sz val="8"/>
      <name val="Symbol"/>
      <family val="1"/>
      <charset val="2"/>
    </font>
    <font>
      <sz val="11"/>
      <name val="Calibri"/>
      <family val="2"/>
      <scheme val="minor"/>
    </font>
    <font>
      <sz val="10"/>
      <name val="Arial"/>
      <family val="2"/>
    </font>
    <font>
      <b/>
      <i/>
      <sz val="10"/>
      <color theme="4" tint="-0.249977111117893"/>
      <name val="Arial"/>
      <family val="2"/>
    </font>
    <font>
      <b/>
      <i/>
      <sz val="11"/>
      <color theme="4" tint="-0.249977111117893"/>
      <name val="Calibri"/>
      <family val="2"/>
      <scheme val="minor"/>
    </font>
    <font>
      <b/>
      <sz val="9"/>
      <name val="Calibri Light"/>
      <family val="2"/>
      <scheme val="major"/>
    </font>
    <font>
      <b/>
      <sz val="11"/>
      <name val="Calibri"/>
      <family val="2"/>
      <scheme val="minor"/>
    </font>
    <font>
      <b/>
      <sz val="9"/>
      <name val="Arial"/>
      <family val="2"/>
    </font>
    <font>
      <sz val="9"/>
      <name val="Arial"/>
      <family val="2"/>
    </font>
    <font>
      <b/>
      <sz val="9"/>
      <color theme="1"/>
      <name val="Arial"/>
      <family val="2"/>
    </font>
    <font>
      <sz val="9"/>
      <color theme="1"/>
      <name val="Arial"/>
      <family val="2"/>
    </font>
    <font>
      <sz val="9"/>
      <color rgb="FFFF0000"/>
      <name val="Arial"/>
      <family val="2"/>
    </font>
    <font>
      <sz val="9"/>
      <color rgb="FFFF0000"/>
      <name val="Calibri Light"/>
      <family val="2"/>
      <scheme val="major"/>
    </font>
    <font>
      <sz val="11"/>
      <color rgb="FF000000"/>
      <name val="Arial"/>
      <family val="2"/>
    </font>
    <font>
      <sz val="9"/>
      <color indexed="8"/>
      <name val="Albany AMT"/>
      <family val="2"/>
    </font>
    <font>
      <b/>
      <sz val="10"/>
      <color indexed="8"/>
      <name val="Calibri"/>
      <family val="2"/>
    </font>
    <font>
      <b/>
      <sz val="9"/>
      <color indexed="9"/>
      <name val="Albany AMT"/>
      <family val="2"/>
    </font>
    <font>
      <sz val="10"/>
      <color indexed="8"/>
      <name val="Calibri"/>
      <family val="2"/>
    </font>
    <font>
      <b/>
      <sz val="9"/>
      <color indexed="8"/>
      <name val="Albany AMT"/>
      <family val="2"/>
    </font>
    <font>
      <b/>
      <vertAlign val="superscript"/>
      <sz val="9"/>
      <color theme="0"/>
      <name val="Albany AMT"/>
      <family val="2"/>
    </font>
    <font>
      <vertAlign val="superscript"/>
      <sz val="9"/>
      <color indexed="8"/>
      <name val="Albany AMT"/>
      <family val="2"/>
    </font>
    <font>
      <vertAlign val="superscript"/>
      <sz val="11"/>
      <name val="Albany AMT"/>
      <family val="2"/>
    </font>
    <font>
      <b/>
      <sz val="11"/>
      <color indexed="8"/>
      <name val="Calibri"/>
      <family val="2"/>
    </font>
    <font>
      <b/>
      <sz val="9"/>
      <color theme="1"/>
      <name val="Albany AMT"/>
      <family val="2"/>
    </font>
    <font>
      <b/>
      <sz val="11"/>
      <color rgb="FF1F497D"/>
      <name val="Calibri"/>
      <family val="2"/>
      <scheme val="minor"/>
    </font>
    <font>
      <b/>
      <i/>
      <sz val="12"/>
      <name val="Arial"/>
      <family val="2"/>
    </font>
    <font>
      <sz val="9"/>
      <name val="Calibri"/>
      <family val="2"/>
    </font>
    <font>
      <i/>
      <sz val="9"/>
      <color rgb="FFFF0000"/>
      <name val="Calibri"/>
      <family val="2"/>
    </font>
    <font>
      <b/>
      <sz val="11"/>
      <name val="Albany AMT"/>
      <family val="2"/>
    </font>
    <font>
      <b/>
      <sz val="9"/>
      <name val="Albany AMT"/>
    </font>
    <font>
      <b/>
      <i/>
      <sz val="9"/>
      <color theme="1"/>
      <name val="Albany AMT"/>
    </font>
    <font>
      <b/>
      <i/>
      <sz val="11"/>
      <color theme="1"/>
      <name val="Calibri"/>
      <family val="2"/>
      <scheme val="minor"/>
    </font>
  </fonts>
  <fills count="56">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4" tint="-0.249977111117893"/>
        <bgColor indexed="64"/>
      </patternFill>
    </fill>
    <fill>
      <patternFill patternType="solid">
        <fgColor rgb="FFFDECE3"/>
        <bgColor indexed="64"/>
      </patternFill>
    </fill>
    <fill>
      <patternFill patternType="solid">
        <fgColor rgb="FFEFF6FB"/>
        <bgColor indexed="64"/>
      </patternFill>
    </fill>
    <fill>
      <patternFill patternType="solid">
        <fgColor rgb="FFFFF3D1"/>
        <bgColor indexed="64"/>
      </patternFill>
    </fill>
    <fill>
      <patternFill patternType="solid">
        <fgColor rgb="FFEAF4E4"/>
        <bgColor indexed="64"/>
      </patternFill>
    </fill>
    <fill>
      <patternFill patternType="solid">
        <fgColor theme="4"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rgb="FFFFFFFF"/>
        <bgColor indexed="64"/>
      </patternFill>
    </fill>
    <fill>
      <patternFill patternType="solid">
        <fgColor rgb="FF1F4E78"/>
        <bgColor indexed="64"/>
      </patternFill>
    </fill>
    <fill>
      <patternFill patternType="solid">
        <fgColor rgb="FFD9D9D9"/>
        <bgColor indexed="64"/>
      </patternFill>
    </fill>
    <fill>
      <patternFill patternType="solid">
        <fgColor rgb="FFED7D31"/>
        <bgColor indexed="64"/>
      </patternFill>
    </fill>
    <fill>
      <patternFill patternType="solid">
        <fgColor rgb="FFFCE4D6"/>
        <bgColor indexed="64"/>
      </patternFill>
    </fill>
    <fill>
      <patternFill patternType="solid">
        <fgColor rgb="FFDDEBF7"/>
        <bgColor indexed="64"/>
      </patternFill>
    </fill>
    <fill>
      <patternFill patternType="solid">
        <fgColor rgb="FF70AD47"/>
        <bgColor indexed="64"/>
      </patternFill>
    </fill>
    <fill>
      <patternFill patternType="solid">
        <fgColor rgb="FFFFF2CC"/>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bottom style="thin">
        <color theme="0"/>
      </bottom>
      <diagonal/>
    </border>
    <border>
      <left/>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
    <xf numFmtId="0" fontId="0" fillId="0" borderId="0"/>
    <xf numFmtId="0" fontId="17" fillId="0" borderId="0"/>
    <xf numFmtId="0" fontId="31" fillId="0" borderId="0" applyNumberFormat="0" applyFill="0" applyBorder="0" applyAlignment="0" applyProtection="0"/>
    <xf numFmtId="0" fontId="32" fillId="0" borderId="15" applyNumberFormat="0" applyFill="0" applyAlignment="0" applyProtection="0"/>
    <xf numFmtId="0" fontId="33" fillId="0" borderId="16" applyNumberFormat="0" applyFill="0" applyAlignment="0" applyProtection="0"/>
    <xf numFmtId="0" fontId="34" fillId="0" borderId="17" applyNumberFormat="0" applyFill="0" applyAlignment="0" applyProtection="0"/>
    <xf numFmtId="0" fontId="34" fillId="0" borderId="0" applyNumberFormat="0" applyFill="0" applyBorder="0" applyAlignment="0" applyProtection="0"/>
    <xf numFmtId="0" fontId="35" fillId="16" borderId="0" applyNumberFormat="0" applyBorder="0" applyAlignment="0" applyProtection="0"/>
    <xf numFmtId="0" fontId="36" fillId="17" borderId="0" applyNumberFormat="0" applyBorder="0" applyAlignment="0" applyProtection="0"/>
    <xf numFmtId="0" fontId="37" fillId="18" borderId="0" applyNumberFormat="0" applyBorder="0" applyAlignment="0" applyProtection="0"/>
    <xf numFmtId="0" fontId="38" fillId="19" borderId="18" applyNumberFormat="0" applyAlignment="0" applyProtection="0"/>
    <xf numFmtId="0" fontId="39" fillId="20" borderId="19" applyNumberFormat="0" applyAlignment="0" applyProtection="0"/>
    <xf numFmtId="0" fontId="40" fillId="20" borderId="18" applyNumberFormat="0" applyAlignment="0" applyProtection="0"/>
    <xf numFmtId="0" fontId="41" fillId="0" borderId="20" applyNumberFormat="0" applyFill="0" applyAlignment="0" applyProtection="0"/>
    <xf numFmtId="0" fontId="42" fillId="21" borderId="21" applyNumberFormat="0" applyAlignment="0" applyProtection="0"/>
    <xf numFmtId="0" fontId="4" fillId="0" borderId="0" applyNumberFormat="0" applyFill="0" applyBorder="0" applyAlignment="0" applyProtection="0"/>
    <xf numFmtId="0" fontId="17" fillId="22" borderId="22" applyNumberFormat="0" applyFont="0" applyAlignment="0" applyProtection="0"/>
    <xf numFmtId="0" fontId="43" fillId="0" borderId="0" applyNumberFormat="0" applyFill="0" applyBorder="0" applyAlignment="0" applyProtection="0"/>
    <xf numFmtId="0" fontId="18" fillId="0" borderId="23" applyNumberFormat="0" applyFill="0" applyAlignment="0" applyProtection="0"/>
    <xf numFmtId="0" fontId="44"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44" fillId="34" borderId="0" applyNumberFormat="0" applyBorder="0" applyAlignment="0" applyProtection="0"/>
    <xf numFmtId="0" fontId="44"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44" fillId="38" borderId="0" applyNumberFormat="0" applyBorder="0" applyAlignment="0" applyProtection="0"/>
    <xf numFmtId="0" fontId="44"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44" fillId="42" borderId="0" applyNumberFormat="0" applyBorder="0" applyAlignment="0" applyProtection="0"/>
    <xf numFmtId="0" fontId="44" fillId="43"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44" fillId="46"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17" fillId="0" borderId="0"/>
    <xf numFmtId="0" fontId="22" fillId="0" borderId="0"/>
    <xf numFmtId="0" fontId="67" fillId="0" borderId="0"/>
    <xf numFmtId="0" fontId="67" fillId="0" borderId="0"/>
    <xf numFmtId="9" fontId="17" fillId="0" borderId="0" applyFont="0" applyFill="0" applyBorder="0" applyAlignment="0" applyProtection="0"/>
    <xf numFmtId="164" fontId="17" fillId="0" borderId="0" applyFont="0" applyFill="0" applyBorder="0" applyAlignment="0" applyProtection="0"/>
  </cellStyleXfs>
  <cellXfs count="462">
    <xf numFmtId="0" fontId="0" fillId="0" borderId="0" xfId="0"/>
    <xf numFmtId="0" fontId="0" fillId="0" borderId="0" xfId="0" applyFill="1" applyBorder="1"/>
    <xf numFmtId="0" fontId="0" fillId="0" borderId="0" xfId="0" applyAlignment="1">
      <alignment wrapText="1"/>
    </xf>
    <xf numFmtId="9" fontId="0" fillId="0" borderId="0" xfId="0" applyNumberFormat="1"/>
    <xf numFmtId="0" fontId="0" fillId="2" borderId="0" xfId="0" applyFill="1"/>
    <xf numFmtId="0" fontId="0" fillId="0" borderId="0" xfId="0" applyFill="1"/>
    <xf numFmtId="3" fontId="8" fillId="2" borderId="0" xfId="0" applyNumberFormat="1" applyFont="1" applyFill="1" applyAlignment="1">
      <alignment wrapText="1"/>
    </xf>
    <xf numFmtId="0" fontId="8" fillId="0" borderId="0" xfId="0" applyFont="1"/>
    <xf numFmtId="0" fontId="8" fillId="7" borderId="0" xfId="0" applyFont="1" applyFill="1"/>
    <xf numFmtId="0" fontId="6" fillId="3" borderId="0" xfId="0" applyFont="1" applyFill="1"/>
    <xf numFmtId="0" fontId="8" fillId="2" borderId="0" xfId="0" applyFont="1" applyFill="1"/>
    <xf numFmtId="0" fontId="8" fillId="2" borderId="0" xfId="0" applyFont="1" applyFill="1" applyAlignment="1">
      <alignment horizontal="right"/>
    </xf>
    <xf numFmtId="0" fontId="6" fillId="10" borderId="0" xfId="0" applyFont="1" applyFill="1"/>
    <xf numFmtId="3" fontId="8" fillId="2" borderId="0" xfId="0" applyNumberFormat="1" applyFont="1" applyFill="1" applyAlignment="1">
      <alignment horizontal="right"/>
    </xf>
    <xf numFmtId="3" fontId="8" fillId="10" borderId="0" xfId="0" applyNumberFormat="1" applyFont="1" applyFill="1" applyAlignment="1">
      <alignment horizontal="right"/>
    </xf>
    <xf numFmtId="9" fontId="8" fillId="2" borderId="0" xfId="0" applyNumberFormat="1" applyFont="1" applyFill="1" applyAlignment="1">
      <alignment horizontal="right"/>
    </xf>
    <xf numFmtId="0" fontId="8" fillId="3" borderId="0" xfId="0" applyFont="1" applyFill="1" applyAlignment="1">
      <alignment horizontal="center"/>
    </xf>
    <xf numFmtId="0" fontId="8" fillId="2" borderId="0" xfId="0" applyFont="1" applyFill="1" applyAlignment="1">
      <alignment horizontal="center"/>
    </xf>
    <xf numFmtId="0" fontId="8" fillId="10" borderId="0" xfId="0" applyFont="1" applyFill="1" applyAlignment="1">
      <alignment horizontal="center"/>
    </xf>
    <xf numFmtId="0" fontId="2" fillId="14" borderId="1" xfId="0" applyFont="1" applyFill="1" applyBorder="1" applyAlignment="1">
      <alignment horizontal="left" vertical="center" wrapText="1"/>
    </xf>
    <xf numFmtId="0" fontId="10" fillId="15" borderId="0" xfId="0" applyFont="1" applyFill="1"/>
    <xf numFmtId="0" fontId="5" fillId="15" borderId="0" xfId="0" applyFont="1" applyFill="1" applyBorder="1" applyAlignment="1">
      <alignment horizontal="right" wrapText="1"/>
    </xf>
    <xf numFmtId="0" fontId="13" fillId="15" borderId="0" xfId="0" applyFont="1" applyFill="1" applyBorder="1" applyAlignment="1">
      <alignment horizontal="center" wrapText="1"/>
    </xf>
    <xf numFmtId="0" fontId="13" fillId="15" borderId="0" xfId="0" applyFont="1" applyFill="1" applyBorder="1" applyAlignment="1">
      <alignment horizontal="center" vertical="center"/>
    </xf>
    <xf numFmtId="3" fontId="8" fillId="3" borderId="0" xfId="0" applyNumberFormat="1" applyFont="1" applyFill="1" applyAlignment="1">
      <alignment horizontal="center"/>
    </xf>
    <xf numFmtId="3" fontId="8" fillId="10" borderId="0" xfId="0" applyNumberFormat="1" applyFont="1" applyFill="1" applyAlignment="1">
      <alignment horizontal="center"/>
    </xf>
    <xf numFmtId="0" fontId="20" fillId="15" borderId="0" xfId="0" applyFont="1" applyFill="1" applyBorder="1" applyAlignment="1">
      <alignment horizontal="center" vertical="center"/>
    </xf>
    <xf numFmtId="0" fontId="20" fillId="15" borderId="0" xfId="0" applyFont="1" applyFill="1" applyBorder="1" applyAlignment="1">
      <alignment horizontal="center" vertical="center" wrapText="1"/>
    </xf>
    <xf numFmtId="0" fontId="21" fillId="15" borderId="0" xfId="0" applyFont="1" applyFill="1" applyAlignment="1">
      <alignment vertical="center"/>
    </xf>
    <xf numFmtId="0" fontId="21" fillId="15" borderId="0" xfId="0" applyFont="1" applyFill="1" applyAlignment="1">
      <alignment horizontal="center" vertical="center"/>
    </xf>
    <xf numFmtId="0" fontId="21" fillId="15" borderId="14" xfId="0" applyFont="1" applyFill="1" applyBorder="1" applyAlignment="1">
      <alignment horizontal="center" vertical="center"/>
    </xf>
    <xf numFmtId="0" fontId="19" fillId="15" borderId="14" xfId="0" applyFont="1" applyFill="1" applyBorder="1" applyAlignment="1">
      <alignment horizontal="center" vertical="center" wrapText="1"/>
    </xf>
    <xf numFmtId="0" fontId="17" fillId="0" borderId="0" xfId="1"/>
    <xf numFmtId="0" fontId="17" fillId="2" borderId="0" xfId="1" applyFill="1"/>
    <xf numFmtId="0" fontId="17" fillId="2" borderId="0" xfId="1" applyFill="1" applyAlignment="1">
      <alignment horizontal="left"/>
    </xf>
    <xf numFmtId="0" fontId="25" fillId="2" borderId="0" xfId="1" applyFont="1" applyFill="1" applyAlignment="1">
      <alignment horizontal="center" wrapText="1"/>
    </xf>
    <xf numFmtId="0" fontId="17" fillId="0" borderId="0" xfId="1" applyFill="1"/>
    <xf numFmtId="0" fontId="29" fillId="0" borderId="0" xfId="1" applyFont="1" applyFill="1" applyBorder="1" applyAlignment="1">
      <alignment vertical="center"/>
    </xf>
    <xf numFmtId="0" fontId="5" fillId="0" borderId="0" xfId="1" applyFont="1" applyFill="1"/>
    <xf numFmtId="0" fontId="17" fillId="0" borderId="0" xfId="1" applyAlignment="1">
      <alignment horizontal="left"/>
    </xf>
    <xf numFmtId="0" fontId="30" fillId="2" borderId="0" xfId="0" applyFont="1" applyFill="1" applyAlignment="1">
      <alignment horizontal="center"/>
    </xf>
    <xf numFmtId="3" fontId="9" fillId="2" borderId="0" xfId="0" applyNumberFormat="1" applyFont="1" applyFill="1" applyAlignment="1">
      <alignment horizontal="right"/>
    </xf>
    <xf numFmtId="3" fontId="9" fillId="7" borderId="0" xfId="0" applyNumberFormat="1" applyFont="1" applyFill="1" applyAlignment="1">
      <alignment horizontal="right"/>
    </xf>
    <xf numFmtId="9" fontId="9" fillId="7" borderId="0" xfId="0" applyNumberFormat="1" applyFont="1" applyFill="1" applyAlignment="1">
      <alignment horizontal="center"/>
    </xf>
    <xf numFmtId="0" fontId="9" fillId="2" borderId="0" xfId="0" applyFont="1" applyFill="1" applyAlignment="1">
      <alignment horizontal="center"/>
    </xf>
    <xf numFmtId="0" fontId="9" fillId="7" borderId="0" xfId="0" applyFont="1" applyFill="1" applyAlignment="1">
      <alignment horizontal="center"/>
    </xf>
    <xf numFmtId="0" fontId="17" fillId="2" borderId="0" xfId="1" applyFill="1" applyAlignment="1">
      <alignment horizontal="center"/>
    </xf>
    <xf numFmtId="0" fontId="3" fillId="0" borderId="0" xfId="1" applyFont="1"/>
    <xf numFmtId="0" fontId="3" fillId="0" borderId="0" xfId="1" applyFont="1" applyAlignment="1">
      <alignment horizontal="left"/>
    </xf>
    <xf numFmtId="0" fontId="45" fillId="0" borderId="0" xfId="1" applyFont="1" applyAlignment="1">
      <alignment horizontal="left" vertical="top"/>
    </xf>
    <xf numFmtId="0" fontId="46" fillId="0" borderId="0" xfId="1" applyFont="1" applyFill="1" applyAlignment="1">
      <alignment vertical="top"/>
    </xf>
    <xf numFmtId="0" fontId="49" fillId="0" borderId="0" xfId="1" applyFont="1" applyFill="1" applyAlignment="1">
      <alignment horizontal="right" vertical="top" wrapText="1"/>
    </xf>
    <xf numFmtId="0" fontId="45" fillId="0" borderId="0" xfId="1" applyFont="1" applyFill="1" applyAlignment="1">
      <alignment horizontal="right" vertical="top"/>
    </xf>
    <xf numFmtId="0" fontId="8" fillId="8" borderId="0" xfId="0" applyFont="1" applyFill="1"/>
    <xf numFmtId="0" fontId="23" fillId="2" borderId="0" xfId="1" applyFont="1" applyFill="1" applyAlignment="1">
      <alignment horizontal="center" vertical="center" wrapText="1"/>
    </xf>
    <xf numFmtId="0" fontId="25" fillId="2" borderId="0" xfId="0" applyFont="1" applyFill="1" applyAlignment="1">
      <alignment horizontal="center" vertical="center" wrapText="1"/>
    </xf>
    <xf numFmtId="0" fontId="0" fillId="2" borderId="0" xfId="0" applyFill="1" applyAlignment="1"/>
    <xf numFmtId="0" fontId="0" fillId="0" borderId="0" xfId="0" applyAlignment="1">
      <alignment vertical="center"/>
    </xf>
    <xf numFmtId="0" fontId="54" fillId="2" borderId="0" xfId="0" applyFont="1" applyFill="1" applyBorder="1" applyAlignment="1">
      <alignment vertical="center"/>
    </xf>
    <xf numFmtId="0" fontId="0" fillId="0" borderId="0" xfId="0" applyFill="1" applyBorder="1" applyAlignment="1">
      <alignment vertical="center" wrapText="1"/>
    </xf>
    <xf numFmtId="0" fontId="55" fillId="2" borderId="0" xfId="0" applyFont="1" applyFill="1" applyAlignment="1">
      <alignment horizontal="center" vertical="center" wrapText="1"/>
    </xf>
    <xf numFmtId="0" fontId="54" fillId="2" borderId="0" xfId="0" applyFont="1" applyFill="1" applyAlignment="1">
      <alignment vertical="center"/>
    </xf>
    <xf numFmtId="0" fontId="52" fillId="2" borderId="0" xfId="0" applyFont="1" applyFill="1" applyAlignment="1">
      <alignment horizontal="justify" wrapText="1"/>
    </xf>
    <xf numFmtId="0" fontId="0" fillId="0" borderId="0" xfId="0" applyFill="1" applyBorder="1" applyAlignment="1">
      <alignment horizontal="left"/>
    </xf>
    <xf numFmtId="1" fontId="0" fillId="0" borderId="0" xfId="0" applyNumberFormat="1" applyFill="1"/>
    <xf numFmtId="0" fontId="0" fillId="0" borderId="0" xfId="0" applyFill="1" applyAlignment="1"/>
    <xf numFmtId="0" fontId="4" fillId="0" borderId="0" xfId="0" applyFont="1"/>
    <xf numFmtId="0" fontId="44" fillId="2" borderId="0" xfId="1" applyFont="1" applyFill="1"/>
    <xf numFmtId="0" fontId="44" fillId="2" borderId="0" xfId="1" applyFont="1" applyFill="1" applyAlignment="1">
      <alignment horizontal="left"/>
    </xf>
    <xf numFmtId="0" fontId="26" fillId="2" borderId="0" xfId="0" applyFont="1" applyFill="1" applyBorder="1" applyAlignment="1">
      <alignment vertical="center"/>
    </xf>
    <xf numFmtId="0" fontId="59" fillId="2" borderId="0" xfId="0" applyFont="1" applyFill="1"/>
    <xf numFmtId="0" fontId="52" fillId="2" borderId="0" xfId="0" applyFont="1" applyFill="1" applyAlignment="1">
      <alignment horizontal="justify" wrapText="1"/>
    </xf>
    <xf numFmtId="0" fontId="2" fillId="13" borderId="1" xfId="0" applyFont="1" applyFill="1" applyBorder="1" applyAlignment="1">
      <alignment vertical="center" wrapText="1"/>
    </xf>
    <xf numFmtId="0" fontId="2" fillId="14" borderId="1" xfId="0" applyFont="1" applyFill="1" applyBorder="1" applyAlignment="1">
      <alignment vertical="center" wrapText="1"/>
    </xf>
    <xf numFmtId="0" fontId="2" fillId="13" borderId="2" xfId="0" applyFont="1" applyFill="1" applyBorder="1" applyAlignment="1">
      <alignment vertical="center" wrapText="1"/>
    </xf>
    <xf numFmtId="0" fontId="1" fillId="11" borderId="1" xfId="0" applyFont="1" applyFill="1" applyBorder="1" applyAlignment="1">
      <alignment vertical="center" wrapText="1"/>
    </xf>
    <xf numFmtId="0" fontId="2" fillId="12" borderId="1" xfId="0" applyFont="1" applyFill="1" applyBorder="1" applyAlignment="1">
      <alignment vertical="center" wrapText="1"/>
    </xf>
    <xf numFmtId="0" fontId="2" fillId="12" borderId="2" xfId="0" applyFont="1" applyFill="1" applyBorder="1" applyAlignment="1">
      <alignment vertical="center" wrapText="1"/>
    </xf>
    <xf numFmtId="0" fontId="2" fillId="11" borderId="1" xfId="0" applyFont="1" applyFill="1" applyBorder="1" applyAlignment="1">
      <alignment vertical="center" wrapText="1"/>
    </xf>
    <xf numFmtId="0" fontId="62" fillId="2" borderId="1" xfId="0" applyFont="1" applyFill="1" applyBorder="1" applyAlignment="1">
      <alignment horizontal="center" vertical="center" wrapText="1"/>
    </xf>
    <xf numFmtId="0" fontId="8" fillId="9" borderId="0" xfId="0" applyFont="1" applyFill="1" applyAlignment="1">
      <alignment horizontal="center"/>
    </xf>
    <xf numFmtId="0" fontId="6" fillId="6" borderId="0" xfId="0" applyFont="1" applyFill="1"/>
    <xf numFmtId="3" fontId="8" fillId="6" borderId="0" xfId="0" applyNumberFormat="1" applyFont="1" applyFill="1" applyAlignment="1">
      <alignment horizontal="right"/>
    </xf>
    <xf numFmtId="3" fontId="8" fillId="6" borderId="0" xfId="0" applyNumberFormat="1" applyFont="1" applyFill="1" applyAlignment="1">
      <alignment horizontal="center"/>
    </xf>
    <xf numFmtId="0" fontId="8" fillId="6" borderId="0" xfId="0" applyFont="1" applyFill="1" applyAlignment="1">
      <alignment horizontal="center"/>
    </xf>
    <xf numFmtId="0" fontId="8" fillId="9" borderId="0" xfId="0" applyFont="1" applyFill="1"/>
    <xf numFmtId="9" fontId="9" fillId="2" borderId="0" xfId="0" applyNumberFormat="1" applyFont="1" applyFill="1" applyAlignment="1">
      <alignment horizontal="center"/>
    </xf>
    <xf numFmtId="0" fontId="18" fillId="0" borderId="0" xfId="0" applyFont="1"/>
    <xf numFmtId="0" fontId="26" fillId="2" borderId="0" xfId="0" applyFont="1" applyFill="1"/>
    <xf numFmtId="3" fontId="67" fillId="0" borderId="0" xfId="48" applyNumberFormat="1" applyFont="1" applyFill="1" applyBorder="1"/>
    <xf numFmtId="1" fontId="67" fillId="0" borderId="0" xfId="48" applyNumberFormat="1" applyFont="1" applyFill="1" applyBorder="1"/>
    <xf numFmtId="1" fontId="0" fillId="0" borderId="0" xfId="0" applyNumberFormat="1" applyFill="1" applyBorder="1"/>
    <xf numFmtId="0" fontId="18" fillId="0" borderId="0" xfId="0" applyFont="1" applyFill="1" applyBorder="1" applyAlignment="1">
      <alignment wrapText="1"/>
    </xf>
    <xf numFmtId="3" fontId="68" fillId="0" borderId="0" xfId="48" applyNumberFormat="1" applyFont="1" applyFill="1" applyBorder="1"/>
    <xf numFmtId="1" fontId="69" fillId="0" borderId="0" xfId="0" applyNumberFormat="1" applyFont="1" applyFill="1" applyBorder="1"/>
    <xf numFmtId="0" fontId="67" fillId="0" borderId="0" xfId="48" applyFont="1" applyFill="1" applyBorder="1"/>
    <xf numFmtId="0" fontId="18"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Alignment="1">
      <alignment horizontal="left" vertical="top" wrapText="1"/>
    </xf>
    <xf numFmtId="0" fontId="18" fillId="0" borderId="0" xfId="0" applyFont="1" applyFill="1" applyBorder="1" applyAlignment="1">
      <alignment horizontal="left" vertical="center" wrapText="1"/>
    </xf>
    <xf numFmtId="0" fontId="18" fillId="0" borderId="0" xfId="0" applyFont="1" applyFill="1" applyBorder="1" applyAlignment="1">
      <alignment horizontal="right"/>
    </xf>
    <xf numFmtId="0" fontId="0" fillId="0" borderId="0" xfId="0" applyFill="1" applyAlignment="1">
      <alignment horizontal="right"/>
    </xf>
    <xf numFmtId="0" fontId="0" fillId="0" borderId="0" xfId="0" applyFill="1" applyBorder="1" applyAlignment="1">
      <alignment horizontal="right"/>
    </xf>
    <xf numFmtId="9" fontId="18" fillId="0" borderId="0" xfId="0" applyNumberFormat="1" applyFont="1" applyFill="1" applyBorder="1" applyAlignment="1">
      <alignment horizontal="right" wrapText="1"/>
    </xf>
    <xf numFmtId="0" fontId="18" fillId="0" borderId="0" xfId="0" applyFont="1" applyFill="1" applyBorder="1" applyAlignment="1">
      <alignment horizontal="right" wrapText="1"/>
    </xf>
    <xf numFmtId="0" fontId="18" fillId="0" borderId="0" xfId="0" applyFont="1" applyFill="1" applyAlignment="1">
      <alignment horizontal="right" wrapText="1"/>
    </xf>
    <xf numFmtId="0" fontId="18" fillId="0" borderId="0" xfId="0" applyFont="1" applyFill="1" applyBorder="1" applyAlignment="1">
      <alignment horizontal="left"/>
    </xf>
    <xf numFmtId="0" fontId="0" fillId="0" borderId="0" xfId="0" applyFill="1" applyAlignment="1">
      <alignment horizontal="left"/>
    </xf>
    <xf numFmtId="0" fontId="0" fillId="0" borderId="0" xfId="0" applyFill="1" applyAlignment="1">
      <alignment horizontal="left"/>
    </xf>
    <xf numFmtId="1" fontId="0" fillId="0" borderId="0" xfId="0" applyNumberFormat="1" applyFill="1" applyAlignment="1">
      <alignment horizontal="left"/>
    </xf>
    <xf numFmtId="0" fontId="0" fillId="0" borderId="0" xfId="0" applyFill="1" applyAlignment="1">
      <alignment horizontal="left" vertical="center"/>
    </xf>
    <xf numFmtId="2" fontId="26" fillId="0" borderId="0" xfId="0" applyNumberFormat="1" applyFont="1" applyFill="1" applyAlignment="1">
      <alignment vertical="center" wrapText="1"/>
    </xf>
    <xf numFmtId="0" fontId="26" fillId="0" borderId="0" xfId="0" applyFont="1" applyFill="1" applyAlignment="1">
      <alignment vertical="center"/>
    </xf>
    <xf numFmtId="0" fontId="0" fillId="0" borderId="0" xfId="1" applyFont="1"/>
    <xf numFmtId="0" fontId="45" fillId="0" borderId="0" xfId="1" applyFont="1" applyFill="1" applyAlignment="1">
      <alignment horizontal="left" vertical="top"/>
    </xf>
    <xf numFmtId="0" fontId="45" fillId="0" borderId="0" xfId="1" applyFont="1" applyFill="1" applyBorder="1" applyAlignment="1">
      <alignment horizontal="left" vertical="top"/>
    </xf>
    <xf numFmtId="0" fontId="47" fillId="0" borderId="0" xfId="1" applyFont="1" applyFill="1" applyBorder="1" applyAlignment="1">
      <alignment horizontal="left" vertical="top"/>
    </xf>
    <xf numFmtId="0" fontId="47" fillId="0" borderId="0" xfId="1" applyFont="1" applyFill="1" applyAlignment="1">
      <alignment horizontal="left" vertical="top"/>
    </xf>
    <xf numFmtId="165" fontId="45" fillId="0" borderId="0" xfId="1" applyNumberFormat="1" applyFont="1" applyFill="1" applyBorder="1" applyAlignment="1">
      <alignment horizontal="right" vertical="top"/>
    </xf>
    <xf numFmtId="165" fontId="45" fillId="0" borderId="0" xfId="1" applyNumberFormat="1" applyFont="1" applyFill="1" applyAlignment="1">
      <alignment horizontal="right" vertical="top"/>
    </xf>
    <xf numFmtId="165" fontId="48" fillId="0" borderId="0" xfId="0" applyNumberFormat="1" applyFont="1" applyFill="1" applyAlignment="1">
      <alignment vertical="top" wrapText="1"/>
    </xf>
    <xf numFmtId="0" fontId="45" fillId="0" borderId="0" xfId="1" applyFont="1" applyFill="1"/>
    <xf numFmtId="0" fontId="48" fillId="0" borderId="0" xfId="1" applyFont="1" applyFill="1" applyBorder="1" applyAlignment="1">
      <alignment horizontal="left" vertical="top" wrapText="1"/>
    </xf>
    <xf numFmtId="0" fontId="48" fillId="0" borderId="0" xfId="1" applyFont="1" applyFill="1" applyAlignment="1">
      <alignment vertical="top" wrapText="1"/>
    </xf>
    <xf numFmtId="0" fontId="49" fillId="0" borderId="0" xfId="1" applyFont="1" applyFill="1" applyBorder="1" applyAlignment="1">
      <alignment vertical="top" wrapText="1"/>
    </xf>
    <xf numFmtId="0" fontId="47" fillId="0" borderId="0" xfId="1" applyFont="1" applyFill="1" applyBorder="1" applyAlignment="1">
      <alignment vertical="top" wrapText="1"/>
    </xf>
    <xf numFmtId="165" fontId="45" fillId="0" borderId="11" xfId="1" applyNumberFormat="1" applyFont="1" applyFill="1" applyBorder="1" applyAlignment="1">
      <alignment horizontal="right" vertical="top"/>
    </xf>
    <xf numFmtId="0" fontId="47" fillId="0" borderId="11" xfId="1" applyFont="1" applyFill="1" applyBorder="1" applyAlignment="1">
      <alignment vertical="top" wrapText="1"/>
    </xf>
    <xf numFmtId="0" fontId="49" fillId="0" borderId="11" xfId="1" applyFont="1" applyFill="1" applyBorder="1" applyAlignment="1">
      <alignment vertical="top" wrapText="1"/>
    </xf>
    <xf numFmtId="165" fontId="45" fillId="0" borderId="10" xfId="1" applyNumberFormat="1" applyFont="1" applyFill="1" applyBorder="1" applyAlignment="1">
      <alignment horizontal="right" vertical="top"/>
    </xf>
    <xf numFmtId="0" fontId="47" fillId="0" borderId="10" xfId="1" applyFont="1" applyFill="1" applyBorder="1" applyAlignment="1">
      <alignment vertical="top" wrapText="1"/>
    </xf>
    <xf numFmtId="0" fontId="49" fillId="0" borderId="10" xfId="1" applyFont="1" applyFill="1" applyBorder="1" applyAlignment="1">
      <alignment vertical="top" wrapText="1"/>
    </xf>
    <xf numFmtId="165" fontId="48" fillId="0" borderId="10" xfId="0" applyNumberFormat="1" applyFont="1" applyFill="1" applyBorder="1" applyAlignment="1">
      <alignment vertical="top" wrapText="1"/>
    </xf>
    <xf numFmtId="165" fontId="48" fillId="0" borderId="11" xfId="0" applyNumberFormat="1" applyFont="1" applyFill="1" applyBorder="1" applyAlignment="1">
      <alignment vertical="top" wrapText="1"/>
    </xf>
    <xf numFmtId="0" fontId="47" fillId="0" borderId="6" xfId="1" applyFont="1" applyFill="1" applyBorder="1" applyAlignment="1">
      <alignment horizontal="center" vertical="center" wrapText="1"/>
    </xf>
    <xf numFmtId="0" fontId="47" fillId="0" borderId="7" xfId="1" applyFont="1" applyFill="1" applyBorder="1" applyAlignment="1">
      <alignment horizontal="center" vertical="center" wrapText="1"/>
    </xf>
    <xf numFmtId="0" fontId="49" fillId="0" borderId="7" xfId="1" applyFont="1" applyFill="1" applyBorder="1" applyAlignment="1">
      <alignment horizontal="center" vertical="center" wrapText="1"/>
    </xf>
    <xf numFmtId="0" fontId="49" fillId="0" borderId="0" xfId="1" applyFont="1" applyFill="1" applyBorder="1" applyAlignment="1">
      <alignment vertical="top"/>
    </xf>
    <xf numFmtId="0" fontId="47" fillId="0" borderId="0" xfId="1" applyFont="1" applyFill="1" applyBorder="1" applyAlignment="1">
      <alignment vertical="top"/>
    </xf>
    <xf numFmtId="0" fontId="71" fillId="0" borderId="0" xfId="0" applyFont="1" applyFill="1" applyBorder="1" applyAlignment="1">
      <alignment horizontal="right"/>
    </xf>
    <xf numFmtId="0" fontId="66" fillId="0" borderId="0" xfId="0" applyFont="1" applyFill="1" applyAlignment="1">
      <alignment horizontal="right"/>
    </xf>
    <xf numFmtId="0" fontId="66" fillId="0" borderId="0" xfId="0" applyFont="1" applyFill="1" applyBorder="1" applyAlignment="1">
      <alignment horizontal="right"/>
    </xf>
    <xf numFmtId="9" fontId="71" fillId="0" borderId="0" xfId="0" applyNumberFormat="1" applyFont="1" applyFill="1" applyBorder="1" applyAlignment="1">
      <alignment horizontal="right" wrapText="1"/>
    </xf>
    <xf numFmtId="0" fontId="72" fillId="0" borderId="0" xfId="0" applyFont="1" applyFill="1" applyAlignment="1">
      <alignment vertical="center" wrapText="1"/>
    </xf>
    <xf numFmtId="9" fontId="72" fillId="0" borderId="0" xfId="0" applyNumberFormat="1" applyFont="1" applyFill="1" applyAlignment="1">
      <alignment horizontal="left" wrapText="1"/>
    </xf>
    <xf numFmtId="1" fontId="73" fillId="0" borderId="0" xfId="0" applyNumberFormat="1" applyFont="1" applyFill="1" applyAlignment="1">
      <alignment horizontal="right" wrapText="1"/>
    </xf>
    <xf numFmtId="1" fontId="73" fillId="0" borderId="0" xfId="0" applyNumberFormat="1" applyFont="1" applyFill="1" applyAlignment="1">
      <alignment horizontal="right" vertical="center" wrapText="1"/>
    </xf>
    <xf numFmtId="0" fontId="73" fillId="0" borderId="0" xfId="0" applyFont="1" applyFill="1" applyAlignment="1">
      <alignment horizontal="right"/>
    </xf>
    <xf numFmtId="0" fontId="73" fillId="0" borderId="0" xfId="0" applyFont="1" applyFill="1"/>
    <xf numFmtId="1" fontId="73" fillId="0" borderId="0" xfId="0" applyNumberFormat="1" applyFont="1" applyFill="1" applyBorder="1" applyAlignment="1">
      <alignment vertical="center" wrapText="1"/>
    </xf>
    <xf numFmtId="9" fontId="18" fillId="0" borderId="0" xfId="0" applyNumberFormat="1" applyFont="1" applyFill="1" applyBorder="1" applyAlignment="1">
      <alignment wrapText="1"/>
    </xf>
    <xf numFmtId="0" fontId="74" fillId="0" borderId="0" xfId="0" applyFont="1" applyFill="1" applyBorder="1" applyAlignment="1">
      <alignment horizontal="left"/>
    </xf>
    <xf numFmtId="0" fontId="75" fillId="0" borderId="0" xfId="0" applyFont="1" applyFill="1" applyAlignment="1">
      <alignment horizontal="left"/>
    </xf>
    <xf numFmtId="0" fontId="75" fillId="0" borderId="0" xfId="0" applyFont="1" applyFill="1" applyBorder="1" applyAlignment="1">
      <alignment horizontal="left"/>
    </xf>
    <xf numFmtId="9" fontId="74" fillId="0" borderId="0" xfId="0" applyNumberFormat="1" applyFont="1" applyFill="1" applyBorder="1" applyAlignment="1">
      <alignment horizontal="right" wrapText="1"/>
    </xf>
    <xf numFmtId="1" fontId="75" fillId="0" borderId="0" xfId="0" applyNumberFormat="1" applyFont="1" applyFill="1" applyAlignment="1">
      <alignment horizontal="right" wrapText="1"/>
    </xf>
    <xf numFmtId="1" fontId="75" fillId="0" borderId="0" xfId="0" applyNumberFormat="1" applyFont="1" applyFill="1" applyAlignment="1">
      <alignment horizontal="right"/>
    </xf>
    <xf numFmtId="0" fontId="74" fillId="0" borderId="0" xfId="0" applyFont="1" applyFill="1" applyAlignment="1">
      <alignment horizontal="left"/>
    </xf>
    <xf numFmtId="9" fontId="75" fillId="0" borderId="0" xfId="0" applyNumberFormat="1" applyFont="1" applyFill="1" applyAlignment="1">
      <alignment horizontal="right"/>
    </xf>
    <xf numFmtId="0" fontId="75" fillId="0" borderId="0" xfId="0" applyFont="1" applyFill="1" applyAlignment="1">
      <alignment horizontal="right"/>
    </xf>
    <xf numFmtId="0" fontId="75" fillId="0" borderId="0" xfId="0" applyFont="1" applyFill="1" applyBorder="1" applyAlignment="1">
      <alignment horizontal="left" vertical="center"/>
    </xf>
    <xf numFmtId="1" fontId="75" fillId="0" borderId="0" xfId="0" applyNumberFormat="1" applyFont="1" applyFill="1" applyBorder="1" applyAlignment="1">
      <alignment horizontal="right" vertical="center" wrapText="1"/>
    </xf>
    <xf numFmtId="0" fontId="75" fillId="0" borderId="0" xfId="0" applyFont="1" applyFill="1" applyAlignment="1">
      <alignment horizontal="left" wrapText="1"/>
    </xf>
    <xf numFmtId="0" fontId="75" fillId="0" borderId="0" xfId="0" applyFont="1" applyFill="1"/>
    <xf numFmtId="0" fontId="75" fillId="0" borderId="0" xfId="0" applyFont="1" applyFill="1" applyAlignment="1">
      <alignment horizontal="left" vertical="center" wrapText="1"/>
    </xf>
    <xf numFmtId="1" fontId="75" fillId="0" borderId="0" xfId="0" applyNumberFormat="1" applyFont="1" applyFill="1" applyAlignment="1">
      <alignment horizontal="right" vertical="center"/>
    </xf>
    <xf numFmtId="0" fontId="18" fillId="0" borderId="0" xfId="0" applyFont="1" applyFill="1" applyBorder="1"/>
    <xf numFmtId="0" fontId="74" fillId="6" borderId="0" xfId="0" applyFont="1" applyFill="1" applyBorder="1"/>
    <xf numFmtId="0" fontId="75" fillId="6" borderId="0" xfId="0" applyFont="1" applyFill="1"/>
    <xf numFmtId="0" fontId="75" fillId="6" borderId="0" xfId="0" applyFont="1" applyFill="1" applyBorder="1"/>
    <xf numFmtId="9" fontId="74" fillId="6" borderId="0" xfId="0" applyNumberFormat="1" applyFont="1" applyFill="1" applyBorder="1" applyAlignment="1">
      <alignment wrapText="1"/>
    </xf>
    <xf numFmtId="0" fontId="74" fillId="6" borderId="0" xfId="0" applyFont="1" applyFill="1" applyBorder="1" applyAlignment="1">
      <alignment wrapText="1"/>
    </xf>
    <xf numFmtId="0" fontId="74" fillId="0" borderId="0" xfId="0" applyFont="1" applyFill="1" applyBorder="1"/>
    <xf numFmtId="0" fontId="75" fillId="0" borderId="0" xfId="0" applyFont="1" applyFill="1" applyBorder="1"/>
    <xf numFmtId="9" fontId="74" fillId="0" borderId="0" xfId="0" applyNumberFormat="1" applyFont="1" applyFill="1" applyBorder="1" applyAlignment="1">
      <alignment wrapText="1"/>
    </xf>
    <xf numFmtId="0" fontId="74" fillId="0" borderId="0" xfId="0" applyFont="1" applyFill="1" applyBorder="1" applyAlignment="1">
      <alignment wrapText="1"/>
    </xf>
    <xf numFmtId="1" fontId="75" fillId="0" borderId="0" xfId="0" applyNumberFormat="1" applyFont="1" applyFill="1" applyAlignment="1">
      <alignment wrapText="1"/>
    </xf>
    <xf numFmtId="1" fontId="75" fillId="0" borderId="0" xfId="0" applyNumberFormat="1" applyFont="1" applyFill="1"/>
    <xf numFmtId="9" fontId="75" fillId="0" borderId="0" xfId="0" applyNumberFormat="1" applyFont="1" applyFill="1"/>
    <xf numFmtId="9" fontId="75" fillId="0" borderId="0" xfId="0" applyNumberFormat="1" applyFont="1" applyFill="1" applyBorder="1" applyAlignment="1">
      <alignment vertical="center" wrapText="1"/>
    </xf>
    <xf numFmtId="0" fontId="76" fillId="0" borderId="0" xfId="0" applyFont="1" applyFill="1"/>
    <xf numFmtId="0" fontId="74" fillId="6" borderId="0" xfId="0" applyFont="1" applyFill="1" applyAlignment="1">
      <alignment horizontal="left"/>
    </xf>
    <xf numFmtId="0" fontId="75" fillId="6" borderId="0" xfId="0" applyFont="1" applyFill="1" applyAlignment="1">
      <alignment horizontal="left"/>
    </xf>
    <xf numFmtId="9" fontId="75" fillId="6" borderId="0" xfId="0" applyNumberFormat="1" applyFont="1" applyFill="1"/>
    <xf numFmtId="0" fontId="75" fillId="0" borderId="0" xfId="0" applyFont="1" applyFill="1" applyBorder="1" applyAlignment="1">
      <alignment vertical="center" wrapText="1"/>
    </xf>
    <xf numFmtId="0" fontId="76" fillId="0" borderId="0" xfId="0" applyFont="1" applyFill="1" applyBorder="1" applyAlignment="1">
      <alignment vertical="center" wrapText="1"/>
    </xf>
    <xf numFmtId="0" fontId="74" fillId="0" borderId="0" xfId="0" applyFont="1" applyFill="1"/>
    <xf numFmtId="1" fontId="75" fillId="0" borderId="0" xfId="0" applyNumberFormat="1" applyFont="1" applyFill="1" applyBorder="1" applyAlignment="1">
      <alignment vertical="center" wrapText="1"/>
    </xf>
    <xf numFmtId="0" fontId="75" fillId="0" borderId="0" xfId="0" applyFont="1" applyFill="1" applyBorder="1" applyAlignment="1">
      <alignment vertical="center"/>
    </xf>
    <xf numFmtId="1" fontId="75" fillId="0" borderId="0" xfId="0" applyNumberFormat="1" applyFont="1" applyFill="1" applyAlignment="1">
      <alignment vertical="center"/>
    </xf>
    <xf numFmtId="9" fontId="75" fillId="0" borderId="0" xfId="0" applyNumberFormat="1" applyFont="1" applyFill="1" applyBorder="1" applyAlignment="1">
      <alignment horizontal="right" vertical="center" wrapText="1"/>
    </xf>
    <xf numFmtId="0" fontId="74" fillId="3" borderId="0" xfId="0" applyFont="1" applyFill="1"/>
    <xf numFmtId="0" fontId="74" fillId="3" borderId="0" xfId="0" applyFont="1" applyFill="1" applyBorder="1"/>
    <xf numFmtId="0" fontId="75" fillId="0" borderId="0" xfId="0" applyFont="1" applyFill="1" applyBorder="1" applyAlignment="1">
      <alignment horizontal="right"/>
    </xf>
    <xf numFmtId="0" fontId="74" fillId="0" borderId="0" xfId="0" applyFont="1" applyFill="1" applyBorder="1" applyAlignment="1">
      <alignment horizontal="right" wrapText="1"/>
    </xf>
    <xf numFmtId="1" fontId="75" fillId="0" borderId="0" xfId="0" applyNumberFormat="1" applyFont="1" applyFill="1" applyAlignment="1">
      <alignment horizontal="right" vertical="center" wrapText="1"/>
    </xf>
    <xf numFmtId="0" fontId="74" fillId="0" borderId="0" xfId="0" applyFont="1"/>
    <xf numFmtId="0" fontId="75" fillId="0" borderId="0" xfId="0" applyFont="1"/>
    <xf numFmtId="0" fontId="74" fillId="3" borderId="0" xfId="0" applyFont="1" applyFill="1" applyAlignment="1">
      <alignment horizontal="left" vertical="center"/>
    </xf>
    <xf numFmtId="9" fontId="74" fillId="3" borderId="0" xfId="0" applyNumberFormat="1" applyFont="1" applyFill="1" applyAlignment="1">
      <alignment horizontal="right"/>
    </xf>
    <xf numFmtId="0" fontId="74" fillId="3" borderId="0" xfId="0" applyFont="1" applyFill="1" applyAlignment="1">
      <alignment horizontal="right"/>
    </xf>
    <xf numFmtId="0" fontId="74" fillId="0" borderId="0" xfId="0" applyFont="1" applyFill="1" applyBorder="1" applyAlignment="1">
      <alignment horizontal="left" vertical="center"/>
    </xf>
    <xf numFmtId="0" fontId="75" fillId="0" borderId="0" xfId="0" applyFont="1" applyFill="1" applyAlignment="1">
      <alignment horizontal="left" vertical="center"/>
    </xf>
    <xf numFmtId="9" fontId="75" fillId="0" borderId="0" xfId="0" applyNumberFormat="1" applyFont="1" applyFill="1" applyBorder="1" applyAlignment="1">
      <alignment horizontal="right"/>
    </xf>
    <xf numFmtId="9" fontId="75" fillId="0" borderId="0" xfId="0" applyNumberFormat="1" applyFont="1" applyFill="1" applyAlignment="1">
      <alignment horizontal="right" wrapText="1"/>
    </xf>
    <xf numFmtId="0" fontId="74" fillId="0" borderId="0" xfId="0" applyFont="1" applyFill="1" applyAlignment="1">
      <alignment horizontal="left" vertical="center"/>
    </xf>
    <xf numFmtId="0" fontId="75" fillId="0" borderId="0" xfId="0" applyFont="1" applyFill="1" applyAlignment="1">
      <alignment horizontal="right" vertical="center" wrapText="1"/>
    </xf>
    <xf numFmtId="0" fontId="75" fillId="3" borderId="0" xfId="0" applyFont="1" applyFill="1" applyAlignment="1">
      <alignment horizontal="left" vertical="center"/>
    </xf>
    <xf numFmtId="0" fontId="75" fillId="3" borderId="0" xfId="0" applyFont="1" applyFill="1" applyAlignment="1">
      <alignment horizontal="right"/>
    </xf>
    <xf numFmtId="0" fontId="75" fillId="0" borderId="0" xfId="0" applyFont="1" applyFill="1" applyBorder="1" applyAlignment="1">
      <alignment horizontal="right" vertical="center" wrapText="1"/>
    </xf>
    <xf numFmtId="0" fontId="73" fillId="0" borderId="0" xfId="0" applyFont="1" applyFill="1" applyBorder="1" applyAlignment="1">
      <alignment horizontal="right" vertical="center" wrapText="1"/>
    </xf>
    <xf numFmtId="0" fontId="74" fillId="3" borderId="0" xfId="0" applyFont="1" applyFill="1" applyBorder="1" applyAlignment="1">
      <alignment horizontal="left"/>
    </xf>
    <xf numFmtId="0" fontId="75" fillId="3" borderId="0" xfId="0" applyFont="1" applyFill="1" applyBorder="1" applyAlignment="1">
      <alignment horizontal="right"/>
    </xf>
    <xf numFmtId="9" fontId="74" fillId="3" borderId="0" xfId="0" applyNumberFormat="1" applyFont="1" applyFill="1" applyBorder="1" applyAlignment="1">
      <alignment horizontal="right" wrapText="1"/>
    </xf>
    <xf numFmtId="0" fontId="74" fillId="3" borderId="0" xfId="0" applyFont="1" applyFill="1" applyBorder="1" applyAlignment="1">
      <alignment horizontal="right" wrapText="1"/>
    </xf>
    <xf numFmtId="0" fontId="74" fillId="3" borderId="0" xfId="0" applyFont="1" applyFill="1" applyAlignment="1">
      <alignment horizontal="left"/>
    </xf>
    <xf numFmtId="0" fontId="75" fillId="3" borderId="0" xfId="0" applyFont="1" applyFill="1" applyAlignment="1">
      <alignment horizontal="left"/>
    </xf>
    <xf numFmtId="1" fontId="75" fillId="3" borderId="0" xfId="0" applyNumberFormat="1" applyFont="1" applyFill="1" applyAlignment="1">
      <alignment horizontal="right"/>
    </xf>
    <xf numFmtId="0" fontId="19" fillId="15" borderId="13" xfId="0" applyFont="1" applyFill="1" applyBorder="1" applyAlignment="1">
      <alignment horizontal="center" wrapText="1"/>
    </xf>
    <xf numFmtId="0" fontId="75" fillId="0" borderId="0" xfId="0" applyFont="1" applyFill="1" applyAlignment="1">
      <alignment horizontal="left" vertical="center" wrapText="1"/>
    </xf>
    <xf numFmtId="0" fontId="52" fillId="2" borderId="0" xfId="0" applyFont="1" applyFill="1" applyAlignment="1">
      <alignment horizontal="justify" wrapText="1"/>
    </xf>
    <xf numFmtId="0" fontId="75" fillId="0" borderId="0" xfId="0" applyFont="1" applyFill="1" applyAlignment="1">
      <alignment horizontal="left" vertical="center"/>
    </xf>
    <xf numFmtId="9" fontId="0" fillId="0" borderId="0" xfId="49" applyFont="1"/>
    <xf numFmtId="9" fontId="0" fillId="0" borderId="0" xfId="49" applyFont="1" applyAlignment="1">
      <alignment vertical="center"/>
    </xf>
    <xf numFmtId="0" fontId="75" fillId="0" borderId="0" xfId="0" applyFont="1" applyFill="1" applyAlignment="1">
      <alignment vertical="center" wrapText="1"/>
    </xf>
    <xf numFmtId="0" fontId="75" fillId="0" borderId="0" xfId="0" applyFont="1" applyFill="1" applyAlignment="1">
      <alignment wrapText="1"/>
    </xf>
    <xf numFmtId="0" fontId="75" fillId="0" borderId="0" xfId="0" applyFont="1" applyFill="1" applyAlignment="1"/>
    <xf numFmtId="0" fontId="75" fillId="0" borderId="0" xfId="0" applyFont="1" applyFill="1" applyAlignment="1">
      <alignment horizontal="center"/>
    </xf>
    <xf numFmtId="0" fontId="75" fillId="0" borderId="0" xfId="0" applyFont="1" applyFill="1" applyAlignment="1">
      <alignment vertical="center"/>
    </xf>
    <xf numFmtId="9" fontId="4" fillId="0" borderId="0" xfId="49" applyFont="1"/>
    <xf numFmtId="1" fontId="76" fillId="0" borderId="0" xfId="0" applyNumberFormat="1" applyFont="1" applyFill="1" applyAlignment="1">
      <alignment horizontal="right" vertical="center" wrapText="1"/>
    </xf>
    <xf numFmtId="10" fontId="0" fillId="0" borderId="0" xfId="0" applyNumberFormat="1"/>
    <xf numFmtId="165" fontId="17" fillId="0" borderId="0" xfId="49" applyNumberFormat="1"/>
    <xf numFmtId="165" fontId="77" fillId="0" borderId="10" xfId="1" applyNumberFormat="1" applyFont="1" applyFill="1" applyBorder="1" applyAlignment="1">
      <alignment horizontal="right" vertical="top"/>
    </xf>
    <xf numFmtId="165" fontId="17" fillId="0" borderId="0" xfId="49" applyNumberFormat="1" applyFill="1"/>
    <xf numFmtId="165" fontId="77" fillId="0" borderId="11" xfId="1" applyNumberFormat="1" applyFont="1" applyFill="1" applyBorder="1" applyAlignment="1">
      <alignment horizontal="right" vertical="top"/>
    </xf>
    <xf numFmtId="165" fontId="77" fillId="0" borderId="0" xfId="0" applyNumberFormat="1" applyFont="1" applyFill="1" applyAlignment="1">
      <alignment vertical="top" wrapText="1"/>
    </xf>
    <xf numFmtId="165" fontId="77" fillId="0" borderId="10" xfId="0" applyNumberFormat="1" applyFont="1" applyFill="1" applyBorder="1" applyAlignment="1">
      <alignment vertical="top" wrapText="1"/>
    </xf>
    <xf numFmtId="165" fontId="0" fillId="0" borderId="0" xfId="49" applyNumberFormat="1" applyFont="1"/>
    <xf numFmtId="165" fontId="0" fillId="0" borderId="0" xfId="49" applyNumberFormat="1" applyFont="1" applyFill="1"/>
    <xf numFmtId="165" fontId="77" fillId="0" borderId="11" xfId="0" applyNumberFormat="1" applyFont="1" applyFill="1" applyBorder="1" applyAlignment="1">
      <alignment vertical="top" wrapText="1"/>
    </xf>
    <xf numFmtId="0" fontId="26" fillId="2" borderId="0" xfId="1" applyFont="1" applyFill="1"/>
    <xf numFmtId="167" fontId="17" fillId="0" borderId="0" xfId="1" applyNumberFormat="1" applyFill="1"/>
    <xf numFmtId="166" fontId="9" fillId="2" borderId="0" xfId="0" applyNumberFormat="1" applyFont="1" applyFill="1" applyAlignment="1">
      <alignment horizontal="center"/>
    </xf>
    <xf numFmtId="164" fontId="8" fillId="0" borderId="0" xfId="50" applyFont="1"/>
    <xf numFmtId="166" fontId="9" fillId="7" borderId="0" xfId="0" applyNumberFormat="1" applyFont="1" applyFill="1" applyAlignment="1">
      <alignment horizontal="center"/>
    </xf>
    <xf numFmtId="0" fontId="8" fillId="47" borderId="0" xfId="0" applyFont="1" applyFill="1" applyAlignment="1">
      <alignment horizontal="center"/>
    </xf>
    <xf numFmtId="9" fontId="9" fillId="0" borderId="0" xfId="49" applyFont="1" applyAlignment="1">
      <alignment horizontal="center"/>
    </xf>
    <xf numFmtId="3" fontId="9" fillId="8" borderId="0" xfId="0" applyNumberFormat="1" applyFont="1" applyFill="1" applyAlignment="1">
      <alignment horizontal="right"/>
    </xf>
    <xf numFmtId="9" fontId="9" fillId="8" borderId="0" xfId="0" applyNumberFormat="1" applyFont="1" applyFill="1" applyAlignment="1">
      <alignment horizontal="center"/>
    </xf>
    <xf numFmtId="0" fontId="9" fillId="8" borderId="0" xfId="0" applyFont="1" applyFill="1" applyAlignment="1">
      <alignment horizontal="center"/>
    </xf>
    <xf numFmtId="3" fontId="9" fillId="9" borderId="0" xfId="0" applyNumberFormat="1" applyFont="1" applyFill="1" applyAlignment="1">
      <alignment horizontal="right"/>
    </xf>
    <xf numFmtId="9" fontId="9" fillId="9" borderId="0" xfId="0" applyNumberFormat="1" applyFont="1" applyFill="1" applyAlignment="1">
      <alignment horizontal="center"/>
    </xf>
    <xf numFmtId="0" fontId="9" fillId="9" borderId="0" xfId="0" applyFont="1" applyFill="1" applyAlignment="1">
      <alignment horizontal="center"/>
    </xf>
    <xf numFmtId="0" fontId="15" fillId="2" borderId="0" xfId="0" applyFont="1" applyFill="1"/>
    <xf numFmtId="3" fontId="8" fillId="0" borderId="0" xfId="0" applyNumberFormat="1" applyFont="1"/>
    <xf numFmtId="0" fontId="0" fillId="48" borderId="0" xfId="0" applyNumberFormat="1" applyFont="1" applyFill="1" applyBorder="1" applyAlignment="1" applyProtection="1"/>
    <xf numFmtId="0" fontId="79" fillId="49" borderId="0" xfId="0" applyFont="1" applyFill="1" applyBorder="1" applyAlignment="1">
      <alignment horizontal="right" wrapText="1"/>
    </xf>
    <xf numFmtId="0" fontId="10" fillId="15" borderId="0" xfId="0" applyFont="1" applyFill="1" applyBorder="1" applyAlignment="1">
      <alignment horizontal="center" vertical="center"/>
    </xf>
    <xf numFmtId="0" fontId="10" fillId="15" borderId="0" xfId="0" applyFont="1" applyFill="1" applyBorder="1" applyAlignment="1">
      <alignment horizontal="center" vertical="center" wrapText="1"/>
    </xf>
    <xf numFmtId="0" fontId="7" fillId="50" borderId="0" xfId="0" applyFont="1" applyFill="1" applyBorder="1" applyAlignment="1">
      <alignment horizontal="left" wrapText="1"/>
    </xf>
    <xf numFmtId="3" fontId="79" fillId="52" borderId="0" xfId="0" applyNumberFormat="1" applyFont="1" applyFill="1" applyAlignment="1">
      <alignment wrapText="1"/>
    </xf>
    <xf numFmtId="0" fontId="79" fillId="52" borderId="0" xfId="0" applyFont="1" applyFill="1" applyAlignment="1"/>
    <xf numFmtId="166" fontId="79" fillId="52" borderId="0" xfId="0" applyNumberFormat="1" applyFont="1" applyFill="1" applyAlignment="1">
      <alignment horizontal="right"/>
    </xf>
    <xf numFmtId="3" fontId="79" fillId="52" borderId="0" xfId="0" applyNumberFormat="1" applyFont="1" applyFill="1" applyAlignment="1"/>
    <xf numFmtId="0" fontId="82" fillId="48" borderId="0" xfId="0" applyNumberFormat="1" applyFont="1" applyFill="1" applyBorder="1" applyAlignment="1" applyProtection="1"/>
    <xf numFmtId="3" fontId="79" fillId="2" borderId="0" xfId="0" applyNumberFormat="1" applyFont="1" applyFill="1" applyAlignment="1">
      <alignment wrapText="1"/>
    </xf>
    <xf numFmtId="0" fontId="79" fillId="2" borderId="0" xfId="0" applyFont="1" applyFill="1" applyAlignment="1"/>
    <xf numFmtId="166" fontId="79" fillId="2" borderId="0" xfId="0" applyNumberFormat="1" applyFont="1" applyFill="1" applyAlignment="1">
      <alignment horizontal="right"/>
    </xf>
    <xf numFmtId="3" fontId="79" fillId="2" borderId="0" xfId="0" applyNumberFormat="1" applyFont="1" applyFill="1" applyAlignment="1"/>
    <xf numFmtId="3" fontId="83" fillId="52" borderId="0" xfId="0" applyNumberFormat="1" applyFont="1" applyFill="1" applyAlignment="1">
      <alignment wrapText="1"/>
    </xf>
    <xf numFmtId="0" fontId="83" fillId="52" borderId="0" xfId="0" applyFont="1" applyFill="1" applyAlignment="1"/>
    <xf numFmtId="166" fontId="83" fillId="52" borderId="0" xfId="0" applyNumberFormat="1" applyFont="1" applyFill="1" applyAlignment="1">
      <alignment horizontal="right"/>
    </xf>
    <xf numFmtId="3" fontId="83" fillId="52" borderId="0" xfId="0" applyNumberFormat="1" applyFont="1" applyFill="1" applyAlignment="1"/>
    <xf numFmtId="3" fontId="79" fillId="53" borderId="0" xfId="0" applyNumberFormat="1" applyFont="1" applyFill="1" applyAlignment="1">
      <alignment wrapText="1"/>
    </xf>
    <xf numFmtId="3" fontId="79" fillId="53" borderId="0" xfId="0" applyNumberFormat="1" applyFont="1" applyFill="1" applyAlignment="1">
      <alignment horizontal="right" wrapText="1"/>
    </xf>
    <xf numFmtId="166" fontId="79" fillId="53" borderId="0" xfId="0" applyNumberFormat="1" applyFont="1" applyFill="1" applyAlignment="1">
      <alignment horizontal="right" wrapText="1"/>
    </xf>
    <xf numFmtId="3" fontId="79" fillId="2" borderId="0" xfId="0" applyNumberFormat="1" applyFont="1" applyFill="1" applyAlignment="1">
      <alignment horizontal="right" wrapText="1"/>
    </xf>
    <xf numFmtId="166" fontId="79" fillId="2" borderId="0" xfId="0" applyNumberFormat="1" applyFont="1" applyFill="1" applyAlignment="1">
      <alignment horizontal="right" wrapText="1"/>
    </xf>
    <xf numFmtId="1" fontId="79" fillId="2" borderId="0" xfId="0" applyNumberFormat="1" applyFont="1" applyFill="1" applyAlignment="1">
      <alignment horizontal="right" wrapText="1"/>
    </xf>
    <xf numFmtId="3" fontId="83" fillId="53" borderId="0" xfId="0" applyNumberFormat="1" applyFont="1" applyFill="1" applyAlignment="1">
      <alignment wrapText="1"/>
    </xf>
    <xf numFmtId="3" fontId="83" fillId="53" borderId="0" xfId="0" applyNumberFormat="1" applyFont="1" applyFill="1" applyAlignment="1">
      <alignment horizontal="right" wrapText="1"/>
    </xf>
    <xf numFmtId="1" fontId="83" fillId="53" borderId="0" xfId="0" applyNumberFormat="1" applyFont="1" applyFill="1" applyAlignment="1">
      <alignment horizontal="right" wrapText="1"/>
    </xf>
    <xf numFmtId="3" fontId="79" fillId="14" borderId="0" xfId="0" applyNumberFormat="1" applyFont="1" applyFill="1" applyAlignment="1">
      <alignment wrapText="1"/>
    </xf>
    <xf numFmtId="3" fontId="79" fillId="14" borderId="0" xfId="0" applyNumberFormat="1" applyFont="1" applyFill="1" applyAlignment="1">
      <alignment horizontal="right" wrapText="1"/>
    </xf>
    <xf numFmtId="1" fontId="79" fillId="14" borderId="0" xfId="0" applyNumberFormat="1" applyFont="1" applyFill="1" applyAlignment="1">
      <alignment horizontal="right" wrapText="1"/>
    </xf>
    <xf numFmtId="166" fontId="79" fillId="14" borderId="0" xfId="0" applyNumberFormat="1" applyFont="1" applyFill="1" applyAlignment="1">
      <alignment horizontal="right" wrapText="1"/>
    </xf>
    <xf numFmtId="3" fontId="83" fillId="14" borderId="0" xfId="0" applyNumberFormat="1" applyFont="1" applyFill="1" applyAlignment="1">
      <alignment wrapText="1"/>
    </xf>
    <xf numFmtId="3" fontId="83" fillId="14" borderId="0" xfId="0" applyNumberFormat="1" applyFont="1" applyFill="1" applyAlignment="1">
      <alignment horizontal="right" wrapText="1"/>
    </xf>
    <xf numFmtId="1" fontId="83" fillId="14" borderId="0" xfId="0" applyNumberFormat="1" applyFont="1" applyFill="1" applyAlignment="1">
      <alignment horizontal="right" wrapText="1"/>
    </xf>
    <xf numFmtId="0" fontId="11" fillId="55" borderId="0" xfId="0" applyFont="1" applyFill="1" applyAlignment="1">
      <alignment wrapText="1"/>
    </xf>
    <xf numFmtId="0" fontId="18" fillId="2" borderId="0" xfId="0" applyFont="1" applyFill="1"/>
    <xf numFmtId="0" fontId="0" fillId="2" borderId="0" xfId="0" quotePrefix="1" applyFill="1"/>
    <xf numFmtId="3" fontId="80" fillId="50" borderId="0" xfId="0" applyNumberFormat="1" applyFont="1" applyFill="1" applyAlignment="1">
      <alignment horizontal="right"/>
    </xf>
    <xf numFmtId="0" fontId="81" fillId="51" borderId="0" xfId="0" applyFont="1" applyFill="1" applyAlignment="1">
      <alignment wrapText="1"/>
    </xf>
    <xf numFmtId="3" fontId="10" fillId="5" borderId="0" xfId="0" applyNumberFormat="1" applyFont="1" applyFill="1" applyAlignment="1">
      <alignment wrapText="1"/>
    </xf>
    <xf numFmtId="3" fontId="9" fillId="2" borderId="0" xfId="0" applyNumberFormat="1" applyFont="1" applyFill="1" applyAlignment="1">
      <alignment horizontal="left" wrapText="1"/>
    </xf>
    <xf numFmtId="0" fontId="9" fillId="2" borderId="0" xfId="0" applyNumberFormat="1" applyFont="1" applyFill="1" applyAlignment="1">
      <alignment horizontal="right" wrapText="1"/>
    </xf>
    <xf numFmtId="3" fontId="9" fillId="2" borderId="0" xfId="0" applyNumberFormat="1" applyFont="1" applyFill="1" applyAlignment="1">
      <alignment horizontal="right" wrapText="1"/>
    </xf>
    <xf numFmtId="3" fontId="8" fillId="8" borderId="0" xfId="0" applyNumberFormat="1" applyFont="1" applyFill="1" applyAlignment="1">
      <alignment wrapText="1"/>
    </xf>
    <xf numFmtId="1" fontId="79" fillId="53" borderId="0" xfId="0" applyNumberFormat="1" applyFont="1" applyFill="1" applyAlignment="1">
      <alignment horizontal="right" wrapText="1"/>
    </xf>
    <xf numFmtId="3" fontId="81" fillId="54" borderId="0" xfId="0" applyNumberFormat="1" applyFont="1" applyFill="1" applyAlignment="1">
      <alignment wrapText="1"/>
    </xf>
    <xf numFmtId="3" fontId="79" fillId="2" borderId="0" xfId="0" quotePrefix="1" applyNumberFormat="1" applyFont="1" applyFill="1" applyAlignment="1">
      <alignment horizontal="right" wrapText="1"/>
    </xf>
    <xf numFmtId="166" fontId="79" fillId="2" borderId="0" xfId="0" quotePrefix="1" applyNumberFormat="1" applyFont="1" applyFill="1" applyAlignment="1">
      <alignment horizontal="right" wrapText="1"/>
    </xf>
    <xf numFmtId="3" fontId="79" fillId="14" borderId="0" xfId="0" quotePrefix="1" applyNumberFormat="1" applyFont="1" applyFill="1" applyAlignment="1">
      <alignment horizontal="right" wrapText="1"/>
    </xf>
    <xf numFmtId="0" fontId="10" fillId="4" borderId="0" xfId="0" applyFont="1" applyFill="1" applyAlignment="1">
      <alignment wrapText="1"/>
    </xf>
    <xf numFmtId="3" fontId="81" fillId="51" borderId="0" xfId="0" applyNumberFormat="1" applyFont="1" applyFill="1" applyAlignment="1">
      <alignment horizontal="right" wrapText="1"/>
    </xf>
    <xf numFmtId="3" fontId="79" fillId="52" borderId="0" xfId="0" applyNumberFormat="1" applyFont="1" applyFill="1" applyAlignment="1">
      <alignment horizontal="right"/>
    </xf>
    <xf numFmtId="168" fontId="79" fillId="52" borderId="0" xfId="0" applyNumberFormat="1" applyFont="1" applyFill="1" applyAlignment="1">
      <alignment horizontal="right"/>
    </xf>
    <xf numFmtId="3" fontId="79" fillId="2" borderId="0" xfId="0" applyNumberFormat="1" applyFont="1" applyFill="1" applyAlignment="1">
      <alignment horizontal="right"/>
    </xf>
    <xf numFmtId="168" fontId="79" fillId="2" borderId="0" xfId="0" applyNumberFormat="1" applyFont="1" applyFill="1" applyAlignment="1">
      <alignment horizontal="right"/>
    </xf>
    <xf numFmtId="3" fontId="83" fillId="52" borderId="0" xfId="0" applyNumberFormat="1" applyFont="1" applyFill="1" applyAlignment="1">
      <alignment horizontal="right"/>
    </xf>
    <xf numFmtId="168" fontId="83" fillId="52" borderId="0" xfId="0" applyNumberFormat="1" applyFont="1" applyFill="1" applyAlignment="1">
      <alignment horizontal="right"/>
    </xf>
    <xf numFmtId="3" fontId="10" fillId="5" borderId="0" xfId="0" applyNumberFormat="1" applyFont="1" applyFill="1" applyAlignment="1">
      <alignment horizontal="right" wrapText="1"/>
    </xf>
    <xf numFmtId="3" fontId="81" fillId="54" borderId="0" xfId="0" applyNumberFormat="1" applyFont="1" applyFill="1" applyAlignment="1">
      <alignment horizontal="right" wrapText="1"/>
    </xf>
    <xf numFmtId="3" fontId="10" fillId="4" borderId="0" xfId="0" applyNumberFormat="1" applyFont="1" applyFill="1" applyAlignment="1">
      <alignment horizontal="right" wrapText="1"/>
    </xf>
    <xf numFmtId="3" fontId="11" fillId="55" borderId="0" xfId="0" applyNumberFormat="1" applyFont="1" applyFill="1" applyAlignment="1">
      <alignment horizontal="right" wrapText="1"/>
    </xf>
    <xf numFmtId="0" fontId="88" fillId="2" borderId="0" xfId="0" applyFont="1" applyFill="1"/>
    <xf numFmtId="0" fontId="18" fillId="0" borderId="0" xfId="0" applyFont="1" applyFill="1"/>
    <xf numFmtId="9" fontId="0" fillId="0" borderId="0" xfId="49" applyFont="1" applyFill="1"/>
    <xf numFmtId="9" fontId="0" fillId="0" borderId="0" xfId="0" applyNumberFormat="1" applyFill="1"/>
    <xf numFmtId="0" fontId="0" fillId="0" borderId="0" xfId="0" applyFill="1" applyAlignment="1">
      <alignment vertical="center"/>
    </xf>
    <xf numFmtId="9" fontId="0" fillId="0" borderId="0" xfId="49" applyFont="1" applyFill="1" applyAlignment="1">
      <alignment vertical="center"/>
    </xf>
    <xf numFmtId="167" fontId="78" fillId="0" borderId="0" xfId="50" applyNumberFormat="1" applyFont="1" applyFill="1"/>
    <xf numFmtId="0" fontId="72" fillId="2" borderId="0" xfId="0" applyNumberFormat="1" applyFont="1" applyFill="1" applyBorder="1" applyAlignment="1" applyProtection="1">
      <alignment horizontal="left" vertical="top" wrapText="1"/>
    </xf>
    <xf numFmtId="3" fontId="73" fillId="2" borderId="0" xfId="0" applyNumberFormat="1" applyFont="1" applyFill="1" applyBorder="1" applyAlignment="1" applyProtection="1">
      <alignment horizontal="right" wrapText="1"/>
    </xf>
    <xf numFmtId="3" fontId="73" fillId="2" borderId="0" xfId="0" quotePrefix="1" applyNumberFormat="1" applyFont="1" applyFill="1" applyBorder="1" applyAlignment="1" applyProtection="1">
      <alignment horizontal="right" wrapText="1"/>
    </xf>
    <xf numFmtId="3" fontId="72" fillId="2" borderId="0" xfId="0" applyNumberFormat="1" applyFont="1" applyFill="1" applyBorder="1" applyAlignment="1" applyProtection="1">
      <alignment horizontal="right" wrapText="1"/>
    </xf>
    <xf numFmtId="167" fontId="73" fillId="2" borderId="0" xfId="50" applyNumberFormat="1" applyFont="1" applyFill="1" applyBorder="1" applyAlignment="1" applyProtection="1">
      <alignment horizontal="right" wrapText="1"/>
    </xf>
    <xf numFmtId="167" fontId="72" fillId="2" borderId="0" xfId="50" applyNumberFormat="1" applyFont="1" applyFill="1" applyBorder="1" applyAlignment="1" applyProtection="1">
      <alignment horizontal="right" wrapText="1"/>
    </xf>
    <xf numFmtId="0" fontId="73" fillId="2" borderId="0" xfId="0" applyNumberFormat="1" applyFont="1" applyFill="1" applyBorder="1" applyAlignment="1" applyProtection="1">
      <alignment horizontal="left" vertical="top" wrapText="1"/>
    </xf>
    <xf numFmtId="0" fontId="15" fillId="2" borderId="0" xfId="0" applyFont="1" applyFill="1" applyAlignment="1">
      <alignment horizontal="left" wrapText="1"/>
    </xf>
    <xf numFmtId="0" fontId="89" fillId="0" borderId="0" xfId="0" applyFont="1"/>
    <xf numFmtId="0" fontId="15" fillId="0" borderId="0" xfId="0" applyFont="1"/>
    <xf numFmtId="0" fontId="79" fillId="2" borderId="0" xfId="0" quotePrefix="1" applyFont="1" applyFill="1" applyAlignment="1">
      <alignment horizontal="right"/>
    </xf>
    <xf numFmtId="166" fontId="79" fillId="2" borderId="0" xfId="0" quotePrefix="1" applyNumberFormat="1" applyFont="1" applyFill="1" applyAlignment="1">
      <alignment horizontal="right"/>
    </xf>
    <xf numFmtId="3" fontId="79" fillId="2" borderId="0" xfId="0" quotePrefix="1" applyNumberFormat="1" applyFont="1" applyFill="1" applyAlignment="1">
      <alignment horizontal="right"/>
    </xf>
    <xf numFmtId="3" fontId="9" fillId="53" borderId="0" xfId="0" applyNumberFormat="1" applyFont="1" applyFill="1" applyAlignment="1">
      <alignment horizontal="right" wrapText="1"/>
    </xf>
    <xf numFmtId="0" fontId="90" fillId="48" borderId="0" xfId="0" applyNumberFormat="1" applyFont="1" applyFill="1" applyBorder="1" applyAlignment="1" applyProtection="1">
      <alignment horizontal="center" vertical="center" wrapText="1"/>
    </xf>
    <xf numFmtId="0" fontId="72" fillId="48" borderId="0" xfId="0" applyNumberFormat="1" applyFont="1" applyFill="1" applyBorder="1" applyAlignment="1" applyProtection="1"/>
    <xf numFmtId="0" fontId="91" fillId="48" borderId="0" xfId="0" applyNumberFormat="1" applyFont="1" applyFill="1" applyBorder="1" applyAlignment="1" applyProtection="1"/>
    <xf numFmtId="0" fontId="90" fillId="48" borderId="0" xfId="0" applyNumberFormat="1" applyFont="1" applyFill="1" applyBorder="1" applyAlignment="1" applyProtection="1">
      <alignment vertical="center" wrapText="1"/>
    </xf>
    <xf numFmtId="0" fontId="0" fillId="0" borderId="0" xfId="0" applyAlignment="1">
      <alignment horizontal="center"/>
    </xf>
    <xf numFmtId="0" fontId="72" fillId="2" borderId="0" xfId="0" applyNumberFormat="1" applyFont="1" applyFill="1" applyBorder="1" applyAlignment="1" applyProtection="1">
      <alignment horizontal="center" vertical="center" wrapText="1"/>
    </xf>
    <xf numFmtId="3" fontId="73" fillId="2" borderId="0" xfId="0" applyNumberFormat="1" applyFont="1" applyFill="1" applyBorder="1" applyAlignment="1" applyProtection="1">
      <alignment wrapText="1"/>
    </xf>
    <xf numFmtId="0" fontId="92" fillId="48" borderId="0" xfId="0" applyNumberFormat="1" applyFont="1" applyFill="1" applyBorder="1" applyAlignment="1" applyProtection="1"/>
    <xf numFmtId="169" fontId="73" fillId="2" borderId="0" xfId="50" applyNumberFormat="1" applyFont="1" applyFill="1" applyBorder="1" applyAlignment="1" applyProtection="1">
      <alignment horizontal="right" wrapText="1"/>
    </xf>
    <xf numFmtId="169" fontId="72" fillId="2" borderId="0" xfId="50" applyNumberFormat="1" applyFont="1" applyFill="1" applyBorder="1" applyAlignment="1" applyProtection="1">
      <alignment horizontal="right" wrapText="1"/>
    </xf>
    <xf numFmtId="0" fontId="18" fillId="2" borderId="0" xfId="1" applyFont="1" applyFill="1"/>
    <xf numFmtId="3" fontId="81" fillId="54" borderId="0" xfId="0" applyNumberFormat="1" applyFont="1" applyFill="1" applyAlignment="1">
      <alignment vertical="center"/>
    </xf>
    <xf numFmtId="3" fontId="10" fillId="5" borderId="0" xfId="0" applyNumberFormat="1" applyFont="1" applyFill="1" applyAlignment="1">
      <alignment vertical="center"/>
    </xf>
    <xf numFmtId="0" fontId="81" fillId="51" borderId="0" xfId="0" applyFont="1" applyFill="1" applyAlignment="1">
      <alignment vertical="center"/>
    </xf>
    <xf numFmtId="0" fontId="15" fillId="2" borderId="0" xfId="0" applyFont="1" applyFill="1" applyAlignment="1"/>
    <xf numFmtId="0" fontId="15" fillId="2" borderId="0" xfId="0" applyFont="1" applyFill="1" applyAlignment="1">
      <alignment horizontal="left" wrapText="1"/>
    </xf>
    <xf numFmtId="0" fontId="79" fillId="52" borderId="0" xfId="0" applyFont="1" applyFill="1" applyAlignment="1">
      <alignment vertical="center"/>
    </xf>
    <xf numFmtId="166" fontId="79" fillId="52" borderId="0" xfId="0" applyNumberFormat="1" applyFont="1" applyFill="1" applyAlignment="1">
      <alignment horizontal="right" vertical="center"/>
    </xf>
    <xf numFmtId="3" fontId="79" fillId="52" borderId="0" xfId="0" applyNumberFormat="1" applyFont="1" applyFill="1" applyAlignment="1">
      <alignment vertical="center"/>
    </xf>
    <xf numFmtId="3" fontId="81" fillId="54" borderId="0" xfId="0" applyNumberFormat="1" applyFont="1" applyFill="1" applyAlignment="1"/>
    <xf numFmtId="0" fontId="93" fillId="50" borderId="0" xfId="0" applyFont="1" applyFill="1" applyBorder="1" applyAlignment="1">
      <alignment horizontal="left" vertical="center" wrapText="1"/>
    </xf>
    <xf numFmtId="3" fontId="87" fillId="50" borderId="0" xfId="0" applyNumberFormat="1" applyFont="1" applyFill="1" applyAlignment="1">
      <alignment horizontal="right" vertical="center"/>
    </xf>
    <xf numFmtId="3" fontId="87" fillId="50" borderId="0" xfId="0" applyNumberFormat="1" applyFont="1" applyFill="1" applyAlignment="1">
      <alignment vertical="center"/>
    </xf>
    <xf numFmtId="0" fontId="94" fillId="55" borderId="0" xfId="0" applyFont="1" applyFill="1" applyAlignment="1">
      <alignment wrapText="1"/>
    </xf>
    <xf numFmtId="166" fontId="94" fillId="55" borderId="0" xfId="0" applyNumberFormat="1" applyFont="1" applyFill="1" applyAlignment="1">
      <alignment horizontal="right" wrapText="1"/>
    </xf>
    <xf numFmtId="3" fontId="94" fillId="55" borderId="0" xfId="0" applyNumberFormat="1" applyFont="1" applyFill="1" applyAlignment="1">
      <alignment wrapText="1"/>
    </xf>
    <xf numFmtId="0" fontId="8" fillId="7" borderId="0" xfId="0" applyFont="1" applyFill="1" applyAlignment="1">
      <alignment vertical="center"/>
    </xf>
    <xf numFmtId="3" fontId="9" fillId="7" borderId="0" xfId="0" applyNumberFormat="1" applyFont="1" applyFill="1" applyAlignment="1">
      <alignment horizontal="right" vertical="center"/>
    </xf>
    <xf numFmtId="9" fontId="9" fillId="7" borderId="0" xfId="0" applyNumberFormat="1" applyFont="1" applyFill="1" applyAlignment="1">
      <alignment horizontal="center" vertical="center"/>
    </xf>
    <xf numFmtId="166" fontId="9" fillId="7" borderId="0" xfId="0" applyNumberFormat="1" applyFont="1" applyFill="1" applyAlignment="1">
      <alignment horizontal="center" vertical="center"/>
    </xf>
    <xf numFmtId="0" fontId="15" fillId="2" borderId="0" xfId="0" applyFont="1" applyFill="1" applyAlignment="1">
      <alignment horizontal="left" wrapText="1"/>
    </xf>
    <xf numFmtId="0" fontId="15" fillId="2" borderId="0" xfId="0" applyFont="1" applyFill="1" applyAlignment="1">
      <alignment horizontal="left"/>
    </xf>
    <xf numFmtId="0" fontId="0" fillId="2" borderId="0" xfId="1" quotePrefix="1" applyFont="1" applyFill="1"/>
    <xf numFmtId="0" fontId="15" fillId="2" borderId="0" xfId="0" applyFont="1" applyFill="1" applyAlignment="1">
      <alignment horizontal="left"/>
    </xf>
    <xf numFmtId="0" fontId="15" fillId="2" borderId="0" xfId="0" applyFont="1" applyFill="1" applyAlignment="1">
      <alignment horizontal="left" wrapText="1"/>
    </xf>
    <xf numFmtId="0" fontId="0" fillId="0" borderId="0" xfId="0" applyAlignment="1">
      <alignment horizontal="left" wrapText="1"/>
    </xf>
    <xf numFmtId="0" fontId="12" fillId="15" borderId="13" xfId="0" applyFont="1" applyFill="1" applyBorder="1" applyAlignment="1">
      <alignment horizontal="center" vertical="center"/>
    </xf>
    <xf numFmtId="0" fontId="20" fillId="15" borderId="13" xfId="0" applyFont="1" applyFill="1" applyBorder="1" applyAlignment="1">
      <alignment horizontal="center" vertical="center"/>
    </xf>
    <xf numFmtId="0" fontId="15" fillId="2" borderId="0" xfId="0" applyFont="1" applyFill="1" applyAlignment="1">
      <alignment horizontal="left"/>
    </xf>
    <xf numFmtId="0" fontId="87" fillId="48" borderId="0" xfId="0" applyNumberFormat="1" applyFont="1" applyFill="1" applyBorder="1" applyAlignment="1" applyProtection="1">
      <alignment horizontal="left" wrapText="1"/>
    </xf>
    <xf numFmtId="0" fontId="12" fillId="15" borderId="0" xfId="0" applyFont="1" applyFill="1" applyBorder="1" applyAlignment="1">
      <alignment horizontal="center" vertical="center"/>
    </xf>
    <xf numFmtId="0" fontId="15" fillId="2" borderId="0" xfId="0" applyFont="1" applyFill="1" applyAlignment="1">
      <alignment horizontal="justify" vertical="top" wrapText="1"/>
    </xf>
    <xf numFmtId="0" fontId="63" fillId="2" borderId="0" xfId="0" applyFont="1" applyFill="1" applyAlignment="1">
      <alignment horizontal="left" vertical="justify" wrapText="1"/>
    </xf>
    <xf numFmtId="0" fontId="15" fillId="2" borderId="0" xfId="0" applyFont="1" applyFill="1" applyAlignment="1">
      <alignment horizontal="left" vertical="justify"/>
    </xf>
    <xf numFmtId="0" fontId="12" fillId="15" borderId="0" xfId="0" applyFont="1" applyFill="1" applyAlignment="1">
      <alignment horizontal="center" vertical="center"/>
    </xf>
    <xf numFmtId="0" fontId="6" fillId="15" borderId="13" xfId="0" applyFont="1" applyFill="1" applyBorder="1" applyAlignment="1">
      <alignment horizontal="center" vertical="center"/>
    </xf>
    <xf numFmtId="0" fontId="13" fillId="15" borderId="0" xfId="0" applyFont="1" applyFill="1" applyBorder="1" applyAlignment="1">
      <alignment horizontal="center" vertical="center" wrapText="1"/>
    </xf>
    <xf numFmtId="0" fontId="13" fillId="15" borderId="13" xfId="0" applyFont="1" applyFill="1" applyBorder="1" applyAlignment="1">
      <alignment horizontal="center" vertical="center" wrapText="1"/>
    </xf>
    <xf numFmtId="0" fontId="13" fillId="15" borderId="14" xfId="0" applyFont="1" applyFill="1" applyBorder="1" applyAlignment="1">
      <alignment horizontal="right" wrapText="1"/>
    </xf>
    <xf numFmtId="0" fontId="19" fillId="15" borderId="13" xfId="0" applyFont="1" applyFill="1" applyBorder="1" applyAlignment="1">
      <alignment horizontal="center" wrapText="1"/>
    </xf>
    <xf numFmtId="0" fontId="23" fillId="3" borderId="0" xfId="0" applyFont="1" applyFill="1" applyAlignment="1">
      <alignment horizontal="center" vertical="center" wrapText="1"/>
    </xf>
    <xf numFmtId="0" fontId="25" fillId="2" borderId="0" xfId="0" applyFont="1" applyFill="1" applyAlignment="1">
      <alignment horizontal="justify" vertical="center" wrapText="1"/>
    </xf>
    <xf numFmtId="0" fontId="52" fillId="2" borderId="0" xfId="0" applyFont="1" applyFill="1" applyAlignment="1">
      <alignment horizontal="justify" wrapText="1"/>
    </xf>
    <xf numFmtId="0" fontId="56" fillId="2" borderId="0" xfId="0" applyFont="1" applyFill="1" applyAlignment="1">
      <alignment horizontal="left"/>
    </xf>
    <xf numFmtId="0" fontId="26" fillId="2" borderId="0" xfId="0" applyFont="1" applyFill="1" applyBorder="1" applyAlignment="1">
      <alignment horizontal="justify" vertical="justify"/>
    </xf>
    <xf numFmtId="0" fontId="75" fillId="0" borderId="0" xfId="0" applyFont="1" applyFill="1" applyAlignment="1">
      <alignment horizontal="center" vertical="center" wrapText="1"/>
    </xf>
    <xf numFmtId="0" fontId="75" fillId="0" borderId="0" xfId="0" applyFont="1" applyFill="1" applyAlignment="1">
      <alignment horizontal="center"/>
    </xf>
    <xf numFmtId="0" fontId="57" fillId="2" borderId="0" xfId="0" applyFont="1" applyFill="1" applyAlignment="1">
      <alignment horizontal="left"/>
    </xf>
    <xf numFmtId="0" fontId="53" fillId="2" borderId="0" xfId="0" applyFont="1" applyFill="1" applyAlignment="1">
      <alignment horizontal="left" vertical="center" wrapText="1"/>
    </xf>
    <xf numFmtId="2" fontId="26" fillId="0" borderId="0" xfId="0" applyNumberFormat="1" applyFont="1" applyFill="1" applyAlignment="1">
      <alignment horizontal="justify" wrapText="1"/>
    </xf>
    <xf numFmtId="0" fontId="26" fillId="2" borderId="0" xfId="0" applyFont="1" applyFill="1" applyAlignment="1">
      <alignment horizontal="justify" vertical="center" wrapText="1"/>
    </xf>
    <xf numFmtId="0" fontId="26" fillId="0" borderId="0" xfId="0" applyFont="1" applyFill="1" applyBorder="1" applyAlignment="1">
      <alignment horizontal="justify" vertical="center"/>
    </xf>
    <xf numFmtId="0" fontId="75" fillId="0" borderId="0" xfId="0" applyFont="1" applyFill="1" applyAlignment="1">
      <alignment horizontal="left" wrapText="1"/>
    </xf>
    <xf numFmtId="0" fontId="75" fillId="0" borderId="0" xfId="0" applyFont="1" applyFill="1" applyBorder="1" applyAlignment="1">
      <alignment horizontal="left" vertical="center" wrapText="1"/>
    </xf>
    <xf numFmtId="0" fontId="75" fillId="0" borderId="0" xfId="0" applyFont="1" applyFill="1" applyAlignment="1">
      <alignment horizontal="left" vertical="center" wrapText="1"/>
    </xf>
    <xf numFmtId="0" fontId="75" fillId="0" borderId="0" xfId="0" applyFont="1" applyFill="1" applyAlignment="1">
      <alignment horizontal="left"/>
    </xf>
    <xf numFmtId="0" fontId="23" fillId="6" borderId="0" xfId="0" applyFont="1" applyFill="1" applyAlignment="1">
      <alignment horizontal="center" vertical="center" wrapText="1"/>
    </xf>
    <xf numFmtId="0" fontId="26" fillId="2" borderId="0" xfId="0" applyFont="1" applyFill="1" applyAlignment="1">
      <alignment horizontal="left" vertical="center" wrapText="1"/>
    </xf>
    <xf numFmtId="2" fontId="26" fillId="0" borderId="0" xfId="0" applyNumberFormat="1" applyFont="1" applyFill="1" applyAlignment="1">
      <alignment horizontal="left" wrapText="1"/>
    </xf>
    <xf numFmtId="0" fontId="74" fillId="6" borderId="0" xfId="0" applyFont="1" applyFill="1" applyBorder="1" applyAlignment="1">
      <alignment horizontal="center" vertical="center" wrapText="1"/>
    </xf>
    <xf numFmtId="0" fontId="74" fillId="6" borderId="0" xfId="0" applyFont="1" applyFill="1" applyAlignment="1">
      <alignment horizontal="center" wrapText="1"/>
    </xf>
    <xf numFmtId="0" fontId="26" fillId="2" borderId="0" xfId="0" applyFont="1" applyFill="1" applyAlignment="1">
      <alignment horizontal="left" wrapText="1"/>
    </xf>
    <xf numFmtId="0" fontId="73" fillId="0" borderId="0" xfId="0" applyFont="1" applyFill="1" applyBorder="1" applyAlignment="1">
      <alignment horizontal="left" vertical="center" wrapText="1"/>
    </xf>
    <xf numFmtId="0" fontId="73" fillId="0" borderId="0" xfId="0" applyFont="1" applyFill="1" applyAlignment="1">
      <alignment horizontal="left"/>
    </xf>
    <xf numFmtId="0" fontId="23" fillId="10" borderId="0" xfId="0" applyFont="1" applyFill="1" applyAlignment="1">
      <alignment horizontal="center" vertical="center" wrapText="1"/>
    </xf>
    <xf numFmtId="0" fontId="0" fillId="2" borderId="0" xfId="0" applyFill="1" applyAlignment="1">
      <alignment horizontal="center"/>
    </xf>
    <xf numFmtId="0" fontId="72" fillId="0" borderId="0" xfId="0" applyFont="1" applyFill="1" applyAlignment="1">
      <alignment horizontal="center" vertical="center" wrapText="1"/>
    </xf>
    <xf numFmtId="0" fontId="70" fillId="0" borderId="10" xfId="1" applyFont="1" applyFill="1" applyBorder="1" applyAlignment="1">
      <alignment horizontal="center" vertical="center" wrapText="1"/>
    </xf>
    <xf numFmtId="0" fontId="46" fillId="0" borderId="11" xfId="1" applyFont="1" applyFill="1" applyBorder="1" applyAlignment="1">
      <alignment horizontal="center" vertical="center" wrapText="1"/>
    </xf>
    <xf numFmtId="0" fontId="70" fillId="0" borderId="11" xfId="1" applyFont="1" applyFill="1" applyBorder="1" applyAlignment="1">
      <alignment horizontal="center" vertical="center" wrapText="1"/>
    </xf>
    <xf numFmtId="0" fontId="49" fillId="0" borderId="0" xfId="1" applyFont="1" applyFill="1" applyAlignment="1">
      <alignment horizontal="center" vertical="center" wrapText="1"/>
    </xf>
    <xf numFmtId="0" fontId="0" fillId="2" borderId="0" xfId="1" applyFont="1" applyFill="1" applyAlignment="1">
      <alignment horizontal="center"/>
    </xf>
    <xf numFmtId="0" fontId="17" fillId="2" borderId="0" xfId="1" applyFill="1" applyAlignment="1">
      <alignment horizontal="center"/>
    </xf>
    <xf numFmtId="0" fontId="26" fillId="2" borderId="0" xfId="1" applyFont="1" applyFill="1" applyAlignment="1">
      <alignment horizontal="justify" wrapText="1"/>
    </xf>
    <xf numFmtId="0" fontId="26" fillId="2" borderId="0" xfId="1" applyFont="1" applyFill="1" applyAlignment="1">
      <alignment horizontal="justify"/>
    </xf>
    <xf numFmtId="0" fontId="26" fillId="2" borderId="0" xfId="1" applyFont="1" applyFill="1" applyAlignment="1">
      <alignment horizontal="left"/>
    </xf>
    <xf numFmtId="0" fontId="26" fillId="2" borderId="0" xfId="1" applyFont="1" applyFill="1" applyBorder="1" applyAlignment="1">
      <alignment horizontal="justify"/>
    </xf>
    <xf numFmtId="0" fontId="26" fillId="0" borderId="0" xfId="1" applyFont="1" applyFill="1" applyAlignment="1">
      <alignment horizontal="left" wrapText="1"/>
    </xf>
    <xf numFmtId="0" fontId="2" fillId="13" borderId="1" xfId="0" applyFont="1" applyFill="1" applyBorder="1" applyAlignment="1">
      <alignment vertical="center" wrapText="1"/>
    </xf>
    <xf numFmtId="0" fontId="2" fillId="14" borderId="1" xfId="0" applyFont="1" applyFill="1" applyBorder="1" applyAlignment="1">
      <alignment vertical="center" wrapText="1"/>
    </xf>
    <xf numFmtId="0" fontId="6" fillId="6" borderId="4" xfId="0" applyFont="1" applyFill="1" applyBorder="1" applyAlignment="1">
      <alignment horizontal="center"/>
    </xf>
    <xf numFmtId="0" fontId="6" fillId="6" borderId="12" xfId="0" applyFont="1" applyFill="1" applyBorder="1" applyAlignment="1">
      <alignment horizontal="center"/>
    </xf>
    <xf numFmtId="0" fontId="6" fillId="6" borderId="5" xfId="0" applyFont="1" applyFill="1" applyBorder="1" applyAlignment="1">
      <alignment horizontal="center"/>
    </xf>
    <xf numFmtId="0" fontId="2" fillId="14" borderId="6" xfId="0" applyFont="1" applyFill="1" applyBorder="1" applyAlignment="1">
      <alignment vertical="center" wrapText="1"/>
    </xf>
    <xf numFmtId="0" fontId="2" fillId="14" borderId="7" xfId="0" applyFont="1" applyFill="1" applyBorder="1" applyAlignment="1">
      <alignment vertical="center" wrapText="1"/>
    </xf>
    <xf numFmtId="0" fontId="2" fillId="14" borderId="10" xfId="0" applyFont="1" applyFill="1" applyBorder="1" applyAlignment="1">
      <alignment vertical="center" wrapText="1"/>
    </xf>
    <xf numFmtId="0" fontId="2" fillId="14" borderId="11" xfId="0" applyFont="1" applyFill="1" applyBorder="1" applyAlignment="1">
      <alignment vertical="center" wrapText="1"/>
    </xf>
    <xf numFmtId="0" fontId="2" fillId="14" borderId="8" xfId="0" applyFont="1" applyFill="1" applyBorder="1" applyAlignment="1">
      <alignment vertical="center" wrapText="1"/>
    </xf>
    <xf numFmtId="0" fontId="2" fillId="14" borderId="9" xfId="0" applyFont="1" applyFill="1" applyBorder="1" applyAlignment="1">
      <alignment vertical="center" wrapText="1"/>
    </xf>
    <xf numFmtId="0" fontId="2" fillId="14" borderId="2" xfId="0" applyFont="1" applyFill="1" applyBorder="1" applyAlignment="1">
      <alignment horizontal="left" vertical="center" wrapText="1"/>
    </xf>
    <xf numFmtId="0" fontId="2" fillId="14" borderId="3" xfId="0" applyFont="1" applyFill="1" applyBorder="1" applyAlignment="1">
      <alignment horizontal="left" vertical="center" wrapText="1"/>
    </xf>
    <xf numFmtId="0" fontId="2" fillId="13" borderId="4" xfId="0" applyFont="1" applyFill="1" applyBorder="1" applyAlignment="1">
      <alignment vertical="center" wrapText="1"/>
    </xf>
    <xf numFmtId="0" fontId="2" fillId="13" borderId="2" xfId="0" applyFont="1" applyFill="1" applyBorder="1" applyAlignment="1">
      <alignment vertical="center" wrapText="1"/>
    </xf>
    <xf numFmtId="0" fontId="1" fillId="11" borderId="1" xfId="0" applyFont="1" applyFill="1" applyBorder="1" applyAlignment="1">
      <alignment vertical="center" wrapText="1"/>
    </xf>
    <xf numFmtId="0" fontId="2" fillId="13" borderId="5" xfId="0" applyFont="1" applyFill="1" applyBorder="1" applyAlignment="1">
      <alignment vertical="center" wrapText="1"/>
    </xf>
    <xf numFmtId="0" fontId="2" fillId="12" borderId="1" xfId="0" applyFont="1" applyFill="1" applyBorder="1" applyAlignment="1">
      <alignment vertical="center" wrapText="1"/>
    </xf>
    <xf numFmtId="0" fontId="6" fillId="10" borderId="4" xfId="0" applyFont="1" applyFill="1" applyBorder="1" applyAlignment="1">
      <alignment horizontal="center"/>
    </xf>
    <xf numFmtId="0" fontId="6" fillId="10" borderId="12" xfId="0" applyFont="1" applyFill="1" applyBorder="1" applyAlignment="1">
      <alignment horizontal="center"/>
    </xf>
    <xf numFmtId="0" fontId="6" fillId="10" borderId="5" xfId="0" applyFont="1" applyFill="1" applyBorder="1" applyAlignment="1">
      <alignment horizontal="center"/>
    </xf>
    <xf numFmtId="0" fontId="6" fillId="4" borderId="4" xfId="0" applyFont="1" applyFill="1" applyBorder="1" applyAlignment="1">
      <alignment horizontal="center"/>
    </xf>
    <xf numFmtId="0" fontId="6" fillId="4" borderId="12" xfId="0" applyFont="1" applyFill="1" applyBorder="1" applyAlignment="1">
      <alignment horizontal="center"/>
    </xf>
    <xf numFmtId="0" fontId="6" fillId="4" borderId="5" xfId="0" applyFont="1" applyFill="1" applyBorder="1" applyAlignment="1">
      <alignment horizontal="center"/>
    </xf>
    <xf numFmtId="0" fontId="2" fillId="12" borderId="2" xfId="0" applyFont="1" applyFill="1" applyBorder="1" applyAlignment="1">
      <alignment vertical="center" wrapText="1"/>
    </xf>
    <xf numFmtId="0" fontId="2" fillId="11" borderId="1" xfId="0" applyFont="1" applyFill="1" applyBorder="1" applyAlignment="1">
      <alignment vertical="center" wrapText="1"/>
    </xf>
    <xf numFmtId="0" fontId="1" fillId="11" borderId="6" xfId="0" applyFont="1" applyFill="1" applyBorder="1" applyAlignment="1">
      <alignment horizontal="left" vertical="center" wrapText="1"/>
    </xf>
    <xf numFmtId="0" fontId="1" fillId="11" borderId="7" xfId="0" applyFont="1" applyFill="1" applyBorder="1" applyAlignment="1">
      <alignment horizontal="left" vertical="center" wrapText="1"/>
    </xf>
    <xf numFmtId="0" fontId="1" fillId="11" borderId="10" xfId="0" applyFont="1" applyFill="1" applyBorder="1" applyAlignment="1">
      <alignment horizontal="left" vertical="center" wrapText="1"/>
    </xf>
    <xf numFmtId="0" fontId="1" fillId="11" borderId="11" xfId="0" applyFont="1" applyFill="1" applyBorder="1" applyAlignment="1">
      <alignment horizontal="left" vertical="center" wrapText="1"/>
    </xf>
    <xf numFmtId="0" fontId="1" fillId="11" borderId="8" xfId="0" applyFont="1" applyFill="1" applyBorder="1" applyAlignment="1">
      <alignment horizontal="left" vertical="center" wrapText="1"/>
    </xf>
    <xf numFmtId="0" fontId="1" fillId="11" borderId="9" xfId="0" applyFont="1" applyFill="1" applyBorder="1" applyAlignment="1">
      <alignment horizontal="left" vertical="center" wrapText="1"/>
    </xf>
    <xf numFmtId="0" fontId="62" fillId="2" borderId="1" xfId="0" applyFont="1" applyFill="1" applyBorder="1" applyAlignment="1">
      <alignment horizontal="center" vertical="center" wrapText="1"/>
    </xf>
    <xf numFmtId="0" fontId="6" fillId="3" borderId="4" xfId="0" applyFont="1" applyFill="1" applyBorder="1" applyAlignment="1">
      <alignment horizontal="center" wrapText="1"/>
    </xf>
    <xf numFmtId="0" fontId="6" fillId="3" borderId="12" xfId="0" applyFont="1" applyFill="1" applyBorder="1" applyAlignment="1">
      <alignment horizontal="center" wrapText="1"/>
    </xf>
    <xf numFmtId="0" fontId="6" fillId="3" borderId="5" xfId="0" applyFont="1" applyFill="1" applyBorder="1" applyAlignment="1">
      <alignment horizontal="center" wrapText="1"/>
    </xf>
  </cellXfs>
  <cellStyles count="51">
    <cellStyle name="20 % - Accent1" xfId="20" builtinId="30" customBuiltin="1"/>
    <cellStyle name="20 % - Accent2" xfId="24" builtinId="34" customBuiltin="1"/>
    <cellStyle name="20 % - Accent3" xfId="28" builtinId="38" customBuiltin="1"/>
    <cellStyle name="20 % - Accent4" xfId="32" builtinId="42" customBuiltin="1"/>
    <cellStyle name="20 % - Accent5" xfId="36" builtinId="46" customBuiltin="1"/>
    <cellStyle name="20 % - Accent6" xfId="40" builtinId="50" customBuiltin="1"/>
    <cellStyle name="40 % - Accent1" xfId="21" builtinId="31" customBuiltin="1"/>
    <cellStyle name="40 % - Accent2" xfId="25" builtinId="35" customBuiltin="1"/>
    <cellStyle name="40 % - Accent3" xfId="29" builtinId="39" customBuiltin="1"/>
    <cellStyle name="40 % - Accent4" xfId="33" builtinId="43" customBuiltin="1"/>
    <cellStyle name="40 % - Accent5" xfId="37" builtinId="47" customBuiltin="1"/>
    <cellStyle name="40 % - Accent6" xfId="41" builtinId="51" customBuiltin="1"/>
    <cellStyle name="60 % - Accent1" xfId="22" builtinId="32" customBuiltin="1"/>
    <cellStyle name="60 % - Accent2" xfId="26" builtinId="36" customBuiltin="1"/>
    <cellStyle name="60 % - Accent3" xfId="30" builtinId="40" customBuiltin="1"/>
    <cellStyle name="60 % - Accent4" xfId="34" builtinId="44" customBuiltin="1"/>
    <cellStyle name="60 % - Accent5" xfId="38" builtinId="48" customBuiltin="1"/>
    <cellStyle name="60 %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Avertissement" xfId="15" builtinId="11" customBuiltin="1"/>
    <cellStyle name="Calcul" xfId="12" builtinId="22" customBuiltin="1"/>
    <cellStyle name="Cellule liée" xfId="13" builtinId="24" customBuiltin="1"/>
    <cellStyle name="Entrée" xfId="10" builtinId="20" customBuiltin="1"/>
    <cellStyle name="Insatisfaisant" xfId="8" builtinId="27" customBuiltin="1"/>
    <cellStyle name="Lien hypertexte" xfId="43" builtinId="8" customBuiltin="1"/>
    <cellStyle name="Lien hypertexte visité" xfId="44" builtinId="9" customBuiltin="1"/>
    <cellStyle name="Milliers" xfId="50" builtinId="3"/>
    <cellStyle name="Neutre" xfId="9" builtinId="28" customBuiltin="1"/>
    <cellStyle name="Normal" xfId="0" builtinId="0"/>
    <cellStyle name="Normal 2" xfId="46"/>
    <cellStyle name="Normal 2 2" xfId="48"/>
    <cellStyle name="Normal 3" xfId="47"/>
    <cellStyle name="Normal 4" xfId="45"/>
    <cellStyle name="Normal 5" xfId="1"/>
    <cellStyle name="Note" xfId="16" builtinId="10" customBuiltin="1"/>
    <cellStyle name="Pourcentage" xfId="49" builtinId="5"/>
    <cellStyle name="Satisfaisant" xfId="7" builtinId="26" customBuiltin="1"/>
    <cellStyle name="Sortie" xfId="11" builtinId="21" customBuiltin="1"/>
    <cellStyle name="Texte explicatif" xfId="17" builtinId="53" customBuiltin="1"/>
    <cellStyle name="Titre" xfId="2" builtinId="15" customBuiltin="1"/>
    <cellStyle name="Titre 1" xfId="3" builtinId="16" customBuiltin="1"/>
    <cellStyle name="Titre 2" xfId="4" builtinId="17" customBuiltin="1"/>
    <cellStyle name="Titre 3" xfId="5" builtinId="18" customBuiltin="1"/>
    <cellStyle name="Titre 4" xfId="6" builtinId="19" customBuiltin="1"/>
    <cellStyle name="Total" xfId="18" builtinId="25" customBuiltin="1"/>
    <cellStyle name="Vérification" xfId="14" builtinId="23" customBuiltin="1"/>
  </cellStyles>
  <dxfs count="0"/>
  <tableStyles count="0" defaultTableStyle="TableStyleMedium2" defaultPivotStyle="PivotStyleLight16"/>
  <colors>
    <mruColors>
      <color rgb="FF3366FF"/>
      <color rgb="FFEAF4E4"/>
      <color rgb="FFC9E2B8"/>
      <color rgb="FFFFF3D1"/>
      <color rgb="FFEFF6FB"/>
      <color rgb="FFFDECE3"/>
      <color rgb="FFFEF8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60.xml"/><Relationship Id="rId1" Type="http://schemas.microsoft.com/office/2011/relationships/chartStyle" Target="style60.xml"/></Relationships>
</file>

<file path=xl/charts/_rels/chart61.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61.xml"/><Relationship Id="rId1" Type="http://schemas.microsoft.com/office/2011/relationships/chartStyle" Target="style61.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0.37469987331013355"/>
          <c:y val="0.25565766607941132"/>
          <c:w val="0.58838430328591818"/>
          <c:h val="0.70446000701525202"/>
        </c:manualLayout>
      </c:layout>
      <c:barChart>
        <c:barDir val="bar"/>
        <c:grouping val="clustered"/>
        <c:varyColors val="0"/>
        <c:ser>
          <c:idx val="0"/>
          <c:order val="0"/>
          <c:spPr>
            <a:solidFill>
              <a:schemeClr val="accent6"/>
            </a:solidFill>
            <a:ln>
              <a:noFill/>
            </a:ln>
            <a:effectLst/>
          </c:spPr>
          <c:invertIfNegative val="0"/>
          <c:dPt>
            <c:idx val="5"/>
            <c:invertIfNegative val="0"/>
            <c:bubble3D val="0"/>
            <c:spPr>
              <a:solidFill>
                <a:schemeClr val="accent6">
                  <a:lumMod val="75000"/>
                </a:schemeClr>
              </a:solidFill>
              <a:ln>
                <a:noFill/>
              </a:ln>
              <a:effectLst/>
            </c:spPr>
            <c:extLst>
              <c:ext xmlns:c16="http://schemas.microsoft.com/office/drawing/2014/chart" uri="{C3380CC4-5D6E-409C-BE32-E72D297353CC}">
                <c16:uniqueId val="{00000001-AEF7-42E5-8D0C-6062BAF2CD6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'fig2'!$H$32:$H$50</c:f>
              <c:strCache>
                <c:ptCount val="19"/>
                <c:pt idx="0">
                  <c:v>Auvergne-Rhône-Alpes</c:v>
                </c:pt>
                <c:pt idx="1">
                  <c:v>Bourgogne-Franche-Comté</c:v>
                </c:pt>
                <c:pt idx="2">
                  <c:v>Bretagne</c:v>
                </c:pt>
                <c:pt idx="3">
                  <c:v>Centre-Val de Loire</c:v>
                </c:pt>
                <c:pt idx="4">
                  <c:v>Corse</c:v>
                </c:pt>
                <c:pt idx="5">
                  <c:v>France métropolitaine</c:v>
                </c:pt>
                <c:pt idx="6">
                  <c:v>Grand Est</c:v>
                </c:pt>
                <c:pt idx="7">
                  <c:v>Guadeloupe </c:v>
                </c:pt>
                <c:pt idx="8">
                  <c:v>Guyane</c:v>
                </c:pt>
                <c:pt idx="9">
                  <c:v>Hauts-de-France</c:v>
                </c:pt>
                <c:pt idx="10">
                  <c:v>Île-de-France</c:v>
                </c:pt>
                <c:pt idx="11">
                  <c:v>La Réunion</c:v>
                </c:pt>
                <c:pt idx="12">
                  <c:v>Martinique </c:v>
                </c:pt>
                <c:pt idx="13">
                  <c:v>Mayotte</c:v>
                </c:pt>
                <c:pt idx="14">
                  <c:v>Normandie</c:v>
                </c:pt>
                <c:pt idx="15">
                  <c:v>Nouvelle-Aquitaine</c:v>
                </c:pt>
                <c:pt idx="16">
                  <c:v>Occitanie</c:v>
                </c:pt>
                <c:pt idx="17">
                  <c:v>Pays de la Loire</c:v>
                </c:pt>
                <c:pt idx="18">
                  <c:v>Provence-Alpes-Côte d'Azur</c:v>
                </c:pt>
              </c:strCache>
            </c:strRef>
          </c:cat>
          <c:val>
            <c:numRef>
              <c:f>'fig2'!$I$32:$I$50</c:f>
              <c:numCache>
                <c:formatCode>#\ ##0_ ;\-#\ ##0\ </c:formatCode>
                <c:ptCount val="19"/>
                <c:pt idx="0">
                  <c:v>8.3680622444363273</c:v>
                </c:pt>
                <c:pt idx="1">
                  <c:v>9.0092115976109159</c:v>
                </c:pt>
                <c:pt idx="2">
                  <c:v>8.739158961268048</c:v>
                </c:pt>
                <c:pt idx="3">
                  <c:v>9.7917501780495115</c:v>
                </c:pt>
                <c:pt idx="4">
                  <c:v>6.7201159366088543</c:v>
                </c:pt>
                <c:pt idx="5">
                  <c:v>9.3535410154781591</c:v>
                </c:pt>
                <c:pt idx="6">
                  <c:v>8.5146192585173708</c:v>
                </c:pt>
                <c:pt idx="7">
                  <c:v>10.348620792125663</c:v>
                </c:pt>
                <c:pt idx="8">
                  <c:v>18.149141992222809</c:v>
                </c:pt>
                <c:pt idx="9">
                  <c:v>11.309379663597241</c:v>
                </c:pt>
                <c:pt idx="10">
                  <c:v>10.193491068290106</c:v>
                </c:pt>
                <c:pt idx="11">
                  <c:v>12.970683453447389</c:v>
                </c:pt>
                <c:pt idx="12">
                  <c:v>11.882122756323183</c:v>
                </c:pt>
                <c:pt idx="13">
                  <c:v>11.739094900923524</c:v>
                </c:pt>
                <c:pt idx="14">
                  <c:v>10.184194804193648</c:v>
                </c:pt>
                <c:pt idx="15">
                  <c:v>9.0861312233373059</c:v>
                </c:pt>
                <c:pt idx="16">
                  <c:v>8.6062111028908532</c:v>
                </c:pt>
                <c:pt idx="17">
                  <c:v>9.609646274499072</c:v>
                </c:pt>
                <c:pt idx="18">
                  <c:v>8.4924164418867623</c:v>
                </c:pt>
              </c:numCache>
            </c:numRef>
          </c:val>
          <c:extLst>
            <c:ext xmlns:c16="http://schemas.microsoft.com/office/drawing/2014/chart" uri="{C3380CC4-5D6E-409C-BE32-E72D297353CC}">
              <c16:uniqueId val="{00000002-3429-4E2F-9A3F-77DFD9D5339C}"/>
            </c:ext>
          </c:extLst>
        </c:ser>
        <c:dLbls>
          <c:showLegendKey val="0"/>
          <c:showVal val="0"/>
          <c:showCatName val="0"/>
          <c:showSerName val="0"/>
          <c:showPercent val="0"/>
          <c:showBubbleSize val="0"/>
        </c:dLbls>
        <c:gapWidth val="182"/>
        <c:axId val="-1941389376"/>
        <c:axId val="-1941376320"/>
      </c:barChart>
      <c:catAx>
        <c:axId val="-19413893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941376320"/>
        <c:crosses val="autoZero"/>
        <c:auto val="1"/>
        <c:lblAlgn val="ctr"/>
        <c:lblOffset val="100"/>
        <c:noMultiLvlLbl val="0"/>
      </c:catAx>
      <c:valAx>
        <c:axId val="-1941376320"/>
        <c:scaling>
          <c:orientation val="minMax"/>
        </c:scaling>
        <c:delete val="0"/>
        <c:axPos val="t"/>
        <c:majorGridlines>
          <c:spPr>
            <a:ln w="9525" cap="flat" cmpd="sng" algn="ctr">
              <a:solidFill>
                <a:schemeClr val="tx1">
                  <a:lumMod val="15000"/>
                  <a:lumOff val="85000"/>
                </a:schemeClr>
              </a:solidFill>
              <a:round/>
            </a:ln>
            <a:effectLst/>
          </c:spPr>
        </c:majorGridlines>
        <c:numFmt formatCode="#\ ##0_ ;\-#\ ##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94138937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013380680356141E-2"/>
          <c:y val="0.27546177417477985"/>
          <c:w val="0.24803424081793701"/>
          <c:h val="0.37388412655314646"/>
        </c:manualLayout>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628A-421C-BAB6-9DA4BD823C50}"/>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628A-421C-BAB6-9DA4BD823C50}"/>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628A-421C-BAB6-9DA4BD823C50}"/>
              </c:ext>
            </c:extLst>
          </c:dPt>
          <c:dLbls>
            <c:dLbl>
              <c:idx val="2"/>
              <c:tx>
                <c:rich>
                  <a:bodyPr/>
                  <a:lstStyle/>
                  <a:p>
                    <a:r>
                      <a:rPr lang="en-US"/>
                      <a:t>ND</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28A-421C-BAB6-9DA4BD823C5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'fig5'!$A$71:$A$73</c:f>
              <c:strCache>
                <c:ptCount val="3"/>
                <c:pt idx="0">
                  <c:v>Majeur(s) exclusivement</c:v>
                </c:pt>
                <c:pt idx="1">
                  <c:v>Au moins un mineur</c:v>
                </c:pt>
                <c:pt idx="2">
                  <c:v>Ne sait pas/Refus</c:v>
                </c:pt>
              </c:strCache>
            </c:strRef>
          </c:cat>
          <c:val>
            <c:numRef>
              <c:f>'fig5'!$B$71:$B$73</c:f>
              <c:numCache>
                <c:formatCode>0</c:formatCode>
                <c:ptCount val="3"/>
                <c:pt idx="0">
                  <c:v>83</c:v>
                </c:pt>
                <c:pt idx="1">
                  <c:v>14</c:v>
                </c:pt>
                <c:pt idx="2">
                  <c:v>3</c:v>
                </c:pt>
              </c:numCache>
            </c:numRef>
          </c:val>
          <c:extLst>
            <c:ext xmlns:c16="http://schemas.microsoft.com/office/drawing/2014/chart" uri="{C3380CC4-5D6E-409C-BE32-E72D297353CC}">
              <c16:uniqueId val="{00000006-628A-421C-BAB6-9DA4BD823C50}"/>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0738890971961841"/>
          <c:y val="0.30508772610320262"/>
          <c:w val="0.47878613212564114"/>
          <c:h val="0.2798551905149787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3985186783159"/>
          <c:y val="8.8890780544323852E-2"/>
          <c:w val="0.23878725775716392"/>
          <c:h val="0.43104458789498162"/>
        </c:manualLayout>
      </c:layout>
      <c:ofPieChart>
        <c:ofPieType val="bar"/>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7BBC-4EDD-B9F8-6A798B0EDC62}"/>
              </c:ext>
            </c:extLst>
          </c:dPt>
          <c:dPt>
            <c:idx val="1"/>
            <c:bubble3D val="0"/>
            <c:spPr>
              <a:solidFill>
                <a:schemeClr val="accent5">
                  <a:lumMod val="60000"/>
                  <a:lumOff val="40000"/>
                </a:schemeClr>
              </a:solidFill>
              <a:ln w="9525" cap="flat" cmpd="sng" algn="ctr">
                <a:noFill/>
                <a:round/>
              </a:ln>
              <a:effectLst/>
            </c:spPr>
            <c:extLst>
              <c:ext xmlns:c16="http://schemas.microsoft.com/office/drawing/2014/chart" uri="{C3380CC4-5D6E-409C-BE32-E72D297353CC}">
                <c16:uniqueId val="{00000003-7BBC-4EDD-B9F8-6A798B0EDC62}"/>
              </c:ext>
            </c:extLst>
          </c:dPt>
          <c:dPt>
            <c:idx val="2"/>
            <c:bubble3D val="0"/>
            <c:spPr>
              <a:solidFill>
                <a:schemeClr val="accent5">
                  <a:lumMod val="60000"/>
                  <a:lumOff val="40000"/>
                </a:schemeClr>
              </a:solidFill>
              <a:ln w="9525" cap="flat" cmpd="sng" algn="ctr">
                <a:noFill/>
                <a:round/>
              </a:ln>
              <a:effectLst/>
            </c:spPr>
            <c:extLst>
              <c:ext xmlns:c16="http://schemas.microsoft.com/office/drawing/2014/chart" uri="{C3380CC4-5D6E-409C-BE32-E72D297353CC}">
                <c16:uniqueId val="{00000005-7BBC-4EDD-B9F8-6A798B0EDC62}"/>
              </c:ext>
            </c:extLst>
          </c:dPt>
          <c:dPt>
            <c:idx val="3"/>
            <c:bubble3D val="0"/>
            <c:spPr>
              <a:solidFill>
                <a:schemeClr val="accent2">
                  <a:lumMod val="60000"/>
                  <a:lumOff val="40000"/>
                </a:schemeClr>
              </a:solidFill>
              <a:ln w="9525" cap="flat" cmpd="sng" algn="ctr">
                <a:noFill/>
                <a:round/>
              </a:ln>
              <a:effectLst/>
            </c:spPr>
            <c:extLst>
              <c:ext xmlns:c16="http://schemas.microsoft.com/office/drawing/2014/chart" uri="{C3380CC4-5D6E-409C-BE32-E72D297353CC}">
                <c16:uniqueId val="{00000007-7BBC-4EDD-B9F8-6A798B0EDC62}"/>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7BBC-4EDD-B9F8-6A798B0EDC62}"/>
              </c:ext>
            </c:extLst>
          </c:dPt>
          <c:dLbls>
            <c:dLbl>
              <c:idx val="1"/>
              <c:delete val="1"/>
              <c:extLst>
                <c:ext xmlns:c15="http://schemas.microsoft.com/office/drawing/2012/chart" uri="{CE6537A1-D6FC-4f65-9D91-7224C49458BB}"/>
                <c:ext xmlns:c16="http://schemas.microsoft.com/office/drawing/2014/chart" uri="{C3380CC4-5D6E-409C-BE32-E72D297353CC}">
                  <c16:uniqueId val="{00000003-7BBC-4EDD-B9F8-6A798B0EDC62}"/>
                </c:ext>
              </c:extLst>
            </c:dLbl>
            <c:dLbl>
              <c:idx val="2"/>
              <c:layout>
                <c:manualLayout>
                  <c:x val="-5.545054660664088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BBC-4EDD-B9F8-6A798B0EDC62}"/>
                </c:ext>
              </c:extLst>
            </c:dLbl>
            <c:dLbl>
              <c:idx val="3"/>
              <c:layout>
                <c:manualLayout>
                  <c:x val="-6.049150538906279E-2"/>
                  <c:y val="1.14942528735632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BBC-4EDD-B9F8-6A798B0EDC62}"/>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multiLvlStrRef>
              <c:f>'fig5'!$B$75:$C$78</c:f>
              <c:multiLvlStrCache>
                <c:ptCount val="4"/>
                <c:lvl>
                  <c:pt idx="3">
                    <c:v>de vue seulement (aucun personnellement)</c:v>
                  </c:pt>
                </c:lvl>
                <c:lvl>
                  <c:pt idx="0">
                    <c:v>L'auteur (tous les auteurs) étai(en)t inconnu(s) de la victime</c:v>
                  </c:pt>
                  <c:pt idx="1">
                    <c:v>Ne sait pas/Refus</c:v>
                  </c:pt>
                  <c:pt idx="2">
                    <c:v>L'auteur (au moins un auteur) était connu de vue ou personnellement </c:v>
                  </c:pt>
                </c:lvl>
              </c:multiLvlStrCache>
            </c:multiLvlStrRef>
          </c:cat>
          <c:val>
            <c:numRef>
              <c:f>'fig5'!$D$75:$D$78</c:f>
              <c:numCache>
                <c:formatCode>0</c:formatCode>
                <c:ptCount val="4"/>
                <c:pt idx="0">
                  <c:v>76</c:v>
                </c:pt>
                <c:pt idx="1">
                  <c:v>0.76000000000000156</c:v>
                </c:pt>
                <c:pt idx="2">
                  <c:v>10</c:v>
                </c:pt>
                <c:pt idx="3">
                  <c:v>13.239999999999998</c:v>
                </c:pt>
              </c:numCache>
            </c:numRef>
          </c:val>
          <c:extLst>
            <c:ext xmlns:c16="http://schemas.microsoft.com/office/drawing/2014/chart" uri="{C3380CC4-5D6E-409C-BE32-E72D297353CC}">
              <c16:uniqueId val="{0000000A-7BBC-4EDD-B9F8-6A798B0EDC62}"/>
            </c:ext>
          </c:extLst>
        </c:ser>
        <c:dLbls>
          <c:showLegendKey val="0"/>
          <c:showVal val="0"/>
          <c:showCatName val="0"/>
          <c:showSerName val="0"/>
          <c:showPercent val="0"/>
          <c:showBubbleSize val="0"/>
          <c:showLeaderLines val="1"/>
        </c:dLbls>
        <c:gapWidth val="100"/>
        <c:secondPieSize val="75"/>
        <c:serLines>
          <c:spPr>
            <a:ln w="9525">
              <a:solidFill>
                <a:schemeClr val="tx1">
                  <a:lumMod val="35000"/>
                  <a:lumOff val="65000"/>
                </a:schemeClr>
              </a:solidFill>
              <a:prstDash val="dash"/>
            </a:ln>
            <a:effectLst/>
          </c:spPr>
        </c:serLines>
      </c:ofPieChart>
      <c:spPr>
        <a:noFill/>
        <a:ln>
          <a:noFill/>
        </a:ln>
        <a:effectLst/>
      </c:spPr>
    </c:plotArea>
    <c:legend>
      <c:legendPos val="b"/>
      <c:legendEntry>
        <c:idx val="1"/>
        <c:delete val="1"/>
      </c:legendEntry>
      <c:legendEntry>
        <c:idx val="3"/>
        <c:delete val="1"/>
      </c:legendEntry>
      <c:layout>
        <c:manualLayout>
          <c:xMode val="edge"/>
          <c:yMode val="edge"/>
          <c:x val="4.1765541293639671E-2"/>
          <c:y val="0.48236391816008162"/>
          <c:w val="0.93790331441127994"/>
          <c:h val="0.2054457416960811"/>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solidFill>
            <a:schemeClr val="tx1">
              <a:lumMod val="65000"/>
              <a:lumOff val="35000"/>
            </a:schemeClr>
          </a:solidFill>
          <a:latin typeface="Albany AMT" panose="020B0604020202020204" pitchFamily="34" charset="0"/>
          <a:cs typeface="Albany AMT" panose="020B0604020202020204" pitchFamily="34" charset="0"/>
        </a:defRPr>
      </a:pPr>
      <a:endParaRPr lang="fr-FR"/>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36500754147813E-2"/>
          <c:y val="9.5639943741209557E-2"/>
          <c:w val="0.84313725490196079"/>
          <c:h val="0.78621659634317864"/>
        </c:manualLayout>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4101019137344094"/>
          <c:y val="0.24407117201947931"/>
          <c:w val="0.18234320895330955"/>
          <c:h val="0.70419439148001595"/>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Pt>
            <c:idx val="0"/>
            <c:invertIfNegative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706E-41B8-8B2C-970E0FE7D306}"/>
              </c:ext>
            </c:extLst>
          </c:dPt>
          <c:dPt>
            <c:idx val="1"/>
            <c:invertIfNegative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706E-41B8-8B2C-970E0FE7D306}"/>
              </c:ext>
            </c:extLst>
          </c:dPt>
          <c:dPt>
            <c:idx val="3"/>
            <c:invertIfNegative val="0"/>
            <c:bubble3D val="0"/>
            <c:spPr>
              <a:solidFill>
                <a:schemeClr val="accent1"/>
              </a:solidFill>
              <a:ln w="9525" cap="flat" cmpd="sng" algn="ctr">
                <a:noFill/>
                <a:round/>
              </a:ln>
              <a:effectLst/>
            </c:spPr>
            <c:extLst>
              <c:ext xmlns:c16="http://schemas.microsoft.com/office/drawing/2014/chart" uri="{C3380CC4-5D6E-409C-BE32-E72D297353CC}">
                <c16:uniqueId val="{00000005-706E-41B8-8B2C-970E0FE7D306}"/>
              </c:ext>
            </c:extLst>
          </c:dPt>
          <c:dLbls>
            <c:dLbl>
              <c:idx val="3"/>
              <c:tx>
                <c:rich>
                  <a:bodyPr/>
                  <a:lstStyle/>
                  <a:p>
                    <a:r>
                      <a:rPr lang="en-US">
                        <a:solidFill>
                          <a:schemeClr val="tx1">
                            <a:lumMod val="65000"/>
                            <a:lumOff val="35000"/>
                          </a:schemeClr>
                        </a:solidFill>
                      </a:rPr>
                      <a:t>ND</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06E-41B8-8B2C-970E0FE7D30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'fig6'!$A$55:$A$58</c:f>
              <c:strCache>
                <c:ptCount val="4"/>
                <c:pt idx="0">
                  <c:v>Dans un espace public ou ouvert au public*</c:v>
                </c:pt>
                <c:pt idx="1">
                  <c:v>Sur le lieu de travail ou d'études </c:v>
                </c:pt>
                <c:pt idx="2">
                  <c:v>Dans une habitation (domicile ou immeuble de la victime, domicile d'une autre personne)</c:v>
                </c:pt>
                <c:pt idx="3">
                  <c:v>Dans un autre lieu ou non concerné</c:v>
                </c:pt>
              </c:strCache>
            </c:strRef>
          </c:cat>
          <c:val>
            <c:numRef>
              <c:f>'fig6'!$B$55:$B$58</c:f>
              <c:numCache>
                <c:formatCode>0%</c:formatCode>
                <c:ptCount val="4"/>
                <c:pt idx="0">
                  <c:v>0.37</c:v>
                </c:pt>
                <c:pt idx="1">
                  <c:v>0.35010000000000002</c:v>
                </c:pt>
                <c:pt idx="2">
                  <c:v>0.18</c:v>
                </c:pt>
                <c:pt idx="3">
                  <c:v>0.04</c:v>
                </c:pt>
              </c:numCache>
            </c:numRef>
          </c:val>
          <c:extLst>
            <c:ext xmlns:c16="http://schemas.microsoft.com/office/drawing/2014/chart" uri="{C3380CC4-5D6E-409C-BE32-E72D297353CC}">
              <c16:uniqueId val="{00000006-706E-41B8-8B2C-970E0FE7D306}"/>
            </c:ext>
          </c:extLst>
        </c:ser>
        <c:dLbls>
          <c:showLegendKey val="0"/>
          <c:showVal val="0"/>
          <c:showCatName val="0"/>
          <c:showSerName val="0"/>
          <c:showPercent val="0"/>
          <c:showBubbleSize val="0"/>
        </c:dLbls>
        <c:gapWidth val="100"/>
        <c:axId val="-1941359456"/>
        <c:axId val="-1941375776"/>
      </c:barChart>
      <c:catAx>
        <c:axId val="-1941359456"/>
        <c:scaling>
          <c:orientation val="maxMin"/>
        </c:scaling>
        <c:delete val="0"/>
        <c:axPos val="l"/>
        <c:numFmt formatCode="General" sourceLinked="1"/>
        <c:majorTickMark val="none"/>
        <c:minorTickMark val="none"/>
        <c:tickLblPos val="nextTo"/>
        <c:spPr>
          <a:noFill/>
          <a:ln w="9525" cap="flat" cmpd="sng" algn="ctr">
            <a:noFill/>
            <a:round/>
          </a:ln>
          <a:effectLst/>
        </c:spPr>
        <c:txPr>
          <a:bodyPr rot="0" spcFirstLastPara="1" vertOverflow="ellipsis"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941375776"/>
        <c:crosses val="autoZero"/>
        <c:auto val="0"/>
        <c:lblAlgn val="ctr"/>
        <c:lblOffset val="100"/>
        <c:noMultiLvlLbl val="0"/>
      </c:catAx>
      <c:valAx>
        <c:axId val="-1941375776"/>
        <c:scaling>
          <c:orientation val="minMax"/>
        </c:scaling>
        <c:delete val="1"/>
        <c:axPos val="t"/>
        <c:numFmt formatCode="0%" sourceLinked="1"/>
        <c:majorTickMark val="out"/>
        <c:minorTickMark val="none"/>
        <c:tickLblPos val="nextTo"/>
        <c:crossAx val="-1941359456"/>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156369853146669"/>
          <c:y val="0.21385973876855627"/>
          <c:w val="0.22816041605517698"/>
          <c:h val="0.47364993763908281"/>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E98B-47DC-81BA-7EC19A6516D4}"/>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E98B-47DC-81BA-7EC19A6516D4}"/>
              </c:ext>
            </c:extLst>
          </c:dPt>
          <c:dPt>
            <c:idx val="2"/>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5-E98B-47DC-81BA-7EC19A6516D4}"/>
              </c:ext>
            </c:extLst>
          </c:dPt>
          <c:dLbls>
            <c:dLbl>
              <c:idx val="2"/>
              <c:layout>
                <c:manualLayout>
                  <c:x val="2.125864314643186E-2"/>
                  <c:y val="-1.3854290078932918E-2"/>
                </c:manualLayout>
              </c:layout>
              <c:tx>
                <c:rich>
                  <a:bodyPr/>
                  <a:lstStyle/>
                  <a:p>
                    <a:r>
                      <a:rPr lang="en-US"/>
                      <a:t>ND</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98B-47DC-81BA-7EC19A6516D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'fig6'!$A$60:$A$62</c:f>
              <c:strCache>
                <c:ptCount val="3"/>
                <c:pt idx="0">
                  <c:v>Dans le quartier ou le village</c:v>
                </c:pt>
                <c:pt idx="1">
                  <c:v>Hors du quartier ou du village</c:v>
                </c:pt>
                <c:pt idx="2">
                  <c:v>Ne sait pas/ Refus/ Non concerné</c:v>
                </c:pt>
              </c:strCache>
            </c:strRef>
          </c:cat>
          <c:val>
            <c:numRef>
              <c:f>'fig6'!$B$60:$B$62</c:f>
              <c:numCache>
                <c:formatCode>0</c:formatCode>
                <c:ptCount val="3"/>
                <c:pt idx="0">
                  <c:v>37</c:v>
                </c:pt>
                <c:pt idx="1">
                  <c:v>56</c:v>
                </c:pt>
                <c:pt idx="2">
                  <c:v>7</c:v>
                </c:pt>
              </c:numCache>
            </c:numRef>
          </c:val>
          <c:extLst>
            <c:ext xmlns:c16="http://schemas.microsoft.com/office/drawing/2014/chart" uri="{C3380CC4-5D6E-409C-BE32-E72D297353CC}">
              <c16:uniqueId val="{00000006-E98B-47DC-81BA-7EC19A6516D4}"/>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44935958025200579"/>
          <c:y val="0.28016696911323907"/>
          <c:w val="0.52351206850251375"/>
          <c:h val="0.4746785439240798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507141752239277E-2"/>
          <c:y val="0.32064728899810546"/>
          <c:w val="0.20122508179857468"/>
          <c:h val="0.46346756544585965"/>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3EFD-409F-95A1-E9083CAC8182}"/>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3EFD-409F-95A1-E9083CAC8182}"/>
              </c:ext>
            </c:extLst>
          </c:dPt>
          <c:dLbls>
            <c:dLbl>
              <c:idx val="1"/>
              <c:tx>
                <c:rich>
                  <a:bodyPr/>
                  <a:lstStyle/>
                  <a:p>
                    <a:r>
                      <a:rPr lang="en-US"/>
                      <a:t>ND</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EFD-409F-95A1-E9083CAC818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'fig6'!$A$47:$A$48</c:f>
              <c:strCache>
                <c:ptCount val="2"/>
                <c:pt idx="0">
                  <c:v>Menaces par un auteur présent</c:v>
                </c:pt>
                <c:pt idx="1">
                  <c:v>Menaces exprimées au téléphone ou non verbales (mail, réseaux sociaux, courrier postal)</c:v>
                </c:pt>
              </c:strCache>
            </c:strRef>
          </c:cat>
          <c:val>
            <c:numRef>
              <c:f>'fig6'!$B$47:$B$48</c:f>
              <c:numCache>
                <c:formatCode>0</c:formatCode>
                <c:ptCount val="2"/>
                <c:pt idx="0">
                  <c:v>93</c:v>
                </c:pt>
                <c:pt idx="1">
                  <c:v>7</c:v>
                </c:pt>
              </c:numCache>
            </c:numRef>
          </c:val>
          <c:extLst>
            <c:ext xmlns:c16="http://schemas.microsoft.com/office/drawing/2014/chart" uri="{C3380CC4-5D6E-409C-BE32-E72D297353CC}">
              <c16:uniqueId val="{00000004-3EFD-409F-95A1-E9083CAC8182}"/>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23529404845157637"/>
          <c:y val="0.40516861253897218"/>
          <c:w val="0.75393141918100848"/>
          <c:h val="0.33013337415409255"/>
        </c:manualLayout>
      </c:layout>
      <c:overlay val="0"/>
      <c:spPr>
        <a:noFill/>
        <a:ln>
          <a:noFill/>
        </a:ln>
        <a:effectLst/>
      </c:spPr>
      <c:txPr>
        <a:bodyPr rot="0" spcFirstLastPara="1" vertOverflow="ellipsis" vert="horz" wrap="square" anchor="ctr"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553559160809612E-2"/>
          <c:y val="0.39596521023107406"/>
          <c:w val="0.24948478326022397"/>
          <c:h val="0.4712490350470897"/>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595D-48D1-A20A-925D1CF21DBE}"/>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595D-48D1-A20A-925D1CF21DBE}"/>
              </c:ext>
            </c:extLst>
          </c:dPt>
          <c:dPt>
            <c:idx val="2"/>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5-595D-48D1-A20A-925D1CF21DBE}"/>
              </c:ext>
            </c:extLst>
          </c:dPt>
          <c:dLbls>
            <c:dLbl>
              <c:idx val="0"/>
              <c:layout>
                <c:manualLayout>
                  <c:x val="-6.930283349617794E-2"/>
                  <c:y val="9.2591794446746783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95D-48D1-A20A-925D1CF21DBE}"/>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dLblPos val="inEnd"/>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'fig6'!$A$50:$A$52</c:f>
              <c:strCache>
                <c:ptCount val="3"/>
                <c:pt idx="0">
                  <c:v>Oui</c:v>
                </c:pt>
                <c:pt idx="1">
                  <c:v>Non</c:v>
                </c:pt>
                <c:pt idx="2">
                  <c:v>Ne sait pas/Ne travaille pas</c:v>
                </c:pt>
              </c:strCache>
            </c:strRef>
          </c:cat>
          <c:val>
            <c:numRef>
              <c:f>'fig6'!$B$50:$B$52</c:f>
              <c:numCache>
                <c:formatCode>0</c:formatCode>
                <c:ptCount val="3"/>
                <c:pt idx="0">
                  <c:v>39</c:v>
                </c:pt>
                <c:pt idx="1">
                  <c:v>45</c:v>
                </c:pt>
                <c:pt idx="2">
                  <c:v>16</c:v>
                </c:pt>
              </c:numCache>
            </c:numRef>
          </c:val>
          <c:extLst>
            <c:ext xmlns:c16="http://schemas.microsoft.com/office/drawing/2014/chart" uri="{C3380CC4-5D6E-409C-BE32-E72D297353CC}">
              <c16:uniqueId val="{00000006-595D-48D1-A20A-925D1CF21DBE}"/>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4802822657548427"/>
          <c:y val="0.40530286655344555"/>
          <c:w val="0.58128654333433238"/>
          <c:h val="0.3942614035990599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258572517145027E-3"/>
          <c:y val="0.20807035484200842"/>
          <c:w val="0.3141046482092964"/>
          <c:h val="0.50583086205133454"/>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C107-42AC-A3F3-E85DB364D09C}"/>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C107-42AC-A3F3-E85DB364D09C}"/>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5-C107-42AC-A3F3-E85DB364D09C}"/>
              </c:ext>
            </c:extLst>
          </c:dPt>
          <c:dLbls>
            <c:dLbl>
              <c:idx val="2"/>
              <c:delete val="1"/>
              <c:extLst>
                <c:ext xmlns:c15="http://schemas.microsoft.com/office/drawing/2012/chart" uri="{CE6537A1-D6FC-4f65-9D91-7224C49458BB}"/>
                <c:ext xmlns:c16="http://schemas.microsoft.com/office/drawing/2014/chart" uri="{C3380CC4-5D6E-409C-BE32-E72D297353CC}">
                  <c16:uniqueId val="{00000005-C107-42AC-A3F3-E85DB364D09C}"/>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'fig6'!$A$65:$A$67</c:f>
              <c:strCache>
                <c:ptCount val="3"/>
                <c:pt idx="0">
                  <c:v>Un seul</c:v>
                </c:pt>
                <c:pt idx="1">
                  <c:v>Plusieurs </c:v>
                </c:pt>
                <c:pt idx="2">
                  <c:v>Ne sait pas/Refus</c:v>
                </c:pt>
              </c:strCache>
            </c:strRef>
          </c:cat>
          <c:val>
            <c:numRef>
              <c:f>'fig6'!$B$65:$B$67</c:f>
              <c:numCache>
                <c:formatCode>0</c:formatCode>
                <c:ptCount val="3"/>
                <c:pt idx="0">
                  <c:v>63</c:v>
                </c:pt>
                <c:pt idx="1">
                  <c:v>37</c:v>
                </c:pt>
                <c:pt idx="2">
                  <c:v>0</c:v>
                </c:pt>
              </c:numCache>
            </c:numRef>
          </c:val>
          <c:extLst>
            <c:ext xmlns:c16="http://schemas.microsoft.com/office/drawing/2014/chart" uri="{C3380CC4-5D6E-409C-BE32-E72D297353CC}">
              <c16:uniqueId val="{00000006-C107-42AC-A3F3-E85DB364D09C}"/>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0518076369486075"/>
          <c:y val="0.31043733169717419"/>
          <c:w val="0.4514173228346457"/>
          <c:h val="0.3256263421617752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085133327205689E-2"/>
          <c:y val="0.25743422316112924"/>
          <c:w val="0.28994148105027728"/>
          <c:h val="0.45435951603610525"/>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1BB7-45EC-9BAF-41A5C628172E}"/>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1BB7-45EC-9BAF-41A5C628172E}"/>
              </c:ext>
            </c:extLst>
          </c:dPt>
          <c:dPt>
            <c:idx val="2"/>
            <c:bubble3D val="0"/>
            <c:spPr>
              <a:solidFill>
                <a:schemeClr val="bg2">
                  <a:lumMod val="90000"/>
                </a:schemeClr>
              </a:solidFill>
              <a:ln w="9525" cap="flat" cmpd="sng" algn="ctr">
                <a:noFill/>
                <a:round/>
              </a:ln>
              <a:effectLst/>
            </c:spPr>
            <c:extLst>
              <c:ext xmlns:c16="http://schemas.microsoft.com/office/drawing/2014/chart" uri="{C3380CC4-5D6E-409C-BE32-E72D297353CC}">
                <c16:uniqueId val="{00000005-1BB7-45EC-9BAF-41A5C628172E}"/>
              </c:ext>
            </c:extLst>
          </c:dPt>
          <c:dLbls>
            <c:dLbl>
              <c:idx val="1"/>
              <c:layout>
                <c:manualLayout>
                  <c:x val="6.3725490196078427E-2"/>
                  <c:y val="0.13008130081300814"/>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BB7-45EC-9BAF-41A5C628172E}"/>
                </c:ext>
              </c:extLst>
            </c:dLbl>
            <c:dLbl>
              <c:idx val="2"/>
              <c:delete val="1"/>
              <c:extLst>
                <c:ext xmlns:c15="http://schemas.microsoft.com/office/drawing/2012/chart" uri="{CE6537A1-D6FC-4f65-9D91-7224C49458BB}"/>
                <c:ext xmlns:c16="http://schemas.microsoft.com/office/drawing/2014/chart" uri="{C3380CC4-5D6E-409C-BE32-E72D297353CC}">
                  <c16:uniqueId val="{00000005-1BB7-45EC-9BAF-41A5C628172E}"/>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'fig6'!$A$78:$A$80</c:f>
              <c:strCache>
                <c:ptCount val="3"/>
                <c:pt idx="0">
                  <c:v>Masculin exclusivement</c:v>
                </c:pt>
                <c:pt idx="1">
                  <c:v>Au moins une femme</c:v>
                </c:pt>
                <c:pt idx="2">
                  <c:v>Ne sait pas/Refus</c:v>
                </c:pt>
              </c:strCache>
            </c:strRef>
          </c:cat>
          <c:val>
            <c:numRef>
              <c:f>'fig6'!$B$78:$B$80</c:f>
              <c:numCache>
                <c:formatCode>0</c:formatCode>
                <c:ptCount val="3"/>
                <c:pt idx="0">
                  <c:v>80</c:v>
                </c:pt>
                <c:pt idx="1">
                  <c:v>20</c:v>
                </c:pt>
                <c:pt idx="2">
                  <c:v>0</c:v>
                </c:pt>
              </c:numCache>
            </c:numRef>
          </c:val>
          <c:extLst>
            <c:ext xmlns:c16="http://schemas.microsoft.com/office/drawing/2014/chart" uri="{C3380CC4-5D6E-409C-BE32-E72D297353CC}">
              <c16:uniqueId val="{00000006-1BB7-45EC-9BAF-41A5C628172E}"/>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1769530646904426"/>
          <c:y val="0.32330388579476343"/>
          <c:w val="0.62636763789740291"/>
          <c:h val="0.3138845144356955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03268036617375E-2"/>
          <c:y val="0.10101200986240358"/>
          <c:w val="0.23878725775716392"/>
          <c:h val="0.43104458789498162"/>
        </c:manualLayout>
      </c:layout>
      <c:ofPieChart>
        <c:ofPieType val="bar"/>
        <c:varyColors val="1"/>
        <c:ser>
          <c:idx val="0"/>
          <c:order val="0"/>
          <c:tx>
            <c:strRef>
              <c:f>'fig6'!$H$73:$H$74</c:f>
              <c:strCache>
                <c:ptCount val="2"/>
                <c:pt idx="0">
                  <c:v>56</c:v>
                </c:pt>
                <c:pt idx="1">
                  <c:v>56</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3FBE-4355-9597-FC21CD110A93}"/>
              </c:ext>
            </c:extLst>
          </c:dPt>
          <c:dPt>
            <c:idx val="1"/>
            <c:bubble3D val="0"/>
            <c:spPr>
              <a:solidFill>
                <a:schemeClr val="bg1">
                  <a:lumMod val="75000"/>
                </a:schemeClr>
              </a:solidFill>
              <a:ln w="9525" cap="flat" cmpd="sng" algn="ctr">
                <a:noFill/>
                <a:round/>
              </a:ln>
              <a:effectLst/>
            </c:spPr>
            <c:extLst>
              <c:ext xmlns:c16="http://schemas.microsoft.com/office/drawing/2014/chart" uri="{C3380CC4-5D6E-409C-BE32-E72D297353CC}">
                <c16:uniqueId val="{00000003-3FBE-4355-9597-FC21CD110A93}"/>
              </c:ext>
            </c:extLst>
          </c:dPt>
          <c:dPt>
            <c:idx val="2"/>
            <c:bubble3D val="0"/>
            <c:spPr>
              <a:solidFill>
                <a:schemeClr val="accent2">
                  <a:lumMod val="60000"/>
                  <a:lumOff val="40000"/>
                </a:schemeClr>
              </a:solidFill>
              <a:ln w="9525" cap="flat" cmpd="sng" algn="ctr">
                <a:noFill/>
                <a:round/>
              </a:ln>
              <a:effectLst/>
            </c:spPr>
            <c:extLst>
              <c:ext xmlns:c16="http://schemas.microsoft.com/office/drawing/2014/chart" uri="{C3380CC4-5D6E-409C-BE32-E72D297353CC}">
                <c16:uniqueId val="{00000005-3FBE-4355-9597-FC21CD110A93}"/>
              </c:ext>
            </c:extLst>
          </c:dPt>
          <c:dPt>
            <c:idx val="3"/>
            <c:bubble3D val="0"/>
            <c:spPr>
              <a:solidFill>
                <a:srgbClr val="F9D5BD"/>
              </a:solidFill>
              <a:ln w="9525" cap="flat" cmpd="sng" algn="ctr">
                <a:noFill/>
                <a:round/>
              </a:ln>
              <a:effectLst/>
            </c:spPr>
            <c:extLst>
              <c:ext xmlns:c16="http://schemas.microsoft.com/office/drawing/2014/chart" uri="{C3380CC4-5D6E-409C-BE32-E72D297353CC}">
                <c16:uniqueId val="{00000007-3FBE-4355-9597-FC21CD110A93}"/>
              </c:ext>
            </c:extLst>
          </c:dPt>
          <c:dPt>
            <c:idx val="4"/>
            <c:bubble3D val="0"/>
            <c:spPr>
              <a:solidFill>
                <a:schemeClr val="accent2">
                  <a:lumMod val="60000"/>
                  <a:lumOff val="40000"/>
                </a:schemeClr>
              </a:solidFill>
              <a:ln w="9525" cap="flat" cmpd="sng" algn="ctr">
                <a:noFill/>
                <a:round/>
              </a:ln>
              <a:effectLst/>
            </c:spPr>
            <c:extLst>
              <c:ext xmlns:c16="http://schemas.microsoft.com/office/drawing/2014/chart" uri="{C3380CC4-5D6E-409C-BE32-E72D297353CC}">
                <c16:uniqueId val="{00000009-3FBE-4355-9597-FC21CD110A93}"/>
              </c:ext>
            </c:extLst>
          </c:dPt>
          <c:dLbls>
            <c:dLbl>
              <c:idx val="1"/>
              <c:delete val="1"/>
              <c:extLst>
                <c:ext xmlns:c15="http://schemas.microsoft.com/office/drawing/2012/chart" uri="{CE6537A1-D6FC-4f65-9D91-7224C49458BB}"/>
                <c:ext xmlns:c16="http://schemas.microsoft.com/office/drawing/2014/chart" uri="{C3380CC4-5D6E-409C-BE32-E72D297353CC}">
                  <c16:uniqueId val="{00000003-3FBE-4355-9597-FC21CD110A93}"/>
                </c:ext>
              </c:extLst>
            </c:dLbl>
            <c:dLbl>
              <c:idx val="2"/>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FBE-4355-9597-FC21CD110A93}"/>
                </c:ext>
              </c:extLst>
            </c:dLbl>
            <c:dLbl>
              <c:idx val="3"/>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FBE-4355-9597-FC21CD110A93}"/>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val>
            <c:numRef>
              <c:f>'fig6'!$C$73:$C$76</c:f>
              <c:numCache>
                <c:formatCode>0</c:formatCode>
                <c:ptCount val="4"/>
                <c:pt idx="0">
                  <c:v>56</c:v>
                </c:pt>
                <c:pt idx="1">
                  <c:v>0</c:v>
                </c:pt>
                <c:pt idx="2">
                  <c:v>15</c:v>
                </c:pt>
                <c:pt idx="3">
                  <c:v>29</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'fig5'!#REF!</c15:sqref>
                        </c15:formulaRef>
                      </c:ext>
                    </c:extLst>
                  </c:multiLvlStrRef>
                </c15:cat>
              </c15:filteredCategoryTitle>
            </c:ext>
            <c:ext xmlns:c16="http://schemas.microsoft.com/office/drawing/2014/chart" uri="{C3380CC4-5D6E-409C-BE32-E72D297353CC}">
              <c16:uniqueId val="{0000000A-3FBE-4355-9597-FC21CD110A93}"/>
            </c:ext>
          </c:extLst>
        </c:ser>
        <c:dLbls>
          <c:showLegendKey val="0"/>
          <c:showVal val="0"/>
          <c:showCatName val="0"/>
          <c:showSerName val="0"/>
          <c:showPercent val="0"/>
          <c:showBubbleSize val="0"/>
          <c:showLeaderLines val="1"/>
        </c:dLbls>
        <c:gapWidth val="100"/>
        <c:secondPieSize val="75"/>
        <c:serLines>
          <c:spPr>
            <a:ln w="9525">
              <a:solidFill>
                <a:schemeClr val="tx1">
                  <a:lumMod val="35000"/>
                  <a:lumOff val="65000"/>
                </a:schemeClr>
              </a:solidFill>
              <a:prstDash val="dash"/>
            </a:ln>
            <a:effectLst/>
          </c:spPr>
        </c:serLines>
      </c:ofPieChart>
      <c:spPr>
        <a:noFill/>
        <a:ln w="25400">
          <a:noFill/>
        </a:ln>
        <a:effectLst/>
      </c:spPr>
    </c:plotArea>
    <c:plotVisOnly val="1"/>
    <c:dispBlanksAs val="gap"/>
    <c:showDLblsOverMax val="0"/>
  </c:chart>
  <c:spPr>
    <a:noFill/>
    <a:ln w="9525" cap="flat" cmpd="sng" algn="ctr">
      <a:noFill/>
      <a:round/>
    </a:ln>
    <a:effectLst/>
  </c:spPr>
  <c:txPr>
    <a:bodyPr/>
    <a:lstStyle/>
    <a:p>
      <a:pPr>
        <a:defRPr>
          <a:solidFill>
            <a:schemeClr val="tx1">
              <a:lumMod val="65000"/>
              <a:lumOff val="35000"/>
            </a:schemeClr>
          </a:solidFill>
          <a:latin typeface="Albany AMT" panose="020B0604020202020204" pitchFamily="34" charset="0"/>
          <a:cs typeface="Albany AMT" panose="020B0604020202020204" pitchFamily="34" charset="0"/>
        </a:defRPr>
      </a:pPr>
      <a:endParaRPr lang="fr-FR"/>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156384482630817"/>
          <c:y val="0.24982299632700516"/>
          <c:w val="0.59936677335324007"/>
          <c:h val="0.71630486470101651"/>
        </c:manualLayout>
      </c:layout>
      <c:barChart>
        <c:barDir val="bar"/>
        <c:grouping val="clustered"/>
        <c:varyColors val="0"/>
        <c:ser>
          <c:idx val="0"/>
          <c:order val="0"/>
          <c:spPr>
            <a:solidFill>
              <a:srgbClr val="00B0F0"/>
            </a:solidFill>
            <a:ln>
              <a:noFill/>
            </a:ln>
            <a:effectLst/>
          </c:spPr>
          <c:invertIfNegative val="0"/>
          <c:dPt>
            <c:idx val="3"/>
            <c:invertIfNegative val="0"/>
            <c:bubble3D val="0"/>
            <c:spPr>
              <a:solidFill>
                <a:srgbClr val="00B0F0"/>
              </a:solidFill>
              <a:ln>
                <a:noFill/>
              </a:ln>
              <a:effectLst/>
            </c:spPr>
            <c:extLst>
              <c:ext xmlns:c16="http://schemas.microsoft.com/office/drawing/2014/chart" uri="{C3380CC4-5D6E-409C-BE32-E72D297353CC}">
                <c16:uniqueId val="{00000001-C679-43F3-98CB-39A619803A66}"/>
              </c:ext>
            </c:extLst>
          </c:dPt>
          <c:dPt>
            <c:idx val="5"/>
            <c:invertIfNegative val="0"/>
            <c:bubble3D val="0"/>
            <c:spPr>
              <a:solidFill>
                <a:srgbClr val="0070C0"/>
              </a:solidFill>
              <a:ln>
                <a:noFill/>
              </a:ln>
              <a:effectLst/>
            </c:spPr>
            <c:extLst>
              <c:ext xmlns:c16="http://schemas.microsoft.com/office/drawing/2014/chart" uri="{C3380CC4-5D6E-409C-BE32-E72D297353CC}">
                <c16:uniqueId val="{00000001-BDF5-464B-83B5-60B5B7058F3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'fig2'!$A$32:$A$50</c:f>
              <c:strCache>
                <c:ptCount val="19"/>
                <c:pt idx="0">
                  <c:v>Auvergne-Rhône-Alpes</c:v>
                </c:pt>
                <c:pt idx="1">
                  <c:v>Bourgogne-Franche-Comté</c:v>
                </c:pt>
                <c:pt idx="2">
                  <c:v>Bretagne</c:v>
                </c:pt>
                <c:pt idx="3">
                  <c:v>Centre-Val de Loire</c:v>
                </c:pt>
                <c:pt idx="4">
                  <c:v>Corse</c:v>
                </c:pt>
                <c:pt idx="5">
                  <c:v>France métropolitaine</c:v>
                </c:pt>
                <c:pt idx="6">
                  <c:v>Grand Est</c:v>
                </c:pt>
                <c:pt idx="7">
                  <c:v>Guadeloupe </c:v>
                </c:pt>
                <c:pt idx="8">
                  <c:v>Guyane</c:v>
                </c:pt>
                <c:pt idx="9">
                  <c:v>Hauts-de-France</c:v>
                </c:pt>
                <c:pt idx="10">
                  <c:v>Île-de-France</c:v>
                </c:pt>
                <c:pt idx="11">
                  <c:v>La Réunion</c:v>
                </c:pt>
                <c:pt idx="12">
                  <c:v>Martinique </c:v>
                </c:pt>
                <c:pt idx="13">
                  <c:v>Mayotte</c:v>
                </c:pt>
                <c:pt idx="14">
                  <c:v>Normandie</c:v>
                </c:pt>
                <c:pt idx="15">
                  <c:v>Nouvelle-Aquitaine</c:v>
                </c:pt>
                <c:pt idx="16">
                  <c:v>Occitanie</c:v>
                </c:pt>
                <c:pt idx="17">
                  <c:v>Pays de la Loire</c:v>
                </c:pt>
                <c:pt idx="18">
                  <c:v>Provence-Alpes-Côte d'Azur</c:v>
                </c:pt>
              </c:strCache>
            </c:strRef>
          </c:cat>
          <c:val>
            <c:numRef>
              <c:f>'fig2'!$B$32:$B$50</c:f>
              <c:numCache>
                <c:formatCode>#,##0</c:formatCode>
                <c:ptCount val="19"/>
                <c:pt idx="0">
                  <c:v>18</c:v>
                </c:pt>
                <c:pt idx="1">
                  <c:v>20</c:v>
                </c:pt>
                <c:pt idx="2">
                  <c:v>15</c:v>
                </c:pt>
                <c:pt idx="3">
                  <c:v>19</c:v>
                </c:pt>
                <c:pt idx="4">
                  <c:v>19</c:v>
                </c:pt>
                <c:pt idx="5" formatCode="0">
                  <c:v>21</c:v>
                </c:pt>
                <c:pt idx="6" formatCode="0">
                  <c:v>21</c:v>
                </c:pt>
                <c:pt idx="7" formatCode="0">
                  <c:v>30</c:v>
                </c:pt>
                <c:pt idx="8" formatCode="0">
                  <c:v>31</c:v>
                </c:pt>
                <c:pt idx="9" formatCode="0">
                  <c:v>26</c:v>
                </c:pt>
                <c:pt idx="10" formatCode="0">
                  <c:v>24</c:v>
                </c:pt>
                <c:pt idx="11" formatCode="0">
                  <c:v>29</c:v>
                </c:pt>
                <c:pt idx="12" formatCode="0">
                  <c:v>25</c:v>
                </c:pt>
                <c:pt idx="13" formatCode="0">
                  <c:v>12</c:v>
                </c:pt>
                <c:pt idx="14" formatCode="0">
                  <c:v>19</c:v>
                </c:pt>
                <c:pt idx="15" formatCode="0">
                  <c:v>17</c:v>
                </c:pt>
                <c:pt idx="16" formatCode="0">
                  <c:v>19</c:v>
                </c:pt>
                <c:pt idx="17" formatCode="0">
                  <c:v>16</c:v>
                </c:pt>
                <c:pt idx="18" formatCode="0">
                  <c:v>26</c:v>
                </c:pt>
              </c:numCache>
            </c:numRef>
          </c:val>
          <c:extLst>
            <c:ext xmlns:c16="http://schemas.microsoft.com/office/drawing/2014/chart" uri="{C3380CC4-5D6E-409C-BE32-E72D297353CC}">
              <c16:uniqueId val="{00000002-BDF5-464B-83B5-60B5B7058F32}"/>
            </c:ext>
          </c:extLst>
        </c:ser>
        <c:dLbls>
          <c:showLegendKey val="0"/>
          <c:showVal val="0"/>
          <c:showCatName val="0"/>
          <c:showSerName val="0"/>
          <c:showPercent val="0"/>
          <c:showBubbleSize val="0"/>
        </c:dLbls>
        <c:gapWidth val="182"/>
        <c:axId val="-1941381216"/>
        <c:axId val="-1941363264"/>
      </c:barChart>
      <c:catAx>
        <c:axId val="-19413812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941363264"/>
        <c:crosses val="autoZero"/>
        <c:auto val="1"/>
        <c:lblAlgn val="ctr"/>
        <c:lblOffset val="100"/>
        <c:noMultiLvlLbl val="0"/>
      </c:catAx>
      <c:valAx>
        <c:axId val="-1941363264"/>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4138121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013380680356141E-2"/>
          <c:y val="0.27546177417477985"/>
          <c:w val="0.24803424081793701"/>
          <c:h val="0.37388412655314646"/>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8C38-4181-A6EA-2A85628353F1}"/>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8C38-4181-A6EA-2A85628353F1}"/>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5-8C38-4181-A6EA-2A85628353F1}"/>
              </c:ext>
            </c:extLst>
          </c:dPt>
          <c:dLbls>
            <c:dLbl>
              <c:idx val="2"/>
              <c:tx>
                <c:rich>
                  <a:bodyPr/>
                  <a:lstStyle/>
                  <a:p>
                    <a:r>
                      <a:rPr lang="en-US"/>
                      <a:t>ND</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C38-4181-A6EA-2A85628353F1}"/>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'fig6'!$A$69:$A$71</c:f>
              <c:strCache>
                <c:ptCount val="3"/>
                <c:pt idx="0">
                  <c:v>Majeur(s) exclusivement</c:v>
                </c:pt>
                <c:pt idx="1">
                  <c:v>Au moins un mineur</c:v>
                </c:pt>
                <c:pt idx="2">
                  <c:v>Ne sait pas/Refus</c:v>
                </c:pt>
              </c:strCache>
            </c:strRef>
          </c:cat>
          <c:val>
            <c:numRef>
              <c:f>'fig6'!$B$69:$B$71</c:f>
              <c:numCache>
                <c:formatCode>0</c:formatCode>
                <c:ptCount val="3"/>
                <c:pt idx="0">
                  <c:v>81</c:v>
                </c:pt>
                <c:pt idx="1">
                  <c:v>16</c:v>
                </c:pt>
                <c:pt idx="2">
                  <c:v>3</c:v>
                </c:pt>
              </c:numCache>
            </c:numRef>
          </c:val>
          <c:extLst>
            <c:ext xmlns:c16="http://schemas.microsoft.com/office/drawing/2014/chart" uri="{C3380CC4-5D6E-409C-BE32-E72D297353CC}">
              <c16:uniqueId val="{00000006-8C38-4181-A6EA-2A85628353F1}"/>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0738890971961841"/>
          <c:y val="0.30508772610320262"/>
          <c:w val="0.47878613212564114"/>
          <c:h val="0.2798551905149787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ofPieChart>
        <c:ofPieType val="bar"/>
        <c:varyColors val="1"/>
        <c:ser>
          <c:idx val="0"/>
          <c:order val="0"/>
          <c:spPr>
            <a:solidFill>
              <a:schemeClr val="accent1">
                <a:lumMod val="60000"/>
                <a:lumOff val="40000"/>
              </a:schemeClr>
            </a:solidFill>
          </c:spPr>
          <c:dPt>
            <c:idx val="0"/>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01-5EB5-4663-9A40-416B27B1E634}"/>
              </c:ext>
            </c:extLst>
          </c:dPt>
          <c:dPt>
            <c:idx val="1"/>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03-5EB5-4663-9A40-416B27B1E634}"/>
              </c:ext>
            </c:extLst>
          </c:dPt>
          <c:dPt>
            <c:idx val="2"/>
            <c:bubble3D val="0"/>
            <c:spPr>
              <a:solidFill>
                <a:schemeClr val="accent2">
                  <a:lumMod val="60000"/>
                  <a:lumOff val="40000"/>
                </a:schemeClr>
              </a:solidFill>
              <a:ln w="19050">
                <a:solidFill>
                  <a:schemeClr val="lt1"/>
                </a:solidFill>
              </a:ln>
              <a:effectLst/>
            </c:spPr>
            <c:extLst>
              <c:ext xmlns:c16="http://schemas.microsoft.com/office/drawing/2014/chart" uri="{C3380CC4-5D6E-409C-BE32-E72D297353CC}">
                <c16:uniqueId val="{00000005-5EB5-4663-9A40-416B27B1E634}"/>
              </c:ext>
            </c:extLst>
          </c:dPt>
          <c:dPt>
            <c:idx val="3"/>
            <c:bubble3D val="0"/>
            <c:spPr>
              <a:solidFill>
                <a:schemeClr val="accent2">
                  <a:lumMod val="40000"/>
                  <a:lumOff val="60000"/>
                </a:schemeClr>
              </a:solidFill>
              <a:ln w="19050">
                <a:solidFill>
                  <a:schemeClr val="lt1"/>
                </a:solidFill>
              </a:ln>
              <a:effectLst/>
            </c:spPr>
            <c:extLst>
              <c:ext xmlns:c16="http://schemas.microsoft.com/office/drawing/2014/chart" uri="{C3380CC4-5D6E-409C-BE32-E72D297353CC}">
                <c16:uniqueId val="{00000007-5EB5-4663-9A40-416B27B1E634}"/>
              </c:ext>
            </c:extLst>
          </c:dPt>
          <c:dPt>
            <c:idx val="4"/>
            <c:bubble3D val="0"/>
            <c:spPr>
              <a:solidFill>
                <a:schemeClr val="accent2">
                  <a:lumMod val="60000"/>
                  <a:lumOff val="40000"/>
                </a:schemeClr>
              </a:solidFill>
              <a:ln w="19050">
                <a:solidFill>
                  <a:schemeClr val="lt1"/>
                </a:solidFill>
              </a:ln>
              <a:effectLst/>
            </c:spPr>
            <c:extLst>
              <c:ext xmlns:c16="http://schemas.microsoft.com/office/drawing/2014/chart" uri="{C3380CC4-5D6E-409C-BE32-E72D297353CC}">
                <c16:uniqueId val="{00000009-5EB5-4663-9A40-416B27B1E634}"/>
              </c:ext>
            </c:extLst>
          </c:dPt>
          <c:dLbls>
            <c:dLbl>
              <c:idx val="0"/>
              <c:layout>
                <c:manualLayout>
                  <c:x val="0.12789516695028505"/>
                  <c:y val="-1.26496447856832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EB5-4663-9A40-416B27B1E634}"/>
                </c:ext>
              </c:extLst>
            </c:dLbl>
            <c:dLbl>
              <c:idx val="1"/>
              <c:delete val="1"/>
              <c:extLst>
                <c:ext xmlns:c15="http://schemas.microsoft.com/office/drawing/2012/chart" uri="{CE6537A1-D6FC-4f65-9D91-7224C49458BB}"/>
                <c:ext xmlns:c16="http://schemas.microsoft.com/office/drawing/2014/chart" uri="{C3380CC4-5D6E-409C-BE32-E72D297353CC}">
                  <c16:uniqueId val="{00000003-5EB5-4663-9A40-416B27B1E634}"/>
                </c:ext>
              </c:extLst>
            </c:dLbl>
            <c:dLbl>
              <c:idx val="2"/>
              <c:layout>
                <c:manualLayout>
                  <c:x val="-0.10833333333333334"/>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EB5-4663-9A40-416B27B1E634}"/>
                </c:ext>
              </c:extLst>
            </c:dLbl>
            <c:dLbl>
              <c:idx val="3"/>
              <c:layout>
                <c:manualLayout>
                  <c:x val="-9.7222222222222224E-2"/>
                  <c:y val="-9.259259259259258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EB5-4663-9A40-416B27B1E634}"/>
                </c:ext>
              </c:extLst>
            </c:dLbl>
            <c:dLbl>
              <c:idx val="4"/>
              <c:layout>
                <c:manualLayout>
                  <c:x val="-0.10182064741907257"/>
                  <c:y val="3.230169145523476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EB5-4663-9A40-416B27B1E63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'fig6'!$F$74:$G$77</c15:sqref>
                  </c15:fullRef>
                  <c15:levelRef>
                    <c15:sqref>'fig6'!$F$74:$F$77</c15:sqref>
                  </c15:levelRef>
                </c:ext>
              </c:extLst>
              <c:f>'fig6'!$F$74:$F$77</c:f>
              <c:strCache>
                <c:ptCount val="4"/>
                <c:pt idx="0">
                  <c:v>L'auteur (tous les auteurs) étai(en)t inconnu(s) de la victime</c:v>
                </c:pt>
                <c:pt idx="1">
                  <c:v>Ne sait pas/Refus</c:v>
                </c:pt>
                <c:pt idx="2">
                  <c:v>L'auteur (au moins un auteur) était connu de vue ou personnellement </c:v>
                </c:pt>
              </c:strCache>
            </c:strRef>
          </c:cat>
          <c:val>
            <c:numRef>
              <c:f>'fig6'!$H$74:$H$77</c:f>
              <c:numCache>
                <c:formatCode>0</c:formatCode>
                <c:ptCount val="4"/>
                <c:pt idx="0">
                  <c:v>56</c:v>
                </c:pt>
                <c:pt idx="1">
                  <c:v>0</c:v>
                </c:pt>
                <c:pt idx="2">
                  <c:v>15</c:v>
                </c:pt>
                <c:pt idx="3">
                  <c:v>29</c:v>
                </c:pt>
              </c:numCache>
            </c:numRef>
          </c:val>
          <c:extLst>
            <c:ext xmlns:c16="http://schemas.microsoft.com/office/drawing/2014/chart" uri="{C3380CC4-5D6E-409C-BE32-E72D297353CC}">
              <c16:uniqueId val="{0000000A-5EB5-4663-9A40-416B27B1E634}"/>
            </c:ext>
          </c:extLst>
        </c:ser>
        <c:dLbls>
          <c:showLegendKey val="0"/>
          <c:showVal val="0"/>
          <c:showCatName val="0"/>
          <c:showSerName val="0"/>
          <c:showPercent val="0"/>
          <c:showBubbleSize val="0"/>
          <c:showLeaderLines val="1"/>
        </c:dLbls>
        <c:gapWidth val="150"/>
        <c:secondPieSize val="75"/>
        <c:serLines>
          <c:spPr>
            <a:ln w="9525" cap="flat" cmpd="sng" algn="ctr">
              <a:solidFill>
                <a:schemeClr val="tx1">
                  <a:lumMod val="35000"/>
                  <a:lumOff val="65000"/>
                </a:schemeClr>
              </a:solidFill>
              <a:round/>
            </a:ln>
            <a:effectLst/>
          </c:spPr>
        </c:serLines>
      </c:ofPieChart>
      <c:spPr>
        <a:noFill/>
        <a:ln>
          <a:noFill/>
        </a:ln>
        <a:effectLst/>
      </c:spPr>
    </c:plotArea>
    <c:legend>
      <c:legendPos val="b"/>
      <c:legendEntry>
        <c:idx val="1"/>
        <c:delete val="1"/>
      </c:legendEntry>
      <c:legendEntry>
        <c:idx val="3"/>
        <c:delete val="1"/>
      </c:legendEntry>
      <c:layout>
        <c:manualLayout>
          <c:xMode val="edge"/>
          <c:yMode val="edge"/>
          <c:x val="5.6123753761549038E-2"/>
          <c:y val="0.63837686357815671"/>
          <c:w val="0.87798409814157841"/>
          <c:h val="0.3432745037320926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36500754147813E-2"/>
          <c:y val="9.5639943741209557E-2"/>
          <c:w val="0.84313725490196079"/>
          <c:h val="0.78621659634317864"/>
        </c:manualLayout>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1727771700731631"/>
          <c:y val="0.24407124668321492"/>
          <c:w val="0.16076823225683257"/>
          <c:h val="0.70419439148001595"/>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Pt>
            <c:idx val="0"/>
            <c:invertIfNegative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772F-427B-BF70-D5771F0134D8}"/>
              </c:ext>
            </c:extLst>
          </c:dPt>
          <c:dPt>
            <c:idx val="1"/>
            <c:invertIfNegative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772F-427B-BF70-D5771F0134D8}"/>
              </c:ext>
            </c:extLst>
          </c:dPt>
          <c:dPt>
            <c:idx val="4"/>
            <c:invertIfNegative val="0"/>
            <c:bubble3D val="0"/>
            <c:spPr>
              <a:solidFill>
                <a:schemeClr val="accent1"/>
              </a:solidFill>
              <a:ln w="9525" cap="flat" cmpd="sng" algn="ctr">
                <a:noFill/>
                <a:round/>
              </a:ln>
              <a:effectLst/>
            </c:spPr>
            <c:extLst>
              <c:ext xmlns:c16="http://schemas.microsoft.com/office/drawing/2014/chart" uri="{C3380CC4-5D6E-409C-BE32-E72D297353CC}">
                <c16:uniqueId val="{00000005-772F-427B-BF70-D5771F0134D8}"/>
              </c:ext>
            </c:extLst>
          </c:dPt>
          <c:dLbls>
            <c:dLbl>
              <c:idx val="1"/>
              <c:tx>
                <c:rich>
                  <a:bodyPr/>
                  <a:lstStyle/>
                  <a:p>
                    <a:r>
                      <a:rPr lang="en-US">
                        <a:solidFill>
                          <a:schemeClr val="tx1">
                            <a:lumMod val="65000"/>
                            <a:lumOff val="35000"/>
                          </a:schemeClr>
                        </a:solidFill>
                      </a:rPr>
                      <a:t>ND</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72F-427B-BF70-D5771F0134D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'fig7'!$A$41:$A$45</c:f>
              <c:strCache>
                <c:ptCount val="5"/>
                <c:pt idx="0">
                  <c:v>Dans la rue ou les transports en commun</c:v>
                </c:pt>
                <c:pt idx="1">
                  <c:v>Sur le lieu de travail ou d'études </c:v>
                </c:pt>
                <c:pt idx="2">
                  <c:v>Au domicile ou dans l'immeuble de la victime</c:v>
                </c:pt>
                <c:pt idx="3">
                  <c:v>Au domicile d'une autre personne</c:v>
                </c:pt>
                <c:pt idx="4">
                  <c:v>Dans un autre lieu </c:v>
                </c:pt>
              </c:strCache>
            </c:strRef>
          </c:cat>
          <c:val>
            <c:numRef>
              <c:f>'fig7'!$D$41:$D$45</c:f>
              <c:numCache>
                <c:formatCode>0%</c:formatCode>
                <c:ptCount val="5"/>
                <c:pt idx="0">
                  <c:v>0.14000000000000001</c:v>
                </c:pt>
                <c:pt idx="1">
                  <c:v>7.4300000000000005E-2</c:v>
                </c:pt>
                <c:pt idx="2">
                  <c:v>0.48</c:v>
                </c:pt>
                <c:pt idx="3">
                  <c:v>0.18</c:v>
                </c:pt>
                <c:pt idx="4">
                  <c:v>0.15</c:v>
                </c:pt>
              </c:numCache>
            </c:numRef>
          </c:val>
          <c:extLst>
            <c:ext xmlns:c16="http://schemas.microsoft.com/office/drawing/2014/chart" uri="{C3380CC4-5D6E-409C-BE32-E72D297353CC}">
              <c16:uniqueId val="{00000006-772F-427B-BF70-D5771F0134D8}"/>
            </c:ext>
          </c:extLst>
        </c:ser>
        <c:dLbls>
          <c:showLegendKey val="0"/>
          <c:showVal val="0"/>
          <c:showCatName val="0"/>
          <c:showSerName val="0"/>
          <c:showPercent val="0"/>
          <c:showBubbleSize val="0"/>
        </c:dLbls>
        <c:gapWidth val="100"/>
        <c:axId val="-1941391008"/>
        <c:axId val="-1941374144"/>
      </c:barChart>
      <c:catAx>
        <c:axId val="-1941391008"/>
        <c:scaling>
          <c:orientation val="maxMin"/>
        </c:scaling>
        <c:delete val="0"/>
        <c:axPos val="l"/>
        <c:numFmt formatCode="General" sourceLinked="1"/>
        <c:majorTickMark val="none"/>
        <c:minorTickMark val="none"/>
        <c:tickLblPos val="nextTo"/>
        <c:spPr>
          <a:noFill/>
          <a:ln w="9525" cap="flat" cmpd="sng" algn="ctr">
            <a:noFill/>
            <a:round/>
          </a:ln>
          <a:effectLst/>
        </c:spPr>
        <c:txPr>
          <a:bodyPr rot="0" spcFirstLastPara="1" vertOverflow="ellipsis"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941374144"/>
        <c:crosses val="autoZero"/>
        <c:auto val="0"/>
        <c:lblAlgn val="ctr"/>
        <c:lblOffset val="100"/>
        <c:noMultiLvlLbl val="0"/>
      </c:catAx>
      <c:valAx>
        <c:axId val="-1941374144"/>
        <c:scaling>
          <c:orientation val="minMax"/>
        </c:scaling>
        <c:delete val="1"/>
        <c:axPos val="t"/>
        <c:numFmt formatCode="0%" sourceLinked="1"/>
        <c:majorTickMark val="out"/>
        <c:minorTickMark val="none"/>
        <c:tickLblPos val="nextTo"/>
        <c:crossAx val="-1941391008"/>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156369853146669"/>
          <c:y val="0.16555073646828442"/>
          <c:w val="0.2500861220215575"/>
          <c:h val="0.63790150854084104"/>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BEE4-4638-A518-6378A227350B}"/>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BEE4-4638-A518-6378A227350B}"/>
              </c:ext>
            </c:extLst>
          </c:dPt>
          <c:dPt>
            <c:idx val="2"/>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5-BEE4-4638-A518-6378A227350B}"/>
              </c:ext>
            </c:extLst>
          </c:dPt>
          <c:dLbls>
            <c:dLbl>
              <c:idx val="2"/>
              <c:delete val="1"/>
              <c:extLst>
                <c:ext xmlns:c15="http://schemas.microsoft.com/office/drawing/2012/chart" uri="{CE6537A1-D6FC-4f65-9D91-7224C49458BB}"/>
                <c:ext xmlns:c16="http://schemas.microsoft.com/office/drawing/2014/chart" uri="{C3380CC4-5D6E-409C-BE32-E72D297353CC}">
                  <c16:uniqueId val="{00000005-BEE4-4638-A518-6378A227350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'fig7'!$A$37:$A$39</c:f>
              <c:strCache>
                <c:ptCount val="3"/>
                <c:pt idx="0">
                  <c:v>Dans le quartier ou le village</c:v>
                </c:pt>
                <c:pt idx="1">
                  <c:v>Hors du quartier ou du village</c:v>
                </c:pt>
                <c:pt idx="2">
                  <c:v>Ne sait pas/ Refus</c:v>
                </c:pt>
              </c:strCache>
            </c:strRef>
          </c:cat>
          <c:val>
            <c:numRef>
              <c:f>'fig7'!$D$37:$D$39</c:f>
              <c:numCache>
                <c:formatCode>0%</c:formatCode>
                <c:ptCount val="3"/>
                <c:pt idx="0">
                  <c:v>0.63</c:v>
                </c:pt>
                <c:pt idx="1">
                  <c:v>0.37</c:v>
                </c:pt>
                <c:pt idx="2">
                  <c:v>0</c:v>
                </c:pt>
              </c:numCache>
            </c:numRef>
          </c:val>
          <c:extLst>
            <c:ext xmlns:c16="http://schemas.microsoft.com/office/drawing/2014/chart" uri="{C3380CC4-5D6E-409C-BE32-E72D297353CC}">
              <c16:uniqueId val="{00000006-BEE4-4638-A518-6378A227350B}"/>
            </c:ext>
          </c:extLst>
        </c:ser>
        <c:dLbls>
          <c:showLegendKey val="0"/>
          <c:showVal val="0"/>
          <c:showCatName val="0"/>
          <c:showSerName val="0"/>
          <c:showPercent val="0"/>
          <c:showBubbleSize val="0"/>
          <c:showLeaderLines val="1"/>
        </c:dLbls>
        <c:firstSliceAng val="0"/>
      </c:pieChart>
      <c:spPr>
        <a:noFill/>
        <a:ln>
          <a:noFill/>
        </a:ln>
        <a:effectLst/>
      </c:spPr>
    </c:plotArea>
    <c:legend>
      <c:legendPos val="r"/>
      <c:legendEntry>
        <c:idx val="2"/>
        <c:delete val="1"/>
      </c:legendEntry>
      <c:layout>
        <c:manualLayout>
          <c:xMode val="edge"/>
          <c:yMode val="edge"/>
          <c:x val="0.47587464928577627"/>
          <c:y val="0.28016682275234717"/>
          <c:w val="0.49699698848813267"/>
          <c:h val="0.4167076851212941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258572517145027E-3"/>
          <c:y val="0.20807035484200842"/>
          <c:w val="0.3141046482092964"/>
          <c:h val="0.50583086205133454"/>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A4A1-4CBB-81EF-28052034EE8C}"/>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A4A1-4CBB-81EF-28052034EE8C}"/>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5-A4A1-4CBB-81EF-28052034EE8C}"/>
              </c:ext>
            </c:extLst>
          </c:dPt>
          <c:dLbls>
            <c:dLbl>
              <c:idx val="0"/>
              <c:tx>
                <c:rich>
                  <a:bodyPr/>
                  <a:lstStyle/>
                  <a:p>
                    <a:endParaRPr lang="en-US" baseline="0"/>
                  </a:p>
                  <a:p>
                    <a:fld id="{5C9F2B02-6263-4E24-99CE-28B3D8414EDA}" type="VALUE">
                      <a:rPr lang="en-US" baseline="0"/>
                      <a:pPr/>
                      <a:t>[VALEUR]</a:t>
                    </a:fld>
                    <a:endParaRPr lang="fr-FR"/>
                  </a:p>
                </c:rich>
              </c:tx>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A4A1-4CBB-81EF-28052034EE8C}"/>
                </c:ext>
              </c:extLst>
            </c:dLbl>
            <c:dLbl>
              <c:idx val="1"/>
              <c:delete val="1"/>
              <c:extLst>
                <c:ext xmlns:c15="http://schemas.microsoft.com/office/drawing/2012/chart" uri="{CE6537A1-D6FC-4f65-9D91-7224C49458BB}"/>
                <c:ext xmlns:c16="http://schemas.microsoft.com/office/drawing/2014/chart" uri="{C3380CC4-5D6E-409C-BE32-E72D297353CC}">
                  <c16:uniqueId val="{00000003-A4A1-4CBB-81EF-28052034EE8C}"/>
                </c:ext>
              </c:extLst>
            </c:dLbl>
            <c:dLbl>
              <c:idx val="2"/>
              <c:layout>
                <c:manualLayout>
                  <c:x val="-4.1422029142908857E-2"/>
                  <c:y val="4.0951699219415758E-2"/>
                </c:manualLayout>
              </c:layout>
              <c:tx>
                <c:rich>
                  <a:bodyPr/>
                  <a:lstStyle/>
                  <a:p>
                    <a:r>
                      <a:rPr lang="en-US"/>
                      <a:t>ND</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4A1-4CBB-81EF-28052034EE8C}"/>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showDataLabelsRange val="1"/>
              </c:ext>
            </c:extLst>
          </c:dLbls>
          <c:cat>
            <c:strRef>
              <c:f>'fig7'!$A$48:$A$50</c:f>
              <c:strCache>
                <c:ptCount val="3"/>
                <c:pt idx="0">
                  <c:v>Un seul</c:v>
                </c:pt>
                <c:pt idx="1">
                  <c:v>Plusieurs </c:v>
                </c:pt>
                <c:pt idx="2">
                  <c:v>Ne sait pas/Refus</c:v>
                </c:pt>
              </c:strCache>
            </c:strRef>
          </c:cat>
          <c:val>
            <c:numRef>
              <c:f>'fig7'!$D$48:$D$50</c:f>
              <c:numCache>
                <c:formatCode>0</c:formatCode>
                <c:ptCount val="3"/>
                <c:pt idx="0">
                  <c:v>94</c:v>
                </c:pt>
                <c:pt idx="1">
                  <c:v>4.24</c:v>
                </c:pt>
                <c:pt idx="2">
                  <c:v>1.7599999999999998</c:v>
                </c:pt>
              </c:numCache>
            </c:numRef>
          </c:val>
          <c:extLst>
            <c:ext xmlns:c15="http://schemas.microsoft.com/office/drawing/2012/chart" uri="{02D57815-91ED-43cb-92C2-25804820EDAC}">
              <c15:datalabelsRange>
                <c15:f>'fig7'!$D$48:$D$50</c15:f>
                <c15:dlblRangeCache>
                  <c:ptCount val="3"/>
                  <c:pt idx="0">
                    <c:v>94</c:v>
                  </c:pt>
                  <c:pt idx="1">
                    <c:v>4</c:v>
                  </c:pt>
                  <c:pt idx="2">
                    <c:v>2</c:v>
                  </c:pt>
                </c15:dlblRangeCache>
              </c15:datalabelsRange>
            </c:ext>
            <c:ext xmlns:c16="http://schemas.microsoft.com/office/drawing/2014/chart" uri="{C3380CC4-5D6E-409C-BE32-E72D297353CC}">
              <c16:uniqueId val="{00000006-A4A1-4CBB-81EF-28052034EE8C}"/>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0518076369486075"/>
          <c:y val="0.31043733169717419"/>
          <c:w val="0.4514173228346457"/>
          <c:h val="0.3256263421617752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085133327205689E-2"/>
          <c:y val="0.25743422316112924"/>
          <c:w val="0.28994148105027728"/>
          <c:h val="0.45435951603610525"/>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8E2D-4A23-B512-04D31F9408D8}"/>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8E2D-4A23-B512-04D31F9408D8}"/>
              </c:ext>
            </c:extLst>
          </c:dPt>
          <c:dPt>
            <c:idx val="2"/>
            <c:bubble3D val="0"/>
            <c:spPr>
              <a:solidFill>
                <a:schemeClr val="bg2">
                  <a:lumMod val="90000"/>
                </a:schemeClr>
              </a:solidFill>
              <a:ln w="9525" cap="flat" cmpd="sng" algn="ctr">
                <a:noFill/>
                <a:round/>
              </a:ln>
              <a:effectLst/>
            </c:spPr>
            <c:extLst>
              <c:ext xmlns:c16="http://schemas.microsoft.com/office/drawing/2014/chart" uri="{C3380CC4-5D6E-409C-BE32-E72D297353CC}">
                <c16:uniqueId val="{00000005-8E2D-4A23-B512-04D31F9408D8}"/>
              </c:ext>
            </c:extLst>
          </c:dPt>
          <c:dLbls>
            <c:dLbl>
              <c:idx val="0"/>
              <c:tx>
                <c:rich>
                  <a:bodyPr/>
                  <a:lstStyle/>
                  <a:p>
                    <a:fld id="{9BE6092F-3CC3-476E-9026-039F85AA9D4B}" type="CELLRANGE">
                      <a:rPr lang="en-US"/>
                      <a:pPr/>
                      <a:t>[PLAGECELL]</a:t>
                    </a:fld>
                    <a:endParaRPr lang="en-US"/>
                  </a:p>
                  <a:p>
                    <a:r>
                      <a:rPr lang="en-US" baseline="0"/>
                      <a:t> </a:t>
                    </a:r>
                  </a:p>
                </c:rich>
              </c:tx>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8E2D-4A23-B512-04D31F9408D8}"/>
                </c:ext>
              </c:extLst>
            </c:dLbl>
            <c:dLbl>
              <c:idx val="1"/>
              <c:delete val="1"/>
              <c:extLst>
                <c:ext xmlns:c15="http://schemas.microsoft.com/office/drawing/2012/chart" uri="{CE6537A1-D6FC-4f65-9D91-7224C49458BB}"/>
                <c:ext xmlns:c16="http://schemas.microsoft.com/office/drawing/2014/chart" uri="{C3380CC4-5D6E-409C-BE32-E72D297353CC}">
                  <c16:uniqueId val="{00000003-8E2D-4A23-B512-04D31F9408D8}"/>
                </c:ext>
              </c:extLst>
            </c:dLbl>
            <c:dLbl>
              <c:idx val="2"/>
              <c:layout>
                <c:manualLayout>
                  <c:x val="-2.8374633317894086E-2"/>
                  <c:y val="5.3127200563344214E-3"/>
                </c:manualLayout>
              </c:layout>
              <c:tx>
                <c:rich>
                  <a:bodyPr/>
                  <a:lstStyle/>
                  <a:p>
                    <a:r>
                      <a:rPr lang="en-US"/>
                      <a:t>ND</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E2D-4A23-B512-04D31F9408D8}"/>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showDataLabelsRange val="1"/>
              </c:ext>
            </c:extLst>
          </c:dLbls>
          <c:cat>
            <c:strRef>
              <c:f>'fig7'!$A$57:$A$59</c:f>
              <c:strCache>
                <c:ptCount val="3"/>
                <c:pt idx="0">
                  <c:v>Masculin exclusivement</c:v>
                </c:pt>
                <c:pt idx="1">
                  <c:v>Au moins une femme</c:v>
                </c:pt>
                <c:pt idx="2">
                  <c:v>Ne sait pas/Refus</c:v>
                </c:pt>
              </c:strCache>
            </c:strRef>
          </c:cat>
          <c:val>
            <c:numRef>
              <c:f>'fig7'!$D$57:$D$59</c:f>
              <c:numCache>
                <c:formatCode>0</c:formatCode>
                <c:ptCount val="3"/>
                <c:pt idx="0">
                  <c:v>93.29</c:v>
                </c:pt>
                <c:pt idx="1">
                  <c:v>3.53</c:v>
                </c:pt>
                <c:pt idx="2">
                  <c:v>3.1799999999999939</c:v>
                </c:pt>
              </c:numCache>
            </c:numRef>
          </c:val>
          <c:extLst>
            <c:ext xmlns:c15="http://schemas.microsoft.com/office/drawing/2012/chart" uri="{02D57815-91ED-43cb-92C2-25804820EDAC}">
              <c15:datalabelsRange>
                <c15:f>'fig7'!$D$57:$D$59</c15:f>
                <c15:dlblRangeCache>
                  <c:ptCount val="3"/>
                  <c:pt idx="0">
                    <c:v>93</c:v>
                  </c:pt>
                  <c:pt idx="1">
                    <c:v>4</c:v>
                  </c:pt>
                  <c:pt idx="2">
                    <c:v>3</c:v>
                  </c:pt>
                </c15:dlblRangeCache>
              </c15:datalabelsRange>
            </c:ext>
            <c:ext xmlns:c16="http://schemas.microsoft.com/office/drawing/2014/chart" uri="{C3380CC4-5D6E-409C-BE32-E72D297353CC}">
              <c16:uniqueId val="{00000006-8E2D-4A23-B512-04D31F9408D8}"/>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1769530646904426"/>
          <c:y val="0.32330388579476343"/>
          <c:w val="0.62636763789740291"/>
          <c:h val="0.3138845144356955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850971753530809"/>
          <c:y val="0.16702135989907338"/>
          <c:w val="0.23878725775716392"/>
          <c:h val="0.43104458789498162"/>
        </c:manualLayout>
      </c:layout>
      <c:ofPieChart>
        <c:ofPieType val="bar"/>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FF4B-4583-885D-A2CE471B32DD}"/>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FF4B-4583-885D-A2CE471B32DD}"/>
              </c:ext>
            </c:extLst>
          </c:dPt>
          <c:dPt>
            <c:idx val="2"/>
            <c:bubble3D val="0"/>
            <c:spPr>
              <a:solidFill>
                <a:schemeClr val="accent2">
                  <a:lumMod val="60000"/>
                  <a:lumOff val="40000"/>
                </a:schemeClr>
              </a:solidFill>
              <a:ln w="9525" cap="flat" cmpd="sng" algn="ctr">
                <a:noFill/>
                <a:round/>
              </a:ln>
              <a:effectLst/>
            </c:spPr>
            <c:extLst>
              <c:ext xmlns:c16="http://schemas.microsoft.com/office/drawing/2014/chart" uri="{C3380CC4-5D6E-409C-BE32-E72D297353CC}">
                <c16:uniqueId val="{00000005-FF4B-4583-885D-A2CE471B32DD}"/>
              </c:ext>
            </c:extLst>
          </c:dPt>
          <c:dPt>
            <c:idx val="3"/>
            <c:bubble3D val="0"/>
            <c:spPr>
              <a:solidFill>
                <a:schemeClr val="accent2">
                  <a:lumMod val="40000"/>
                  <a:lumOff val="60000"/>
                </a:schemeClr>
              </a:solidFill>
              <a:ln w="9525" cap="flat" cmpd="sng" algn="ctr">
                <a:noFill/>
                <a:round/>
              </a:ln>
              <a:effectLst/>
            </c:spPr>
            <c:extLst>
              <c:ext xmlns:c16="http://schemas.microsoft.com/office/drawing/2014/chart" uri="{C3380CC4-5D6E-409C-BE32-E72D297353CC}">
                <c16:uniqueId val="{00000007-FF4B-4583-885D-A2CE471B32DD}"/>
              </c:ext>
            </c:extLst>
          </c:dPt>
          <c:dPt>
            <c:idx val="4"/>
            <c:bubble3D val="0"/>
            <c:spPr>
              <a:solidFill>
                <a:schemeClr val="accent2">
                  <a:lumMod val="60000"/>
                  <a:lumOff val="40000"/>
                </a:schemeClr>
              </a:solidFill>
              <a:ln w="9525" cap="flat" cmpd="sng" algn="ctr">
                <a:noFill/>
                <a:round/>
              </a:ln>
              <a:effectLst/>
            </c:spPr>
            <c:extLst>
              <c:ext xmlns:c16="http://schemas.microsoft.com/office/drawing/2014/chart" uri="{C3380CC4-5D6E-409C-BE32-E72D297353CC}">
                <c16:uniqueId val="{00000009-FF4B-4583-885D-A2CE471B32DD}"/>
              </c:ext>
            </c:extLst>
          </c:dPt>
          <c:dLbls>
            <c:dLbl>
              <c:idx val="1"/>
              <c:delete val="1"/>
              <c:extLst>
                <c:ext xmlns:c15="http://schemas.microsoft.com/office/drawing/2012/chart" uri="{CE6537A1-D6FC-4f65-9D91-7224C49458BB}"/>
                <c:ext xmlns:c16="http://schemas.microsoft.com/office/drawing/2014/chart" uri="{C3380CC4-5D6E-409C-BE32-E72D297353CC}">
                  <c16:uniqueId val="{00000003-FF4B-4583-885D-A2CE471B32DD}"/>
                </c:ext>
              </c:extLst>
            </c:dLbl>
            <c:dLbl>
              <c:idx val="2"/>
              <c:layout>
                <c:manualLayout>
                  <c:x val="-4.5244031996000501E-2"/>
                  <c:y val="-7.366482504604051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F4B-4583-885D-A2CE471B32DD}"/>
                </c:ext>
              </c:extLst>
            </c:dLbl>
            <c:dLbl>
              <c:idx val="3"/>
              <c:layout>
                <c:manualLayout>
                  <c:x val="-4.7470003749531343E-2"/>
                  <c:y val="-6.7525309567398852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F4B-4583-885D-A2CE471B32DD}"/>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'fig7'!$A$52:$A$54</c:f>
              <c:strCache>
                <c:ptCount val="3"/>
                <c:pt idx="0">
                  <c:v>L'auteur (tous les auteurs) étai(en)t inconnu(s) de la victime</c:v>
                </c:pt>
                <c:pt idx="1">
                  <c:v>Ne sait pas/Refus</c:v>
                </c:pt>
                <c:pt idx="2">
                  <c:v>L'auteur (au moins un auteur) était connu de vue ou personnellement </c:v>
                </c:pt>
              </c:strCache>
            </c:strRef>
          </c:cat>
          <c:val>
            <c:numRef>
              <c:f>'fig7'!$D$52:$D$55</c:f>
              <c:numCache>
                <c:formatCode>0</c:formatCode>
                <c:ptCount val="4"/>
                <c:pt idx="0">
                  <c:v>23</c:v>
                </c:pt>
                <c:pt idx="1">
                  <c:v>0</c:v>
                </c:pt>
                <c:pt idx="2">
                  <c:v>52</c:v>
                </c:pt>
                <c:pt idx="3">
                  <c:v>25</c:v>
                </c:pt>
              </c:numCache>
            </c:numRef>
          </c:val>
          <c:extLst>
            <c:ext xmlns:c16="http://schemas.microsoft.com/office/drawing/2014/chart" uri="{C3380CC4-5D6E-409C-BE32-E72D297353CC}">
              <c16:uniqueId val="{0000000A-FF4B-4583-885D-A2CE471B32DD}"/>
            </c:ext>
          </c:extLst>
        </c:ser>
        <c:dLbls>
          <c:showLegendKey val="0"/>
          <c:showVal val="0"/>
          <c:showCatName val="0"/>
          <c:showSerName val="0"/>
          <c:showPercent val="0"/>
          <c:showBubbleSize val="0"/>
          <c:showLeaderLines val="1"/>
        </c:dLbls>
        <c:gapWidth val="100"/>
        <c:secondPieSize val="75"/>
        <c:serLines>
          <c:spPr>
            <a:ln w="9525">
              <a:solidFill>
                <a:schemeClr val="tx1">
                  <a:lumMod val="35000"/>
                  <a:lumOff val="65000"/>
                </a:schemeClr>
              </a:solidFill>
              <a:prstDash val="dash"/>
            </a:ln>
            <a:effectLst/>
          </c:spPr>
        </c:serLines>
      </c:ofPieChart>
      <c:spPr>
        <a:noFill/>
        <a:ln>
          <a:noFill/>
        </a:ln>
        <a:effectLst/>
      </c:spPr>
    </c:plotArea>
    <c:legend>
      <c:legendPos val="b"/>
      <c:legendEntry>
        <c:idx val="1"/>
        <c:delete val="1"/>
      </c:legendEntry>
      <c:legendEntry>
        <c:idx val="3"/>
        <c:delete val="1"/>
      </c:legendEntry>
      <c:layout>
        <c:manualLayout>
          <c:xMode val="edge"/>
          <c:yMode val="edge"/>
          <c:x val="7.7935570553680786E-3"/>
          <c:y val="0.69993764591580754"/>
          <c:w val="0.93790331441127994"/>
          <c:h val="0.14925151597429634"/>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solidFill>
            <a:schemeClr val="tx1">
              <a:lumMod val="65000"/>
              <a:lumOff val="35000"/>
            </a:schemeClr>
          </a:solidFill>
          <a:latin typeface="Albany AMT" panose="020B0604020202020204" pitchFamily="34" charset="0"/>
          <a:cs typeface="Albany AMT" panose="020B0604020202020204" pitchFamily="34" charset="0"/>
        </a:defRPr>
      </a:pPr>
      <a:endParaRPr lang="fr-FR"/>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8074038488302684"/>
          <c:y val="0.26384198322235375"/>
          <c:w val="0.19460309131152392"/>
          <c:h val="0.40119860065843865"/>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E2F5-4200-A131-F70933D2D909}"/>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E2F5-4200-A131-F70933D2D909}"/>
              </c:ext>
            </c:extLst>
          </c:dPt>
          <c:dPt>
            <c:idx val="2"/>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5-E2F5-4200-A131-F70933D2D909}"/>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F5-4200-A131-F70933D2D9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F5-4200-A131-F70933D2D909}"/>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extLst>
          </c:dLbls>
          <c:cat>
            <c:strRef>
              <c:f>'fig7'!$A$61:$A$63</c:f>
              <c:strCache>
                <c:ptCount val="3"/>
                <c:pt idx="0">
                  <c:v>Oui</c:v>
                </c:pt>
                <c:pt idx="1">
                  <c:v>Non</c:v>
                </c:pt>
                <c:pt idx="2">
                  <c:v>Ne sait pas / Refus</c:v>
                </c:pt>
              </c:strCache>
            </c:strRef>
          </c:cat>
          <c:val>
            <c:numRef>
              <c:f>'fig7'!$D$61:$D$63</c:f>
              <c:numCache>
                <c:formatCode>0</c:formatCode>
                <c:ptCount val="3"/>
                <c:pt idx="0">
                  <c:v>19</c:v>
                </c:pt>
                <c:pt idx="1">
                  <c:v>80</c:v>
                </c:pt>
                <c:pt idx="2">
                  <c:v>1</c:v>
                </c:pt>
              </c:numCache>
            </c:numRef>
          </c:val>
          <c:extLst>
            <c:ext xmlns:c16="http://schemas.microsoft.com/office/drawing/2014/chart" uri="{C3380CC4-5D6E-409C-BE32-E72D297353CC}">
              <c16:uniqueId val="{00000006-E2F5-4200-A131-F70933D2D909}"/>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7571022536904302"/>
          <c:y val="0.35880178190760181"/>
          <c:w val="0.29483128507055095"/>
          <c:h val="0.2486557054411518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36500754147813E-2"/>
          <c:y val="9.5639943741209557E-2"/>
          <c:w val="0.84313725490196079"/>
          <c:h val="0.78621659634317864"/>
        </c:manualLayout>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36500754147813E-2"/>
          <c:y val="9.5639943741209557E-2"/>
          <c:w val="0.84313725490196079"/>
          <c:h val="0.78621659634317864"/>
        </c:manualLayout>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1727771700731631"/>
          <c:y val="0.24407124668321492"/>
          <c:w val="0.16076823225683257"/>
          <c:h val="0.70419439148001595"/>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cat>
            <c:strRef>
              <c:f>'fig8'!$A$32:$A$36</c:f>
              <c:strCache>
                <c:ptCount val="5"/>
                <c:pt idx="0">
                  <c:v>Dans la rue ou les transports en commun</c:v>
                </c:pt>
                <c:pt idx="1">
                  <c:v>Sur le lieu de travail ou d'études </c:v>
                </c:pt>
                <c:pt idx="2">
                  <c:v>Au domicile ou dans l'immeuble de la victime</c:v>
                </c:pt>
                <c:pt idx="3">
                  <c:v>Au domicile d'une autre personne</c:v>
                </c:pt>
                <c:pt idx="4">
                  <c:v>Dans un autre lieu </c:v>
                </c:pt>
              </c:strCache>
            </c:strRef>
          </c:cat>
          <c:val>
            <c:numRef>
              <c:f>'fig8'!$B$32:$B$36</c:f>
              <c:numCache>
                <c:formatCode>General</c:formatCode>
                <c:ptCount val="5"/>
              </c:numCache>
            </c:numRef>
          </c:val>
          <c:extLst>
            <c:ext xmlns:c16="http://schemas.microsoft.com/office/drawing/2014/chart" uri="{C3380CC4-5D6E-409C-BE32-E72D297353CC}">
              <c16:uniqueId val="{00000006-AAEB-421C-BB49-81A052832460}"/>
            </c:ext>
          </c:extLst>
        </c:ser>
        <c:ser>
          <c:idx val="1"/>
          <c:order val="1"/>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cat>
            <c:strRef>
              <c:f>'fig8'!$A$32:$A$36</c:f>
              <c:strCache>
                <c:ptCount val="5"/>
                <c:pt idx="0">
                  <c:v>Dans la rue ou les transports en commun</c:v>
                </c:pt>
                <c:pt idx="1">
                  <c:v>Sur le lieu de travail ou d'études </c:v>
                </c:pt>
                <c:pt idx="2">
                  <c:v>Au domicile ou dans l'immeuble de la victime</c:v>
                </c:pt>
                <c:pt idx="3">
                  <c:v>Au domicile d'une autre personne</c:v>
                </c:pt>
                <c:pt idx="4">
                  <c:v>Dans un autre lieu </c:v>
                </c:pt>
              </c:strCache>
            </c:strRef>
          </c:cat>
          <c:val>
            <c:numRef>
              <c:f>'fig8'!$C$32:$C$36</c:f>
              <c:numCache>
                <c:formatCode>General</c:formatCode>
                <c:ptCount val="5"/>
              </c:numCache>
            </c:numRef>
          </c:val>
          <c:extLst>
            <c:ext xmlns:c16="http://schemas.microsoft.com/office/drawing/2014/chart" uri="{C3380CC4-5D6E-409C-BE32-E72D297353CC}">
              <c16:uniqueId val="{00000006-9A3E-48D3-A66D-AD506EB75F7F}"/>
            </c:ext>
          </c:extLst>
        </c:ser>
        <c:ser>
          <c:idx val="2"/>
          <c:order val="2"/>
          <c:spPr>
            <a:solidFill>
              <a:schemeClr val="accent1"/>
            </a:solidFill>
            <a:ln w="9525" cap="flat" cmpd="sng" algn="ctr">
              <a:solidFill>
                <a:schemeClr val="accent3">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'fig8'!$A$32:$A$36</c:f>
              <c:strCache>
                <c:ptCount val="5"/>
                <c:pt idx="0">
                  <c:v>Dans la rue ou les transports en commun</c:v>
                </c:pt>
                <c:pt idx="1">
                  <c:v>Sur le lieu de travail ou d'études </c:v>
                </c:pt>
                <c:pt idx="2">
                  <c:v>Au domicile ou dans l'immeuble de la victime</c:v>
                </c:pt>
                <c:pt idx="3">
                  <c:v>Au domicile d'une autre personne</c:v>
                </c:pt>
                <c:pt idx="4">
                  <c:v>Dans un autre lieu </c:v>
                </c:pt>
              </c:strCache>
            </c:strRef>
          </c:cat>
          <c:val>
            <c:numRef>
              <c:f>'fig8'!$D$32:$D$36</c:f>
              <c:numCache>
                <c:formatCode>General</c:formatCode>
                <c:ptCount val="5"/>
                <c:pt idx="0">
                  <c:v>34</c:v>
                </c:pt>
                <c:pt idx="1">
                  <c:v>14</c:v>
                </c:pt>
                <c:pt idx="2">
                  <c:v>10</c:v>
                </c:pt>
                <c:pt idx="3">
                  <c:v>8</c:v>
                </c:pt>
                <c:pt idx="4">
                  <c:v>34</c:v>
                </c:pt>
              </c:numCache>
            </c:numRef>
          </c:val>
          <c:extLst>
            <c:ext xmlns:c16="http://schemas.microsoft.com/office/drawing/2014/chart" uri="{C3380CC4-5D6E-409C-BE32-E72D297353CC}">
              <c16:uniqueId val="{00000007-9A3E-48D3-A66D-AD506EB75F7F}"/>
            </c:ext>
          </c:extLst>
        </c:ser>
        <c:dLbls>
          <c:showLegendKey val="0"/>
          <c:showVal val="0"/>
          <c:showCatName val="0"/>
          <c:showSerName val="0"/>
          <c:showPercent val="0"/>
          <c:showBubbleSize val="0"/>
        </c:dLbls>
        <c:gapWidth val="100"/>
        <c:axId val="-1941388832"/>
        <c:axId val="-1941373056"/>
      </c:barChart>
      <c:catAx>
        <c:axId val="-1941388832"/>
        <c:scaling>
          <c:orientation val="maxMin"/>
        </c:scaling>
        <c:delete val="0"/>
        <c:axPos val="l"/>
        <c:numFmt formatCode="General" sourceLinked="1"/>
        <c:majorTickMark val="none"/>
        <c:minorTickMark val="none"/>
        <c:tickLblPos val="nextTo"/>
        <c:spPr>
          <a:noFill/>
          <a:ln w="9525" cap="flat" cmpd="sng" algn="ctr">
            <a:noFill/>
            <a:round/>
          </a:ln>
          <a:effectLst/>
        </c:spPr>
        <c:txPr>
          <a:bodyPr rot="0" spcFirstLastPara="1" vertOverflow="ellipsis"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941373056"/>
        <c:crosses val="autoZero"/>
        <c:auto val="0"/>
        <c:lblAlgn val="ctr"/>
        <c:lblOffset val="100"/>
        <c:noMultiLvlLbl val="0"/>
      </c:catAx>
      <c:valAx>
        <c:axId val="-1941373056"/>
        <c:scaling>
          <c:orientation val="minMax"/>
        </c:scaling>
        <c:delete val="1"/>
        <c:axPos val="t"/>
        <c:numFmt formatCode="General" sourceLinked="1"/>
        <c:majorTickMark val="out"/>
        <c:minorTickMark val="none"/>
        <c:tickLblPos val="nextTo"/>
        <c:crossAx val="-194138883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156369853146669"/>
          <c:y val="0.16555073646828442"/>
          <c:w val="0.2500861220215575"/>
          <c:h val="0.63790150854084104"/>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5A49-4EA8-BC0E-0CE5F664DD2F}"/>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5A49-4EA8-BC0E-0CE5F664DD2F}"/>
              </c:ext>
            </c:extLst>
          </c:dPt>
          <c:dPt>
            <c:idx val="2"/>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5-5A49-4EA8-BC0E-0CE5F664DD2F}"/>
              </c:ext>
            </c:extLst>
          </c:dPt>
          <c:dLbls>
            <c:dLbl>
              <c:idx val="2"/>
              <c:delete val="1"/>
              <c:extLst>
                <c:ext xmlns:c15="http://schemas.microsoft.com/office/drawing/2012/chart" uri="{CE6537A1-D6FC-4f65-9D91-7224C49458BB}"/>
                <c:ext xmlns:c16="http://schemas.microsoft.com/office/drawing/2014/chart" uri="{C3380CC4-5D6E-409C-BE32-E72D297353CC}">
                  <c16:uniqueId val="{00000005-5A49-4EA8-BC0E-0CE5F664DD2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'fig8'!$A$28:$A$30</c:f>
              <c:strCache>
                <c:ptCount val="3"/>
                <c:pt idx="0">
                  <c:v>Dans le quartier ou le village</c:v>
                </c:pt>
                <c:pt idx="1">
                  <c:v>Hors du quartier ou du village</c:v>
                </c:pt>
                <c:pt idx="2">
                  <c:v>Ne sait pas/ Refus</c:v>
                </c:pt>
              </c:strCache>
            </c:strRef>
          </c:cat>
          <c:val>
            <c:numRef>
              <c:f>'fig8'!$D$28:$D$30</c:f>
              <c:numCache>
                <c:formatCode>0</c:formatCode>
                <c:ptCount val="3"/>
                <c:pt idx="0">
                  <c:v>37</c:v>
                </c:pt>
                <c:pt idx="1">
                  <c:v>63</c:v>
                </c:pt>
                <c:pt idx="2">
                  <c:v>0</c:v>
                </c:pt>
              </c:numCache>
            </c:numRef>
          </c:val>
          <c:extLst>
            <c:ext xmlns:c16="http://schemas.microsoft.com/office/drawing/2014/chart" uri="{C3380CC4-5D6E-409C-BE32-E72D297353CC}">
              <c16:uniqueId val="{00000006-5A49-4EA8-BC0E-0CE5F664DD2F}"/>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47587464928577627"/>
          <c:y val="0.28016682275234717"/>
          <c:w val="0.49699698848813267"/>
          <c:h val="0.4167076851212941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063302213805555E-2"/>
          <c:y val="0.22113735783027122"/>
          <c:w val="0.34732050898700956"/>
          <c:h val="0.57163167104111989"/>
        </c:manualLayout>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1953-4922-A064-11BBA55E36BD}"/>
              </c:ext>
            </c:extLst>
          </c:dPt>
          <c:val>
            <c:numRef>
              <c:f>ContexteAgressionsSexuelles!#REF!</c:f>
              <c:numCache>
                <c:formatCode>General</c:formatCode>
                <c:ptCount val="1"/>
                <c:pt idx="0">
                  <c:v>1</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ContexteAgressionsSexuelles!#REF!</c15:sqref>
                        </c15:formulaRef>
                      </c:ext>
                    </c:extLst>
                  </c:multiLvlStrRef>
                </c15:cat>
              </c15:filteredCategoryTitle>
            </c:ext>
            <c:ext xmlns:c16="http://schemas.microsoft.com/office/drawing/2014/chart" uri="{C3380CC4-5D6E-409C-BE32-E72D297353CC}">
              <c16:uniqueId val="{00000002-1953-4922-A064-11BBA55E36BD}"/>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40099272401076447"/>
          <c:y val="0.34940142898804316"/>
          <c:w val="0.48183657659532647"/>
          <c:h val="0.3125334756884203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62082864641919"/>
          <c:y val="0.13018883701484218"/>
          <c:w val="0.23878725775716392"/>
          <c:h val="0.43104458789498162"/>
        </c:manualLayout>
      </c:layout>
      <c:ofPieChart>
        <c:ofPieType val="bar"/>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6B5B-4A2C-B3D1-0DD2E11911B8}"/>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6B5B-4A2C-B3D1-0DD2E11911B8}"/>
              </c:ext>
            </c:extLst>
          </c:dPt>
          <c:dPt>
            <c:idx val="2"/>
            <c:bubble3D val="0"/>
            <c:spPr>
              <a:solidFill>
                <a:schemeClr val="accent2">
                  <a:lumMod val="60000"/>
                  <a:lumOff val="40000"/>
                </a:schemeClr>
              </a:solidFill>
              <a:ln w="9525" cap="flat" cmpd="sng" algn="ctr">
                <a:noFill/>
                <a:round/>
              </a:ln>
              <a:effectLst/>
            </c:spPr>
            <c:extLst>
              <c:ext xmlns:c16="http://schemas.microsoft.com/office/drawing/2014/chart" uri="{C3380CC4-5D6E-409C-BE32-E72D297353CC}">
                <c16:uniqueId val="{00000005-6B5B-4A2C-B3D1-0DD2E11911B8}"/>
              </c:ext>
            </c:extLst>
          </c:dPt>
          <c:dPt>
            <c:idx val="3"/>
            <c:bubble3D val="0"/>
            <c:spPr>
              <a:solidFill>
                <a:schemeClr val="accent2">
                  <a:lumMod val="40000"/>
                  <a:lumOff val="60000"/>
                </a:schemeClr>
              </a:solidFill>
              <a:ln w="9525" cap="flat" cmpd="sng" algn="ctr">
                <a:noFill/>
                <a:round/>
              </a:ln>
              <a:effectLst/>
            </c:spPr>
            <c:extLst>
              <c:ext xmlns:c16="http://schemas.microsoft.com/office/drawing/2014/chart" uri="{C3380CC4-5D6E-409C-BE32-E72D297353CC}">
                <c16:uniqueId val="{00000007-6B5B-4A2C-B3D1-0DD2E11911B8}"/>
              </c:ext>
            </c:extLst>
          </c:dPt>
          <c:dPt>
            <c:idx val="4"/>
            <c:bubble3D val="0"/>
            <c:spPr>
              <a:solidFill>
                <a:schemeClr val="accent2">
                  <a:lumMod val="60000"/>
                  <a:lumOff val="40000"/>
                </a:schemeClr>
              </a:solidFill>
              <a:ln w="9525" cap="flat" cmpd="sng" algn="ctr">
                <a:noFill/>
                <a:round/>
              </a:ln>
              <a:effectLst/>
            </c:spPr>
            <c:extLst>
              <c:ext xmlns:c16="http://schemas.microsoft.com/office/drawing/2014/chart" uri="{C3380CC4-5D6E-409C-BE32-E72D297353CC}">
                <c16:uniqueId val="{00000009-6B5B-4A2C-B3D1-0DD2E11911B8}"/>
              </c:ext>
            </c:extLst>
          </c:dPt>
          <c:dLbls>
            <c:dLbl>
              <c:idx val="1"/>
              <c:delete val="1"/>
              <c:extLst>
                <c:ext xmlns:c15="http://schemas.microsoft.com/office/drawing/2012/chart" uri="{CE6537A1-D6FC-4f65-9D91-7224C49458BB}"/>
                <c:ext xmlns:c16="http://schemas.microsoft.com/office/drawing/2014/chart" uri="{C3380CC4-5D6E-409C-BE32-E72D297353CC}">
                  <c16:uniqueId val="{00000003-6B5B-4A2C-B3D1-0DD2E11911B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dLblPos val="ct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multiLvlStrRef>
              <c:f>'fig8'!$A$40:$C$43</c:f>
              <c:multiLvlStrCache>
                <c:ptCount val="4"/>
                <c:lvl>
                  <c:pt idx="2">
                    <c:v>personnellement </c:v>
                  </c:pt>
                  <c:pt idx="3">
                    <c:v>de vue seulement (aucun personnellement)</c:v>
                  </c:pt>
                </c:lvl>
                <c:lvl>
                  <c:pt idx="0">
                    <c:v>L'auteur (tous les auteurs) étai(en)t inconnu(s) de la victime</c:v>
                  </c:pt>
                  <c:pt idx="1">
                    <c:v>Ne sait pas/Refus</c:v>
                  </c:pt>
                  <c:pt idx="2">
                    <c:v>L'auteur (au moins un auteur) était connu de vue ou personnellement </c:v>
                  </c:pt>
                </c:lvl>
              </c:multiLvlStrCache>
            </c:multiLvlStrRef>
          </c:cat>
          <c:val>
            <c:numRef>
              <c:f>'fig8'!$D$40:$D$43</c:f>
              <c:numCache>
                <c:formatCode>0</c:formatCode>
                <c:ptCount val="4"/>
                <c:pt idx="0">
                  <c:v>46</c:v>
                </c:pt>
                <c:pt idx="1">
                  <c:v>0</c:v>
                </c:pt>
                <c:pt idx="2">
                  <c:v>31</c:v>
                </c:pt>
                <c:pt idx="3">
                  <c:v>23</c:v>
                </c:pt>
              </c:numCache>
            </c:numRef>
          </c:val>
          <c:extLst>
            <c:ext xmlns:c16="http://schemas.microsoft.com/office/drawing/2014/chart" uri="{C3380CC4-5D6E-409C-BE32-E72D297353CC}">
              <c16:uniqueId val="{0000000A-6B5B-4A2C-B3D1-0DD2E11911B8}"/>
            </c:ext>
          </c:extLst>
        </c:ser>
        <c:dLbls>
          <c:showLegendKey val="0"/>
          <c:showVal val="0"/>
          <c:showCatName val="0"/>
          <c:showSerName val="0"/>
          <c:showPercent val="0"/>
          <c:showBubbleSize val="0"/>
          <c:showLeaderLines val="1"/>
        </c:dLbls>
        <c:gapWidth val="100"/>
        <c:secondPieSize val="75"/>
        <c:serLines>
          <c:spPr>
            <a:ln w="9525">
              <a:solidFill>
                <a:schemeClr val="tx1">
                  <a:lumMod val="35000"/>
                  <a:lumOff val="65000"/>
                </a:schemeClr>
              </a:solidFill>
              <a:prstDash val="dash"/>
            </a:ln>
            <a:effectLst/>
          </c:spPr>
        </c:serLines>
      </c:ofPieChart>
      <c:spPr>
        <a:noFill/>
        <a:ln>
          <a:noFill/>
        </a:ln>
        <a:effectLst/>
      </c:spPr>
    </c:plotArea>
    <c:legend>
      <c:legendPos val="b"/>
      <c:legendEntry>
        <c:idx val="1"/>
        <c:delete val="1"/>
      </c:legendEntry>
      <c:legendEntry>
        <c:idx val="3"/>
        <c:delete val="1"/>
      </c:legendEntry>
      <c:layout>
        <c:manualLayout>
          <c:xMode val="edge"/>
          <c:yMode val="edge"/>
          <c:x val="7.7935570553680786E-3"/>
          <c:y val="0.59930747188711486"/>
          <c:w val="0.93790331441127994"/>
          <c:h val="0.14925151597429634"/>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solidFill>
            <a:schemeClr val="tx1">
              <a:lumMod val="65000"/>
              <a:lumOff val="35000"/>
            </a:schemeClr>
          </a:solidFill>
          <a:latin typeface="Albany AMT" panose="020B0604020202020204" pitchFamily="34" charset="0"/>
          <a:cs typeface="Albany AMT" panose="020B0604020202020204" pitchFamily="34" charset="0"/>
        </a:defRPr>
      </a:pPr>
      <a:endParaRPr lang="fr-FR"/>
    </a:p>
  </c:txPr>
  <c:printSettings>
    <c:headerFooter/>
    <c:pageMargins b="0.75" l="0.7" r="0.7" t="0.75" header="0.3" footer="0.3"/>
    <c:pageSetup/>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36500754147813E-2"/>
          <c:y val="9.5639943741209557E-2"/>
          <c:w val="0.84313725490196079"/>
          <c:h val="0.78621659634317864"/>
        </c:manualLayout>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968155143397769"/>
          <c:y val="0.27244433155532982"/>
          <c:w val="0.2017558599971753"/>
          <c:h val="0.53023114046228093"/>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E394-4F7D-AA74-D511819B9D42}"/>
              </c:ext>
            </c:extLst>
          </c:dPt>
          <c:dPt>
            <c:idx val="1"/>
            <c:bubble3D val="0"/>
            <c:spPr>
              <a:solidFill>
                <a:schemeClr val="accent1">
                  <a:lumMod val="40000"/>
                  <a:lumOff val="60000"/>
                </a:schemeClr>
              </a:solidFill>
              <a:ln w="9525" cap="flat" cmpd="sng" algn="ctr">
                <a:noFill/>
                <a:round/>
              </a:ln>
              <a:effectLst/>
            </c:spPr>
            <c:extLst>
              <c:ext xmlns:c16="http://schemas.microsoft.com/office/drawing/2014/chart" uri="{C3380CC4-5D6E-409C-BE32-E72D297353CC}">
                <c16:uniqueId val="{00000003-E394-4F7D-AA74-D511819B9D42}"/>
              </c:ext>
            </c:extLst>
          </c:dPt>
          <c:dPt>
            <c:idx val="2"/>
            <c:bubble3D val="0"/>
            <c:spPr>
              <a:solidFill>
                <a:schemeClr val="accent2">
                  <a:lumMod val="60000"/>
                  <a:lumOff val="40000"/>
                </a:schemeClr>
              </a:solidFill>
              <a:ln w="9525" cap="flat" cmpd="sng" algn="ctr">
                <a:noFill/>
                <a:round/>
              </a:ln>
              <a:effectLst/>
            </c:spPr>
            <c:extLst>
              <c:ext xmlns:c16="http://schemas.microsoft.com/office/drawing/2014/chart" uri="{C3380CC4-5D6E-409C-BE32-E72D297353CC}">
                <c16:uniqueId val="{00000005-E394-4F7D-AA74-D511819B9D4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'fig9'!$A$32:$A$34</c:f>
              <c:strCache>
                <c:ptCount val="3"/>
                <c:pt idx="0">
                  <c:v>Conjoint cohabitant au moment de l'enquête</c:v>
                </c:pt>
                <c:pt idx="1">
                  <c:v>Conjoint ou ex-conjoint cohabitant au moment des faits mais plus au moment de l'enquête</c:v>
                </c:pt>
                <c:pt idx="2">
                  <c:v>Ex-conjoint ou conjoint non cohabitant au moment des faits</c:v>
                </c:pt>
              </c:strCache>
            </c:strRef>
          </c:cat>
          <c:val>
            <c:numRef>
              <c:f>'fig9'!$D$32:$D$34</c:f>
              <c:numCache>
                <c:formatCode>0</c:formatCode>
                <c:ptCount val="3"/>
                <c:pt idx="0">
                  <c:v>62</c:v>
                </c:pt>
                <c:pt idx="1">
                  <c:v>15</c:v>
                </c:pt>
                <c:pt idx="2">
                  <c:v>23</c:v>
                </c:pt>
              </c:numCache>
            </c:numRef>
          </c:val>
          <c:extLst>
            <c:ext xmlns:c16="http://schemas.microsoft.com/office/drawing/2014/chart" uri="{C3380CC4-5D6E-409C-BE32-E72D297353CC}">
              <c16:uniqueId val="{00000006-E394-4F7D-AA74-D511819B9D42}"/>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4180479765610694"/>
          <c:y val="0.22116738633477268"/>
          <c:w val="0.55249361271701514"/>
          <c:h val="0.6357524341715348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849464128453122E-2"/>
          <c:y val="0.21365230620057843"/>
          <c:w val="0.16255500853265137"/>
          <c:h val="0.5190922134733158"/>
        </c:manualLayout>
      </c:layout>
      <c:pieChart>
        <c:varyColors val="1"/>
        <c:ser>
          <c:idx val="0"/>
          <c:order val="0"/>
          <c:spPr>
            <a:ln>
              <a:noFill/>
            </a:ln>
          </c:spPr>
          <c:dPt>
            <c:idx val="0"/>
            <c:bubble3D val="0"/>
            <c:explosion val="1"/>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ADB4-42D5-835E-9DDAF8A4468F}"/>
              </c:ext>
            </c:extLst>
          </c:dPt>
          <c:dPt>
            <c:idx val="1"/>
            <c:bubble3D val="0"/>
            <c:spPr>
              <a:solidFill>
                <a:schemeClr val="accent2">
                  <a:lumMod val="60000"/>
                  <a:lumOff val="40000"/>
                </a:schemeClr>
              </a:solidFill>
              <a:ln w="9525" cap="flat" cmpd="sng" algn="ctr">
                <a:noFill/>
                <a:round/>
              </a:ln>
              <a:effectLst/>
            </c:spPr>
            <c:extLst>
              <c:ext xmlns:c16="http://schemas.microsoft.com/office/drawing/2014/chart" uri="{C3380CC4-5D6E-409C-BE32-E72D297353CC}">
                <c16:uniqueId val="{00000003-ADB4-42D5-835E-9DDAF8A4468F}"/>
              </c:ext>
            </c:extLst>
          </c:dPt>
          <c:dPt>
            <c:idx val="2"/>
            <c:bubble3D val="0"/>
            <c:spPr>
              <a:solidFill>
                <a:schemeClr val="accent6">
                  <a:lumMod val="60000"/>
                  <a:lumOff val="40000"/>
                </a:schemeClr>
              </a:solidFill>
              <a:ln w="9525" cap="flat" cmpd="sng" algn="ctr">
                <a:noFill/>
                <a:round/>
              </a:ln>
              <a:effectLst/>
            </c:spPr>
            <c:extLst>
              <c:ext xmlns:c16="http://schemas.microsoft.com/office/drawing/2014/chart" uri="{C3380CC4-5D6E-409C-BE32-E72D297353CC}">
                <c16:uniqueId val="{00000005-ADB4-42D5-835E-9DDAF8A4468F}"/>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'fig9'!$A$26:$A$28</c:f>
              <c:strCache>
                <c:ptCount val="3"/>
                <c:pt idx="0">
                  <c:v>Violences physiques uniquement</c:v>
                </c:pt>
                <c:pt idx="1">
                  <c:v>Violences sexuelles uniquement</c:v>
                </c:pt>
                <c:pt idx="2">
                  <c:v>Violences physiques et sexuelles</c:v>
                </c:pt>
              </c:strCache>
            </c:strRef>
          </c:cat>
          <c:val>
            <c:numRef>
              <c:f>'fig9'!$D$26:$D$28</c:f>
              <c:numCache>
                <c:formatCode>0</c:formatCode>
                <c:ptCount val="3"/>
                <c:pt idx="0">
                  <c:v>71</c:v>
                </c:pt>
                <c:pt idx="1">
                  <c:v>14</c:v>
                </c:pt>
                <c:pt idx="2">
                  <c:v>15</c:v>
                </c:pt>
              </c:numCache>
            </c:numRef>
          </c:val>
          <c:extLst>
            <c:ext xmlns:c16="http://schemas.microsoft.com/office/drawing/2014/chart" uri="{C3380CC4-5D6E-409C-BE32-E72D297353CC}">
              <c16:uniqueId val="{00000006-ADB4-42D5-835E-9DDAF8A4468F}"/>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2361867705985832"/>
          <c:y val="0.2468437445319335"/>
          <c:w val="0.557793863592428"/>
          <c:h val="0.4037721717906280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392276546826996"/>
          <c:y val="0.16883028175694903"/>
          <c:w val="0.43140572544710992"/>
          <c:h val="0.59801485180206138"/>
        </c:manualLayout>
      </c:layout>
      <c:barChart>
        <c:barDir val="bar"/>
        <c:grouping val="clustered"/>
        <c:varyColors val="0"/>
        <c:ser>
          <c:idx val="0"/>
          <c:order val="0"/>
          <c:spPr>
            <a:solidFill>
              <a:schemeClr val="accent2">
                <a:lumMod val="60000"/>
                <a:lumOff val="40000"/>
              </a:schemeClr>
            </a:solidFill>
            <a:ln w="9525" cap="flat" cmpd="sng" algn="ctr">
              <a:noFill/>
              <a:round/>
            </a:ln>
            <a:effectLst/>
          </c:spPr>
          <c:invertIfNegative val="0"/>
          <c:dLbls>
            <c:dLbl>
              <c:idx val="0"/>
              <c:layout>
                <c:manualLayout>
                  <c:x val="-1.3052091116347683E-2"/>
                  <c:y val="1.9562772044798748E-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470-42FF-9440-5AA6E67E10FC}"/>
                </c:ext>
              </c:extLst>
            </c:dLbl>
            <c:dLbl>
              <c:idx val="4"/>
              <c:tx>
                <c:rich>
                  <a:bodyPr/>
                  <a:lstStyle/>
                  <a:p>
                    <a:r>
                      <a:rPr lang="en-US"/>
                      <a:t>ND</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70-42FF-9440-5AA6E67E10F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'fig10'!$C$54:$C$58</c:f>
              <c:strCache>
                <c:ptCount val="5"/>
                <c:pt idx="0">
                  <c:v>18-29 ans</c:v>
                </c:pt>
                <c:pt idx="1">
                  <c:v>30-39 ans</c:v>
                </c:pt>
                <c:pt idx="2">
                  <c:v>40-49 ans</c:v>
                </c:pt>
                <c:pt idx="3">
                  <c:v>50-59 ans</c:v>
                </c:pt>
                <c:pt idx="4">
                  <c:v>60-75 ans</c:v>
                </c:pt>
              </c:strCache>
            </c:strRef>
          </c:cat>
          <c:val>
            <c:numRef>
              <c:f>'fig10'!$E$54:$E$58</c:f>
              <c:numCache>
                <c:formatCode>0.0%</c:formatCode>
                <c:ptCount val="5"/>
                <c:pt idx="0">
                  <c:v>1.2E-2</c:v>
                </c:pt>
                <c:pt idx="1">
                  <c:v>4.7000000000000002E-3</c:v>
                </c:pt>
                <c:pt idx="2">
                  <c:v>3.0000000000000001E-3</c:v>
                </c:pt>
                <c:pt idx="3">
                  <c:v>4.1999999999999997E-3</c:v>
                </c:pt>
                <c:pt idx="4">
                  <c:v>1E-3</c:v>
                </c:pt>
              </c:numCache>
            </c:numRef>
          </c:val>
          <c:extLst>
            <c:ext xmlns:c16="http://schemas.microsoft.com/office/drawing/2014/chart" uri="{C3380CC4-5D6E-409C-BE32-E72D297353CC}">
              <c16:uniqueId val="{00000002-2470-42FF-9440-5AA6E67E10FC}"/>
            </c:ext>
          </c:extLst>
        </c:ser>
        <c:dLbls>
          <c:showLegendKey val="0"/>
          <c:showVal val="0"/>
          <c:showCatName val="0"/>
          <c:showSerName val="0"/>
          <c:showPercent val="0"/>
          <c:showBubbleSize val="0"/>
        </c:dLbls>
        <c:gapWidth val="80"/>
        <c:axId val="-1941369248"/>
        <c:axId val="-1941365440"/>
      </c:barChart>
      <c:catAx>
        <c:axId val="-1941369248"/>
        <c:scaling>
          <c:orientation val="maxMin"/>
        </c:scaling>
        <c:delete val="1"/>
        <c:axPos val="l"/>
        <c:numFmt formatCode="General" sourceLinked="1"/>
        <c:majorTickMark val="none"/>
        <c:minorTickMark val="none"/>
        <c:tickLblPos val="nextTo"/>
        <c:crossAx val="-1941365440"/>
        <c:crosses val="autoZero"/>
        <c:auto val="1"/>
        <c:lblAlgn val="ctr"/>
        <c:lblOffset val="100"/>
        <c:noMultiLvlLbl val="0"/>
      </c:catAx>
      <c:valAx>
        <c:axId val="-1941365440"/>
        <c:scaling>
          <c:orientation val="minMax"/>
          <c:max val="1.3000000000000003E-2"/>
          <c:min val="0"/>
        </c:scaling>
        <c:delete val="0"/>
        <c:axPos val="t"/>
        <c:numFmt formatCode="0.0%" sourceLinked="1"/>
        <c:majorTickMark val="out"/>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941369248"/>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083646760649764"/>
          <c:y val="0.27632701467872073"/>
          <c:w val="0.41621722739203054"/>
          <c:h val="0.52280587148828617"/>
        </c:manualLayout>
      </c:layout>
      <c:barChart>
        <c:barDir val="bar"/>
        <c:grouping val="clustered"/>
        <c:varyColors val="0"/>
        <c:ser>
          <c:idx val="0"/>
          <c:order val="0"/>
          <c:spPr>
            <a:solidFill>
              <a:schemeClr val="accent2">
                <a:lumMod val="60000"/>
                <a:lumOff val="40000"/>
              </a:schemeClr>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'fig10'!$C$66:$C$69</c:f>
              <c:strCache>
                <c:ptCount val="4"/>
                <c:pt idx="0">
                  <c:v>Modeste</c:v>
                </c:pt>
                <c:pt idx="1">
                  <c:v>Médian inférieur</c:v>
                </c:pt>
                <c:pt idx="2">
                  <c:v>Médian supérieur</c:v>
                </c:pt>
                <c:pt idx="3">
                  <c:v>Aisé</c:v>
                </c:pt>
              </c:strCache>
            </c:strRef>
          </c:cat>
          <c:val>
            <c:numRef>
              <c:f>'fig10'!$E$66:$E$69</c:f>
              <c:numCache>
                <c:formatCode>0.0%</c:formatCode>
                <c:ptCount val="4"/>
                <c:pt idx="0">
                  <c:v>5.1999999999999998E-3</c:v>
                </c:pt>
                <c:pt idx="1">
                  <c:v>4.1999999999999997E-3</c:v>
                </c:pt>
                <c:pt idx="2">
                  <c:v>4.4999999999999997E-3</c:v>
                </c:pt>
                <c:pt idx="3">
                  <c:v>5.1999999999999998E-3</c:v>
                </c:pt>
              </c:numCache>
            </c:numRef>
          </c:val>
          <c:extLst>
            <c:ext xmlns:c16="http://schemas.microsoft.com/office/drawing/2014/chart" uri="{C3380CC4-5D6E-409C-BE32-E72D297353CC}">
              <c16:uniqueId val="{00000000-18E3-406E-AA2A-80EBB1503E00}"/>
            </c:ext>
          </c:extLst>
        </c:ser>
        <c:dLbls>
          <c:showLegendKey val="0"/>
          <c:showVal val="0"/>
          <c:showCatName val="0"/>
          <c:showSerName val="0"/>
          <c:showPercent val="0"/>
          <c:showBubbleSize val="0"/>
        </c:dLbls>
        <c:gapWidth val="80"/>
        <c:axId val="-1941362176"/>
        <c:axId val="-1941360544"/>
      </c:barChart>
      <c:catAx>
        <c:axId val="-1941362176"/>
        <c:scaling>
          <c:orientation val="maxMin"/>
        </c:scaling>
        <c:delete val="1"/>
        <c:axPos val="l"/>
        <c:numFmt formatCode="General" sourceLinked="1"/>
        <c:majorTickMark val="none"/>
        <c:minorTickMark val="none"/>
        <c:tickLblPos val="nextTo"/>
        <c:crossAx val="-1941360544"/>
        <c:crosses val="autoZero"/>
        <c:auto val="1"/>
        <c:lblAlgn val="ctr"/>
        <c:lblOffset val="100"/>
        <c:noMultiLvlLbl val="0"/>
      </c:catAx>
      <c:valAx>
        <c:axId val="-1941360544"/>
        <c:scaling>
          <c:orientation val="minMax"/>
          <c:max val="1.3000000000000003E-2"/>
          <c:min val="0"/>
        </c:scaling>
        <c:delete val="0"/>
        <c:axPos val="t"/>
        <c:numFmt formatCode="0.0%" sourceLinked="0"/>
        <c:majorTickMark val="out"/>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941362176"/>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3853929016028078"/>
          <c:y val="0.27154919659432813"/>
          <c:w val="0.29652647748280364"/>
          <c:h val="0.70846959384603259"/>
        </c:manualLayout>
      </c:layout>
      <c:barChart>
        <c:barDir val="bar"/>
        <c:grouping val="clustered"/>
        <c:varyColors val="0"/>
        <c:ser>
          <c:idx val="0"/>
          <c:order val="0"/>
          <c:spPr>
            <a:solidFill>
              <a:schemeClr val="accent2">
                <a:lumMod val="60000"/>
                <a:lumOff val="40000"/>
              </a:schemeClr>
            </a:solidFill>
            <a:ln w="9525" cap="flat" cmpd="sng" algn="ctr">
              <a:noFill/>
              <a:round/>
            </a:ln>
            <a:effectLst/>
          </c:spPr>
          <c:invertIfNegative val="0"/>
          <c:dLbls>
            <c:dLbl>
              <c:idx val="0"/>
              <c:tx>
                <c:rich>
                  <a:bodyPr/>
                  <a:lstStyle/>
                  <a:p>
                    <a:r>
                      <a:rPr lang="en-US"/>
                      <a:t>ND</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DB3-4B07-A327-BAF3EA9BDD6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'fig10'!$C$48:$C$52</c:f>
              <c:strCache>
                <c:ptCount val="5"/>
                <c:pt idx="0">
                  <c:v>Communes rurales</c:v>
                </c:pt>
                <c:pt idx="1">
                  <c:v>moins de 20 000 hab.</c:v>
                </c:pt>
                <c:pt idx="2">
                  <c:v>20 000 - 100 000 hab.</c:v>
                </c:pt>
                <c:pt idx="3">
                  <c:v>100 000 hab. ou plus</c:v>
                </c:pt>
                <c:pt idx="4">
                  <c:v>Agglomération parisienne</c:v>
                </c:pt>
              </c:strCache>
            </c:strRef>
          </c:cat>
          <c:val>
            <c:numRef>
              <c:f>'fig10'!$E$48:$E$52</c:f>
              <c:numCache>
                <c:formatCode>0.0%</c:formatCode>
                <c:ptCount val="5"/>
                <c:pt idx="0">
                  <c:v>2E-3</c:v>
                </c:pt>
                <c:pt idx="1">
                  <c:v>3.0000000000000001E-3</c:v>
                </c:pt>
                <c:pt idx="2">
                  <c:v>5.0000000000000001E-3</c:v>
                </c:pt>
                <c:pt idx="3">
                  <c:v>7.0000000000000001E-3</c:v>
                </c:pt>
                <c:pt idx="4">
                  <c:v>6.0000000000000001E-3</c:v>
                </c:pt>
              </c:numCache>
            </c:numRef>
          </c:val>
          <c:extLst>
            <c:ext xmlns:c16="http://schemas.microsoft.com/office/drawing/2014/chart" uri="{C3380CC4-5D6E-409C-BE32-E72D297353CC}">
              <c16:uniqueId val="{00000000-1E69-4CB9-9C4B-E2D73C5C8507}"/>
            </c:ext>
          </c:extLst>
        </c:ser>
        <c:dLbls>
          <c:showLegendKey val="0"/>
          <c:showVal val="0"/>
          <c:showCatName val="0"/>
          <c:showSerName val="0"/>
          <c:showPercent val="0"/>
          <c:showBubbleSize val="0"/>
        </c:dLbls>
        <c:gapWidth val="90"/>
        <c:axId val="-1941360000"/>
        <c:axId val="-1941358912"/>
      </c:barChart>
      <c:catAx>
        <c:axId val="-1941360000"/>
        <c:scaling>
          <c:orientation val="maxMin"/>
        </c:scaling>
        <c:delete val="1"/>
        <c:axPos val="l"/>
        <c:numFmt formatCode="General" sourceLinked="1"/>
        <c:majorTickMark val="none"/>
        <c:minorTickMark val="none"/>
        <c:tickLblPos val="nextTo"/>
        <c:crossAx val="-1941358912"/>
        <c:crosses val="autoZero"/>
        <c:auto val="1"/>
        <c:lblAlgn val="ctr"/>
        <c:lblOffset val="100"/>
        <c:noMultiLvlLbl val="0"/>
      </c:catAx>
      <c:valAx>
        <c:axId val="-1941358912"/>
        <c:scaling>
          <c:orientation val="minMax"/>
          <c:max val="1.3000000000000003E-2"/>
          <c:min val="0"/>
        </c:scaling>
        <c:delete val="0"/>
        <c:axPos val="t"/>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941360000"/>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4101019137344094"/>
          <c:y val="0.25235275091879877"/>
          <c:w val="0.21254814510964776"/>
          <c:h val="0.70419439148001595"/>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'fig5'!$A$53:$A$56</c:f>
              <c:strCache>
                <c:ptCount val="4"/>
                <c:pt idx="0">
                  <c:v>Dans un espace public ou ouvert au public</c:v>
                </c:pt>
                <c:pt idx="1">
                  <c:v>Sur le lieu de travail ou d'études </c:v>
                </c:pt>
                <c:pt idx="2">
                  <c:v>Dans une habitation (domicile ou immeuble de la victime, domicile d'une autre personne)</c:v>
                </c:pt>
                <c:pt idx="3">
                  <c:v>Dans un autre lieu ou non concerné</c:v>
                </c:pt>
              </c:strCache>
            </c:strRef>
          </c:cat>
          <c:val>
            <c:numRef>
              <c:f>'fig5'!$B$53:$B$56</c:f>
              <c:numCache>
                <c:formatCode>0%</c:formatCode>
                <c:ptCount val="4"/>
                <c:pt idx="0">
                  <c:v>0.7</c:v>
                </c:pt>
                <c:pt idx="1">
                  <c:v>0.14000000000000001</c:v>
                </c:pt>
                <c:pt idx="2">
                  <c:v>0.06</c:v>
                </c:pt>
                <c:pt idx="3">
                  <c:v>0.1</c:v>
                </c:pt>
              </c:numCache>
            </c:numRef>
          </c:val>
          <c:extLst>
            <c:ext xmlns:c16="http://schemas.microsoft.com/office/drawing/2014/chart" uri="{C3380CC4-5D6E-409C-BE32-E72D297353CC}">
              <c16:uniqueId val="{00000000-87E0-41DD-B39B-836DEB1CC3A8}"/>
            </c:ext>
          </c:extLst>
        </c:ser>
        <c:dLbls>
          <c:showLegendKey val="0"/>
          <c:showVal val="0"/>
          <c:showCatName val="0"/>
          <c:showSerName val="0"/>
          <c:showPercent val="0"/>
          <c:showBubbleSize val="0"/>
        </c:dLbls>
        <c:gapWidth val="100"/>
        <c:axId val="-1941380672"/>
        <c:axId val="-1941369792"/>
      </c:barChart>
      <c:catAx>
        <c:axId val="-1941380672"/>
        <c:scaling>
          <c:orientation val="maxMin"/>
        </c:scaling>
        <c:delete val="0"/>
        <c:axPos val="l"/>
        <c:numFmt formatCode="General" sourceLinked="1"/>
        <c:majorTickMark val="none"/>
        <c:minorTickMark val="none"/>
        <c:tickLblPos val="nextTo"/>
        <c:spPr>
          <a:noFill/>
          <a:ln w="9525" cap="flat" cmpd="sng" algn="ctr">
            <a:noFill/>
            <a:round/>
          </a:ln>
          <a:effectLst/>
        </c:spPr>
        <c:txPr>
          <a:bodyPr rot="0" spcFirstLastPara="1" vertOverflow="ellipsis"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941369792"/>
        <c:crosses val="autoZero"/>
        <c:auto val="0"/>
        <c:lblAlgn val="ctr"/>
        <c:lblOffset val="100"/>
        <c:noMultiLvlLbl val="0"/>
      </c:catAx>
      <c:valAx>
        <c:axId val="-1941369792"/>
        <c:scaling>
          <c:orientation val="minMax"/>
        </c:scaling>
        <c:delete val="1"/>
        <c:axPos val="t"/>
        <c:numFmt formatCode="0%" sourceLinked="1"/>
        <c:majorTickMark val="out"/>
        <c:minorTickMark val="none"/>
        <c:tickLblPos val="nextTo"/>
        <c:crossAx val="-194138067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833617008528946"/>
          <c:y val="0.32900284158695037"/>
          <c:w val="0.42633932477188757"/>
          <c:h val="0.46578337627148353"/>
        </c:manualLayout>
      </c:layout>
      <c:barChart>
        <c:barDir val="bar"/>
        <c:grouping val="clustered"/>
        <c:varyColors val="0"/>
        <c:ser>
          <c:idx val="0"/>
          <c:order val="0"/>
          <c:spPr>
            <a:solidFill>
              <a:schemeClr val="accent2">
                <a:lumMod val="60000"/>
                <a:lumOff val="40000"/>
              </a:schemeClr>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'fig10'!$C$71:$C$73</c:f>
              <c:strCache>
                <c:ptCount val="3"/>
                <c:pt idx="0">
                  <c:v>Immigrées</c:v>
                </c:pt>
                <c:pt idx="1">
                  <c:v>Descendantes d'immigré(s)</c:v>
                </c:pt>
                <c:pt idx="2">
                  <c:v>Ni immigrées, ni descendantes</c:v>
                </c:pt>
              </c:strCache>
            </c:strRef>
          </c:cat>
          <c:val>
            <c:numRef>
              <c:f>'fig10'!$E$71:$E$73</c:f>
              <c:numCache>
                <c:formatCode>0.0%</c:formatCode>
                <c:ptCount val="3"/>
                <c:pt idx="0">
                  <c:v>4.0000000000000001E-3</c:v>
                </c:pt>
                <c:pt idx="1">
                  <c:v>6.0000000000000001E-3</c:v>
                </c:pt>
                <c:pt idx="2">
                  <c:v>4.7999999999999996E-3</c:v>
                </c:pt>
              </c:numCache>
            </c:numRef>
          </c:val>
          <c:extLst>
            <c:ext xmlns:c16="http://schemas.microsoft.com/office/drawing/2014/chart" uri="{C3380CC4-5D6E-409C-BE32-E72D297353CC}">
              <c16:uniqueId val="{00000000-DAA5-4BEA-9ECF-C1BB80C29543}"/>
            </c:ext>
          </c:extLst>
        </c:ser>
        <c:dLbls>
          <c:showLegendKey val="0"/>
          <c:showVal val="0"/>
          <c:showCatName val="0"/>
          <c:showSerName val="0"/>
          <c:showPercent val="0"/>
          <c:showBubbleSize val="0"/>
        </c:dLbls>
        <c:gapWidth val="80"/>
        <c:axId val="-1941387744"/>
        <c:axId val="-1972090752"/>
      </c:barChart>
      <c:catAx>
        <c:axId val="-1941387744"/>
        <c:scaling>
          <c:orientation val="maxMin"/>
        </c:scaling>
        <c:delete val="1"/>
        <c:axPos val="l"/>
        <c:numFmt formatCode="General" sourceLinked="1"/>
        <c:majorTickMark val="none"/>
        <c:minorTickMark val="none"/>
        <c:tickLblPos val="nextTo"/>
        <c:crossAx val="-1972090752"/>
        <c:crosses val="autoZero"/>
        <c:auto val="1"/>
        <c:lblAlgn val="ctr"/>
        <c:lblOffset val="100"/>
        <c:noMultiLvlLbl val="0"/>
      </c:catAx>
      <c:valAx>
        <c:axId val="-1972090752"/>
        <c:scaling>
          <c:orientation val="minMax"/>
          <c:max val="1.3000000000000003E-2"/>
          <c:min val="0"/>
        </c:scaling>
        <c:delete val="0"/>
        <c:axPos val="t"/>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941387744"/>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466936538888754"/>
          <c:y val="0.2970866141732284"/>
          <c:w val="0.33649050921926293"/>
          <c:h val="0.54980052493438325"/>
        </c:manualLayout>
      </c:layout>
      <c:barChart>
        <c:barDir val="bar"/>
        <c:grouping val="clustered"/>
        <c:varyColors val="0"/>
        <c:ser>
          <c:idx val="0"/>
          <c:order val="0"/>
          <c:spPr>
            <a:solidFill>
              <a:schemeClr val="accent2">
                <a:lumMod val="60000"/>
                <a:lumOff val="40000"/>
              </a:schemeClr>
            </a:solidFill>
            <a:ln w="9525" cap="flat" cmpd="sng" algn="ctr">
              <a:noFill/>
              <a:round/>
            </a:ln>
            <a:effectLst/>
          </c:spPr>
          <c:invertIfNegative val="0"/>
          <c:dLbls>
            <c:dLbl>
              <c:idx val="2"/>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r>
                      <a:rPr lang="en-US">
                        <a:solidFill>
                          <a:schemeClr val="tx1">
                            <a:lumMod val="65000"/>
                            <a:lumOff val="35000"/>
                          </a:schemeClr>
                        </a:solidFill>
                      </a:rPr>
                      <a:t>ND</a:t>
                    </a:r>
                  </a:p>
                </c:rich>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FFD-43B4-B928-349D6B2E4EDA}"/>
                </c:ext>
              </c:extLst>
            </c:dLbl>
            <c:dLbl>
              <c:idx val="3"/>
              <c:layout>
                <c:manualLayout>
                  <c:x val="-2.5078369905956112E-2"/>
                  <c:y val="6.5616797892623662E-7"/>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FFD-43B4-B928-349D6B2E4EDA}"/>
                </c:ext>
              </c:extLst>
            </c:dLbl>
            <c:dLbl>
              <c:idx val="4"/>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r>
                      <a:rPr lang="en-US"/>
                      <a:t>ND</a:t>
                    </a:r>
                  </a:p>
                </c:rich>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27E-4D6C-A71F-26B868A6A2A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'fig10'!$C$60:$C$64</c:f>
              <c:strCache>
                <c:ptCount val="5"/>
                <c:pt idx="0">
                  <c:v>Personnes en emploi¹</c:v>
                </c:pt>
                <c:pt idx="1">
                  <c:v>Chômeuses</c:v>
                </c:pt>
                <c:pt idx="2">
                  <c:v>Retraitées</c:v>
                </c:pt>
                <c:pt idx="3">
                  <c:v>Étudiantes, élèves</c:v>
                </c:pt>
                <c:pt idx="4">
                  <c:v>Autres inactifs </c:v>
                </c:pt>
              </c:strCache>
            </c:strRef>
          </c:cat>
          <c:val>
            <c:numRef>
              <c:f>'fig10'!$E$60:$E$64</c:f>
              <c:numCache>
                <c:formatCode>0.0%</c:formatCode>
                <c:ptCount val="5"/>
                <c:pt idx="0">
                  <c:v>5.1999999999999998E-3</c:v>
                </c:pt>
                <c:pt idx="1">
                  <c:v>8.9999999999999993E-3</c:v>
                </c:pt>
                <c:pt idx="2">
                  <c:v>1E-3</c:v>
                </c:pt>
                <c:pt idx="3">
                  <c:v>1.0999999999999999E-2</c:v>
                </c:pt>
                <c:pt idx="4">
                  <c:v>4.0000000000000001E-3</c:v>
                </c:pt>
              </c:numCache>
            </c:numRef>
          </c:val>
          <c:extLst>
            <c:ext xmlns:c16="http://schemas.microsoft.com/office/drawing/2014/chart" uri="{C3380CC4-5D6E-409C-BE32-E72D297353CC}">
              <c16:uniqueId val="{00000003-CFFD-43B4-B928-349D6B2E4EDA}"/>
            </c:ext>
          </c:extLst>
        </c:ser>
        <c:dLbls>
          <c:showLegendKey val="0"/>
          <c:showVal val="0"/>
          <c:showCatName val="0"/>
          <c:showSerName val="0"/>
          <c:showPercent val="0"/>
          <c:showBubbleSize val="0"/>
        </c:dLbls>
        <c:gapWidth val="80"/>
        <c:axId val="-1972101632"/>
        <c:axId val="-1972080960"/>
      </c:barChart>
      <c:catAx>
        <c:axId val="-1972101632"/>
        <c:scaling>
          <c:orientation val="maxMin"/>
        </c:scaling>
        <c:delete val="1"/>
        <c:axPos val="l"/>
        <c:numFmt formatCode="General" sourceLinked="1"/>
        <c:majorTickMark val="none"/>
        <c:minorTickMark val="none"/>
        <c:tickLblPos val="nextTo"/>
        <c:crossAx val="-1972080960"/>
        <c:crosses val="autoZero"/>
        <c:auto val="1"/>
        <c:lblAlgn val="ctr"/>
        <c:lblOffset val="100"/>
        <c:noMultiLvlLbl val="0"/>
      </c:catAx>
      <c:valAx>
        <c:axId val="-1972080960"/>
        <c:scaling>
          <c:orientation val="minMax"/>
          <c:max val="1.3000000000000003E-2"/>
          <c:min val="0"/>
        </c:scaling>
        <c:delete val="0"/>
        <c:axPos val="t"/>
        <c:numFmt formatCode="0.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972101632"/>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392276546826996"/>
          <c:y val="0.16883028175694903"/>
          <c:w val="0.52345134339123645"/>
          <c:h val="0.59801485180206138"/>
        </c:manualLayout>
      </c:layout>
      <c:barChart>
        <c:barDir val="bar"/>
        <c:grouping val="clustered"/>
        <c:varyColors val="0"/>
        <c:ser>
          <c:idx val="0"/>
          <c:order val="0"/>
          <c:spPr>
            <a:solidFill>
              <a:schemeClr val="accent1">
                <a:lumMod val="60000"/>
                <a:lumOff val="40000"/>
              </a:schemeClr>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'fig10'!$C$54:$C$58</c:f>
              <c:strCache>
                <c:ptCount val="5"/>
                <c:pt idx="0">
                  <c:v>18-29 ans</c:v>
                </c:pt>
                <c:pt idx="1">
                  <c:v>30-39 ans</c:v>
                </c:pt>
                <c:pt idx="2">
                  <c:v>40-49 ans</c:v>
                </c:pt>
                <c:pt idx="3">
                  <c:v>50-59 ans</c:v>
                </c:pt>
                <c:pt idx="4">
                  <c:v>60-75 ans</c:v>
                </c:pt>
              </c:strCache>
            </c:strRef>
          </c:cat>
          <c:val>
            <c:numRef>
              <c:f>'fig10'!$F$54:$F$58</c:f>
              <c:numCache>
                <c:formatCode>0.0%</c:formatCode>
                <c:ptCount val="5"/>
                <c:pt idx="0">
                  <c:v>1.2999999999999999E-2</c:v>
                </c:pt>
                <c:pt idx="1">
                  <c:v>1.4999999999999999E-2</c:v>
                </c:pt>
                <c:pt idx="2">
                  <c:v>1.0699999999999999E-2</c:v>
                </c:pt>
                <c:pt idx="3">
                  <c:v>7.0000000000000001E-3</c:v>
                </c:pt>
                <c:pt idx="4">
                  <c:v>3.0999999999999999E-3</c:v>
                </c:pt>
              </c:numCache>
            </c:numRef>
          </c:val>
          <c:extLst>
            <c:ext xmlns:c16="http://schemas.microsoft.com/office/drawing/2014/chart" uri="{C3380CC4-5D6E-409C-BE32-E72D297353CC}">
              <c16:uniqueId val="{00000000-E5E4-4520-9AEE-6C0DD3DC8822}"/>
            </c:ext>
          </c:extLst>
        </c:ser>
        <c:dLbls>
          <c:showLegendKey val="0"/>
          <c:showVal val="0"/>
          <c:showCatName val="0"/>
          <c:showSerName val="0"/>
          <c:showPercent val="0"/>
          <c:showBubbleSize val="0"/>
        </c:dLbls>
        <c:gapWidth val="80"/>
        <c:axId val="-1972103264"/>
        <c:axId val="-1972094016"/>
      </c:barChart>
      <c:catAx>
        <c:axId val="-1972103264"/>
        <c:scaling>
          <c:orientation val="maxMin"/>
        </c:scaling>
        <c:delete val="1"/>
        <c:axPos val="l"/>
        <c:numFmt formatCode="General" sourceLinked="1"/>
        <c:majorTickMark val="none"/>
        <c:minorTickMark val="none"/>
        <c:tickLblPos val="nextTo"/>
        <c:crossAx val="-1972094016"/>
        <c:crosses val="autoZero"/>
        <c:auto val="1"/>
        <c:lblAlgn val="ctr"/>
        <c:lblOffset val="100"/>
        <c:noMultiLvlLbl val="0"/>
      </c:catAx>
      <c:valAx>
        <c:axId val="-1972094016"/>
        <c:scaling>
          <c:orientation val="minMax"/>
          <c:max val="1.8000000000000002E-2"/>
          <c:min val="0"/>
        </c:scaling>
        <c:delete val="0"/>
        <c:axPos val="t"/>
        <c:numFmt formatCode="0.0%" sourceLinked="1"/>
        <c:majorTickMark val="out"/>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972103264"/>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0836459078978765"/>
          <c:y val="0.29608010109847382"/>
          <c:w val="0.47970926711084194"/>
          <c:h val="0.52280587148828617"/>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dLbl>
              <c:idx val="0"/>
              <c:layout>
                <c:manualLayout>
                  <c:x val="-1.465201465201465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530-4B1B-A895-33BB413E62A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'fig10'!$C$66:$C$69</c:f>
              <c:strCache>
                <c:ptCount val="4"/>
                <c:pt idx="0">
                  <c:v>Modeste</c:v>
                </c:pt>
                <c:pt idx="1">
                  <c:v>Médian inférieur</c:v>
                </c:pt>
                <c:pt idx="2">
                  <c:v>Médian supérieur</c:v>
                </c:pt>
                <c:pt idx="3">
                  <c:v>Aisé</c:v>
                </c:pt>
              </c:strCache>
            </c:strRef>
          </c:cat>
          <c:val>
            <c:numRef>
              <c:f>'fig10'!$F$66:$F$69</c:f>
              <c:numCache>
                <c:formatCode>0.0%</c:formatCode>
                <c:ptCount val="4"/>
                <c:pt idx="0">
                  <c:v>5.7000000000000002E-3</c:v>
                </c:pt>
                <c:pt idx="1">
                  <c:v>9.4000000000000004E-3</c:v>
                </c:pt>
                <c:pt idx="2">
                  <c:v>7.1999999999999998E-3</c:v>
                </c:pt>
                <c:pt idx="3">
                  <c:v>4.4999999999999997E-3</c:v>
                </c:pt>
              </c:numCache>
            </c:numRef>
          </c:val>
          <c:extLst>
            <c:ext xmlns:c16="http://schemas.microsoft.com/office/drawing/2014/chart" uri="{C3380CC4-5D6E-409C-BE32-E72D297353CC}">
              <c16:uniqueId val="{00000001-2530-4B1B-A895-33BB413E62AF}"/>
            </c:ext>
          </c:extLst>
        </c:ser>
        <c:dLbls>
          <c:showLegendKey val="0"/>
          <c:showVal val="0"/>
          <c:showCatName val="0"/>
          <c:showSerName val="0"/>
          <c:showPercent val="0"/>
          <c:showBubbleSize val="0"/>
        </c:dLbls>
        <c:gapWidth val="80"/>
        <c:axId val="-1972084224"/>
        <c:axId val="-1972082048"/>
      </c:barChart>
      <c:catAx>
        <c:axId val="-1972084224"/>
        <c:scaling>
          <c:orientation val="maxMin"/>
        </c:scaling>
        <c:delete val="1"/>
        <c:axPos val="l"/>
        <c:numFmt formatCode="General" sourceLinked="1"/>
        <c:majorTickMark val="none"/>
        <c:minorTickMark val="none"/>
        <c:tickLblPos val="nextTo"/>
        <c:crossAx val="-1972082048"/>
        <c:crosses val="autoZero"/>
        <c:auto val="1"/>
        <c:lblAlgn val="ctr"/>
        <c:lblOffset val="100"/>
        <c:noMultiLvlLbl val="0"/>
      </c:catAx>
      <c:valAx>
        <c:axId val="-1972082048"/>
        <c:scaling>
          <c:orientation val="minMax"/>
          <c:max val="1.8000000000000002E-2"/>
          <c:min val="0"/>
        </c:scaling>
        <c:delete val="0"/>
        <c:axPos val="t"/>
        <c:numFmt formatCode="0.0%" sourceLinked="0"/>
        <c:majorTickMark val="out"/>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972084224"/>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3853929016028078"/>
          <c:y val="0.27154919659432813"/>
          <c:w val="0.35481433673249863"/>
          <c:h val="0.70846959384603259"/>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'fig10'!$C$48:$C$52</c:f>
              <c:strCache>
                <c:ptCount val="5"/>
                <c:pt idx="0">
                  <c:v>Communes rurales</c:v>
                </c:pt>
                <c:pt idx="1">
                  <c:v>moins de 20 000 hab.</c:v>
                </c:pt>
                <c:pt idx="2">
                  <c:v>20 000 - 100 000 hab.</c:v>
                </c:pt>
                <c:pt idx="3">
                  <c:v>100 000 hab. ou plus</c:v>
                </c:pt>
                <c:pt idx="4">
                  <c:v>Agglomération parisienne</c:v>
                </c:pt>
              </c:strCache>
            </c:strRef>
          </c:cat>
          <c:val>
            <c:numRef>
              <c:f>'fig10'!$F$48:$F$52</c:f>
              <c:numCache>
                <c:formatCode>0.0%</c:formatCode>
                <c:ptCount val="5"/>
                <c:pt idx="0">
                  <c:v>9.1999999999999998E-3</c:v>
                </c:pt>
                <c:pt idx="1">
                  <c:v>9.9000000000000008E-3</c:v>
                </c:pt>
                <c:pt idx="2">
                  <c:v>8.8999999999999999E-3</c:v>
                </c:pt>
                <c:pt idx="3">
                  <c:v>1.0999999999999999E-2</c:v>
                </c:pt>
                <c:pt idx="4">
                  <c:v>7.1000000000000004E-3</c:v>
                </c:pt>
              </c:numCache>
            </c:numRef>
          </c:val>
          <c:extLst>
            <c:ext xmlns:c16="http://schemas.microsoft.com/office/drawing/2014/chart" uri="{C3380CC4-5D6E-409C-BE32-E72D297353CC}">
              <c16:uniqueId val="{00000000-3957-4C32-987E-598D6ED4AC6F}"/>
            </c:ext>
          </c:extLst>
        </c:ser>
        <c:dLbls>
          <c:showLegendKey val="0"/>
          <c:showVal val="0"/>
          <c:showCatName val="0"/>
          <c:showSerName val="0"/>
          <c:showPercent val="0"/>
          <c:showBubbleSize val="0"/>
        </c:dLbls>
        <c:gapWidth val="90"/>
        <c:axId val="-1972101088"/>
        <c:axId val="-1972110880"/>
      </c:barChart>
      <c:catAx>
        <c:axId val="-1972101088"/>
        <c:scaling>
          <c:orientation val="maxMin"/>
        </c:scaling>
        <c:delete val="1"/>
        <c:axPos val="l"/>
        <c:numFmt formatCode="General" sourceLinked="1"/>
        <c:majorTickMark val="none"/>
        <c:minorTickMark val="none"/>
        <c:tickLblPos val="nextTo"/>
        <c:crossAx val="-1972110880"/>
        <c:crosses val="autoZero"/>
        <c:auto val="1"/>
        <c:lblAlgn val="ctr"/>
        <c:lblOffset val="100"/>
        <c:noMultiLvlLbl val="0"/>
      </c:catAx>
      <c:valAx>
        <c:axId val="-1972110880"/>
        <c:scaling>
          <c:orientation val="minMax"/>
          <c:max val="1.8000000000000002E-2"/>
          <c:min val="0"/>
        </c:scaling>
        <c:delete val="0"/>
        <c:axPos val="t"/>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972101088"/>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833617008528946"/>
          <c:y val="0.32900284158695037"/>
          <c:w val="0.49466133811009866"/>
          <c:h val="0.46578337627148353"/>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'fig10'!$C$71:$C$73</c:f>
              <c:strCache>
                <c:ptCount val="3"/>
                <c:pt idx="0">
                  <c:v>Immigrées</c:v>
                </c:pt>
                <c:pt idx="1">
                  <c:v>Descendantes d'immigré(s)</c:v>
                </c:pt>
                <c:pt idx="2">
                  <c:v>Ni immigrées, ni descendantes</c:v>
                </c:pt>
              </c:strCache>
            </c:strRef>
          </c:cat>
          <c:val>
            <c:numRef>
              <c:f>'fig10'!$F$71:$F$73</c:f>
              <c:numCache>
                <c:formatCode>0.0%</c:formatCode>
                <c:ptCount val="3"/>
                <c:pt idx="0">
                  <c:v>1.0800000000000001E-2</c:v>
                </c:pt>
                <c:pt idx="1">
                  <c:v>1.2E-2</c:v>
                </c:pt>
                <c:pt idx="2">
                  <c:v>9.2999999999999992E-3</c:v>
                </c:pt>
              </c:numCache>
            </c:numRef>
          </c:val>
          <c:extLst>
            <c:ext xmlns:c16="http://schemas.microsoft.com/office/drawing/2014/chart" uri="{C3380CC4-5D6E-409C-BE32-E72D297353CC}">
              <c16:uniqueId val="{00000000-CC24-4C43-9F6D-0288502BB77B}"/>
            </c:ext>
          </c:extLst>
        </c:ser>
        <c:dLbls>
          <c:showLegendKey val="0"/>
          <c:showVal val="0"/>
          <c:showCatName val="0"/>
          <c:showSerName val="0"/>
          <c:showPercent val="0"/>
          <c:showBubbleSize val="0"/>
        </c:dLbls>
        <c:gapWidth val="80"/>
        <c:axId val="-1972102720"/>
        <c:axId val="-1972110336"/>
      </c:barChart>
      <c:catAx>
        <c:axId val="-1972102720"/>
        <c:scaling>
          <c:orientation val="maxMin"/>
        </c:scaling>
        <c:delete val="1"/>
        <c:axPos val="l"/>
        <c:numFmt formatCode="General" sourceLinked="1"/>
        <c:majorTickMark val="none"/>
        <c:minorTickMark val="none"/>
        <c:tickLblPos val="nextTo"/>
        <c:crossAx val="-1972110336"/>
        <c:crosses val="autoZero"/>
        <c:auto val="1"/>
        <c:lblAlgn val="ctr"/>
        <c:lblOffset val="100"/>
        <c:noMultiLvlLbl val="0"/>
      </c:catAx>
      <c:valAx>
        <c:axId val="-1972110336"/>
        <c:scaling>
          <c:orientation val="minMax"/>
          <c:max val="1.8000000000000002E-2"/>
          <c:min val="0"/>
        </c:scaling>
        <c:delete val="0"/>
        <c:axPos val="t"/>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972102720"/>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466936538888754"/>
          <c:y val="0.2970866141732284"/>
          <c:w val="0.39918643398415321"/>
          <c:h val="0.54980052493438325"/>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dLbl>
              <c:idx val="1"/>
              <c:layout>
                <c:manualLayout>
                  <c:x val="-1.2539184952978056E-2"/>
                  <c:y val="6.5616797907901267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5A2-4E09-A56A-35EBA776B1DE}"/>
                </c:ext>
              </c:extLst>
            </c:dLbl>
            <c:dLbl>
              <c:idx val="3"/>
              <c:tx>
                <c:rich>
                  <a:bodyPr/>
                  <a:lstStyle/>
                  <a:p>
                    <a:r>
                      <a:rPr lang="en-US"/>
                      <a:t>ND</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E56-4166-98B8-B159CE7B23C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'fig10'!$C$60:$C$64</c:f>
              <c:strCache>
                <c:ptCount val="5"/>
                <c:pt idx="0">
                  <c:v>Personnes en emploi¹</c:v>
                </c:pt>
                <c:pt idx="1">
                  <c:v>Chômeuses</c:v>
                </c:pt>
                <c:pt idx="2">
                  <c:v>Retraitées</c:v>
                </c:pt>
                <c:pt idx="3">
                  <c:v>Étudiantes, élèves</c:v>
                </c:pt>
                <c:pt idx="4">
                  <c:v>Autres inactifs </c:v>
                </c:pt>
              </c:strCache>
            </c:strRef>
          </c:cat>
          <c:val>
            <c:numRef>
              <c:f>'fig10'!$F$60:$F$64</c:f>
              <c:numCache>
                <c:formatCode>0.0%</c:formatCode>
                <c:ptCount val="5"/>
                <c:pt idx="0">
                  <c:v>1.0699999999999999E-2</c:v>
                </c:pt>
                <c:pt idx="1">
                  <c:v>1.7000000000000001E-2</c:v>
                </c:pt>
                <c:pt idx="2">
                  <c:v>2.5999999999999999E-3</c:v>
                </c:pt>
                <c:pt idx="3">
                  <c:v>8.0999999999999996E-3</c:v>
                </c:pt>
                <c:pt idx="4">
                  <c:v>1.4999999999999999E-2</c:v>
                </c:pt>
              </c:numCache>
            </c:numRef>
          </c:val>
          <c:extLst>
            <c:ext xmlns:c16="http://schemas.microsoft.com/office/drawing/2014/chart" uri="{C3380CC4-5D6E-409C-BE32-E72D297353CC}">
              <c16:uniqueId val="{00000001-85A2-4E09-A56A-35EBA776B1DE}"/>
            </c:ext>
          </c:extLst>
        </c:ser>
        <c:dLbls>
          <c:showLegendKey val="0"/>
          <c:showVal val="0"/>
          <c:showCatName val="0"/>
          <c:showSerName val="0"/>
          <c:showPercent val="0"/>
          <c:showBubbleSize val="0"/>
        </c:dLbls>
        <c:gapWidth val="80"/>
        <c:axId val="-1972085856"/>
        <c:axId val="-1972106528"/>
      </c:barChart>
      <c:catAx>
        <c:axId val="-1972085856"/>
        <c:scaling>
          <c:orientation val="maxMin"/>
        </c:scaling>
        <c:delete val="1"/>
        <c:axPos val="l"/>
        <c:numFmt formatCode="General" sourceLinked="1"/>
        <c:majorTickMark val="none"/>
        <c:minorTickMark val="none"/>
        <c:tickLblPos val="nextTo"/>
        <c:crossAx val="-1972106528"/>
        <c:crosses val="autoZero"/>
        <c:auto val="1"/>
        <c:lblAlgn val="ctr"/>
        <c:lblOffset val="100"/>
        <c:noMultiLvlLbl val="0"/>
      </c:catAx>
      <c:valAx>
        <c:axId val="-1972106528"/>
        <c:scaling>
          <c:orientation val="minMax"/>
          <c:max val="1.8000000000000002E-2"/>
          <c:min val="0"/>
        </c:scaling>
        <c:delete val="0"/>
        <c:axPos val="t"/>
        <c:numFmt formatCode="0.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972085856"/>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0526643471891599"/>
          <c:y val="0.16883028175694903"/>
          <c:w val="0.51773098130175588"/>
          <c:h val="0.614578177727784"/>
        </c:manualLayout>
      </c:layout>
      <c:barChart>
        <c:barDir val="bar"/>
        <c:grouping val="clustered"/>
        <c:varyColors val="0"/>
        <c:ser>
          <c:idx val="0"/>
          <c:order val="0"/>
          <c:spPr>
            <a:solidFill>
              <a:schemeClr val="accent6">
                <a:lumMod val="60000"/>
                <a:lumOff val="40000"/>
              </a:schemeClr>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'fig10'!$C$54:$C$58</c:f>
              <c:strCache>
                <c:ptCount val="5"/>
                <c:pt idx="0">
                  <c:v>18-29 ans</c:v>
                </c:pt>
                <c:pt idx="1">
                  <c:v>30-39 ans</c:v>
                </c:pt>
                <c:pt idx="2">
                  <c:v>40-49 ans</c:v>
                </c:pt>
                <c:pt idx="3">
                  <c:v>50-59 ans</c:v>
                </c:pt>
                <c:pt idx="4">
                  <c:v>60-75 ans</c:v>
                </c:pt>
              </c:strCache>
            </c:strRef>
          </c:cat>
          <c:val>
            <c:numRef>
              <c:f>'fig10'!$G$54:$G$58</c:f>
              <c:numCache>
                <c:formatCode>0.0%</c:formatCode>
                <c:ptCount val="5"/>
                <c:pt idx="0">
                  <c:v>1.1900000000000001E-2</c:v>
                </c:pt>
                <c:pt idx="1">
                  <c:v>5.1000000000000004E-3</c:v>
                </c:pt>
                <c:pt idx="2">
                  <c:v>5.5999999999999999E-3</c:v>
                </c:pt>
                <c:pt idx="3">
                  <c:v>3.7000000000000002E-3</c:v>
                </c:pt>
                <c:pt idx="4">
                  <c:v>2.2000000000000001E-3</c:v>
                </c:pt>
              </c:numCache>
            </c:numRef>
          </c:val>
          <c:extLst>
            <c:ext xmlns:c16="http://schemas.microsoft.com/office/drawing/2014/chart" uri="{C3380CC4-5D6E-409C-BE32-E72D297353CC}">
              <c16:uniqueId val="{00000000-1F3B-44A6-B60B-4981E5CBC5B6}"/>
            </c:ext>
          </c:extLst>
        </c:ser>
        <c:dLbls>
          <c:showLegendKey val="0"/>
          <c:showVal val="0"/>
          <c:showCatName val="0"/>
          <c:showSerName val="0"/>
          <c:showPercent val="0"/>
          <c:showBubbleSize val="0"/>
        </c:dLbls>
        <c:gapWidth val="80"/>
        <c:axId val="-1972107616"/>
        <c:axId val="-1972090208"/>
      </c:barChart>
      <c:catAx>
        <c:axId val="-1972107616"/>
        <c:scaling>
          <c:orientation val="maxMin"/>
        </c:scaling>
        <c:delete val="1"/>
        <c:axPos val="l"/>
        <c:numFmt formatCode="General" sourceLinked="1"/>
        <c:majorTickMark val="none"/>
        <c:minorTickMark val="none"/>
        <c:tickLblPos val="nextTo"/>
        <c:crossAx val="-1972090208"/>
        <c:crosses val="autoZero"/>
        <c:auto val="1"/>
        <c:lblAlgn val="ctr"/>
        <c:lblOffset val="100"/>
        <c:noMultiLvlLbl val="0"/>
      </c:catAx>
      <c:valAx>
        <c:axId val="-1972090208"/>
        <c:scaling>
          <c:orientation val="minMax"/>
          <c:max val="1.6000000000000004E-2"/>
          <c:min val="0"/>
        </c:scaling>
        <c:delete val="0"/>
        <c:axPos val="t"/>
        <c:numFmt formatCode="0.0%" sourceLinked="1"/>
        <c:majorTickMark val="out"/>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972107616"/>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0351610594130277"/>
          <c:y val="0.27632701467872073"/>
          <c:w val="0.46955056072536377"/>
          <c:h val="0.52280587148828617"/>
        </c:manualLayout>
      </c:layout>
      <c:barChart>
        <c:barDir val="bar"/>
        <c:grouping val="clustered"/>
        <c:varyColors val="0"/>
        <c:ser>
          <c:idx val="0"/>
          <c:order val="0"/>
          <c:spPr>
            <a:solidFill>
              <a:schemeClr val="accent6">
                <a:lumMod val="60000"/>
                <a:lumOff val="40000"/>
              </a:schemeClr>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'fig10'!$C$66:$C$69</c:f>
              <c:strCache>
                <c:ptCount val="4"/>
                <c:pt idx="0">
                  <c:v>Modeste</c:v>
                </c:pt>
                <c:pt idx="1">
                  <c:v>Médian inférieur</c:v>
                </c:pt>
                <c:pt idx="2">
                  <c:v>Médian supérieur</c:v>
                </c:pt>
                <c:pt idx="3">
                  <c:v>Aisé</c:v>
                </c:pt>
              </c:strCache>
            </c:strRef>
          </c:cat>
          <c:val>
            <c:numRef>
              <c:f>'fig10'!$G$66:$G$69</c:f>
              <c:numCache>
                <c:formatCode>0.0%</c:formatCode>
                <c:ptCount val="4"/>
                <c:pt idx="0">
                  <c:v>9.2999999999999992E-3</c:v>
                </c:pt>
                <c:pt idx="1">
                  <c:v>5.8999999999999999E-3</c:v>
                </c:pt>
                <c:pt idx="2">
                  <c:v>3.5000000000000001E-3</c:v>
                </c:pt>
                <c:pt idx="3">
                  <c:v>3.5000000000000001E-3</c:v>
                </c:pt>
              </c:numCache>
            </c:numRef>
          </c:val>
          <c:extLst>
            <c:ext xmlns:c16="http://schemas.microsoft.com/office/drawing/2014/chart" uri="{C3380CC4-5D6E-409C-BE32-E72D297353CC}">
              <c16:uniqueId val="{00000000-A19D-470D-BC13-2A9D58C53EFB}"/>
            </c:ext>
          </c:extLst>
        </c:ser>
        <c:dLbls>
          <c:showLegendKey val="0"/>
          <c:showVal val="0"/>
          <c:showCatName val="0"/>
          <c:showSerName val="0"/>
          <c:showPercent val="0"/>
          <c:showBubbleSize val="0"/>
        </c:dLbls>
        <c:gapWidth val="80"/>
        <c:axId val="-1972107072"/>
        <c:axId val="-1972083680"/>
      </c:barChart>
      <c:catAx>
        <c:axId val="-1972107072"/>
        <c:scaling>
          <c:orientation val="maxMin"/>
        </c:scaling>
        <c:delete val="1"/>
        <c:axPos val="l"/>
        <c:numFmt formatCode="General" sourceLinked="1"/>
        <c:majorTickMark val="none"/>
        <c:minorTickMark val="none"/>
        <c:tickLblPos val="nextTo"/>
        <c:crossAx val="-1972083680"/>
        <c:crosses val="autoZero"/>
        <c:auto val="1"/>
        <c:lblAlgn val="ctr"/>
        <c:lblOffset val="100"/>
        <c:noMultiLvlLbl val="0"/>
      </c:catAx>
      <c:valAx>
        <c:axId val="-1972083680"/>
        <c:scaling>
          <c:orientation val="minMax"/>
          <c:max val="1.6000000000000004E-2"/>
          <c:min val="0"/>
        </c:scaling>
        <c:delete val="0"/>
        <c:axPos val="t"/>
        <c:numFmt formatCode="0.0%" sourceLinked="0"/>
        <c:majorTickMark val="out"/>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972107072"/>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3853929016028078"/>
          <c:y val="0.27154919659432813"/>
          <c:w val="0.36210031123158787"/>
          <c:h val="0.70846959384603259"/>
        </c:manualLayout>
      </c:layout>
      <c:barChart>
        <c:barDir val="bar"/>
        <c:grouping val="clustered"/>
        <c:varyColors val="0"/>
        <c:ser>
          <c:idx val="0"/>
          <c:order val="0"/>
          <c:spPr>
            <a:solidFill>
              <a:schemeClr val="accent6">
                <a:lumMod val="60000"/>
                <a:lumOff val="40000"/>
              </a:schemeClr>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'fig10'!$C$48:$C$52</c:f>
              <c:strCache>
                <c:ptCount val="5"/>
                <c:pt idx="0">
                  <c:v>Communes rurales</c:v>
                </c:pt>
                <c:pt idx="1">
                  <c:v>moins de 20 000 hab.</c:v>
                </c:pt>
                <c:pt idx="2">
                  <c:v>20 000 - 100 000 hab.</c:v>
                </c:pt>
                <c:pt idx="3">
                  <c:v>100 000 hab. ou plus</c:v>
                </c:pt>
                <c:pt idx="4">
                  <c:v>Agglomération parisienne</c:v>
                </c:pt>
              </c:strCache>
            </c:strRef>
          </c:cat>
          <c:val>
            <c:numRef>
              <c:f>'fig10'!$G$48:$G$52</c:f>
              <c:numCache>
                <c:formatCode>0.0%</c:formatCode>
                <c:ptCount val="5"/>
                <c:pt idx="0">
                  <c:v>3.2000000000000002E-3</c:v>
                </c:pt>
                <c:pt idx="1">
                  <c:v>3.5000000000000001E-3</c:v>
                </c:pt>
                <c:pt idx="2">
                  <c:v>6.3E-3</c:v>
                </c:pt>
                <c:pt idx="3">
                  <c:v>7.3000000000000001E-3</c:v>
                </c:pt>
                <c:pt idx="4">
                  <c:v>7.4999999999999997E-3</c:v>
                </c:pt>
              </c:numCache>
            </c:numRef>
          </c:val>
          <c:extLst>
            <c:ext xmlns:c16="http://schemas.microsoft.com/office/drawing/2014/chart" uri="{C3380CC4-5D6E-409C-BE32-E72D297353CC}">
              <c16:uniqueId val="{00000000-7D09-485F-A5D1-1EFB7E8E5F1E}"/>
            </c:ext>
          </c:extLst>
        </c:ser>
        <c:dLbls>
          <c:showLegendKey val="0"/>
          <c:showVal val="0"/>
          <c:showCatName val="0"/>
          <c:showSerName val="0"/>
          <c:showPercent val="0"/>
          <c:showBubbleSize val="0"/>
        </c:dLbls>
        <c:gapWidth val="90"/>
        <c:axId val="-1972091296"/>
        <c:axId val="-1972109248"/>
      </c:barChart>
      <c:catAx>
        <c:axId val="-1972091296"/>
        <c:scaling>
          <c:orientation val="maxMin"/>
        </c:scaling>
        <c:delete val="1"/>
        <c:axPos val="l"/>
        <c:numFmt formatCode="General" sourceLinked="1"/>
        <c:majorTickMark val="none"/>
        <c:minorTickMark val="none"/>
        <c:tickLblPos val="nextTo"/>
        <c:crossAx val="-1972109248"/>
        <c:crosses val="autoZero"/>
        <c:auto val="1"/>
        <c:lblAlgn val="ctr"/>
        <c:lblOffset val="100"/>
        <c:noMultiLvlLbl val="0"/>
      </c:catAx>
      <c:valAx>
        <c:axId val="-1972109248"/>
        <c:scaling>
          <c:orientation val="minMax"/>
          <c:max val="1.8000000000000002E-2"/>
          <c:min val="0"/>
        </c:scaling>
        <c:delete val="0"/>
        <c:axPos val="t"/>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972091296"/>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156369853146669"/>
          <c:y val="0.21385973876855627"/>
          <c:w val="0.22816041605517698"/>
          <c:h val="0.47364993763908281"/>
        </c:manualLayout>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7B73-4F66-A5BE-537FD7AC751E}"/>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7B73-4F66-A5BE-537FD7AC751E}"/>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7B73-4F66-A5BE-537FD7AC751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'fig5'!$A$58:$A$60</c:f>
              <c:strCache>
                <c:ptCount val="3"/>
                <c:pt idx="0">
                  <c:v>Dans le quartier ou le village</c:v>
                </c:pt>
                <c:pt idx="1">
                  <c:v>Hors du quartier ou du village</c:v>
                </c:pt>
                <c:pt idx="2">
                  <c:v>Ne sait pas/ Refus/ Non concerné</c:v>
                </c:pt>
              </c:strCache>
            </c:strRef>
          </c:cat>
          <c:val>
            <c:numRef>
              <c:f>'fig5'!$B$58:$B$60</c:f>
              <c:numCache>
                <c:formatCode>0</c:formatCode>
                <c:ptCount val="3"/>
                <c:pt idx="0">
                  <c:v>39</c:v>
                </c:pt>
                <c:pt idx="1">
                  <c:v>56</c:v>
                </c:pt>
                <c:pt idx="2">
                  <c:v>5</c:v>
                </c:pt>
              </c:numCache>
            </c:numRef>
          </c:val>
          <c:extLst>
            <c:ext xmlns:c16="http://schemas.microsoft.com/office/drawing/2014/chart" uri="{C3380CC4-5D6E-409C-BE32-E72D297353CC}">
              <c16:uniqueId val="{00000006-7B73-4F66-A5BE-537FD7AC751E}"/>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44935958025200579"/>
          <c:y val="0.28016696911323907"/>
          <c:w val="0.52351206850251375"/>
          <c:h val="0.491556192269638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833617008528946"/>
          <c:y val="0.32900284158695037"/>
          <c:w val="0.49466133811009866"/>
          <c:h val="0.46578337627148353"/>
        </c:manualLayout>
      </c:layout>
      <c:barChart>
        <c:barDir val="bar"/>
        <c:grouping val="clustered"/>
        <c:varyColors val="0"/>
        <c:ser>
          <c:idx val="0"/>
          <c:order val="0"/>
          <c:spPr>
            <a:solidFill>
              <a:schemeClr val="accent6">
                <a:lumMod val="60000"/>
                <a:lumOff val="40000"/>
              </a:schemeClr>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'fig10'!$C$71:$C$73</c:f>
              <c:strCache>
                <c:ptCount val="3"/>
                <c:pt idx="0">
                  <c:v>Immigrées</c:v>
                </c:pt>
                <c:pt idx="1">
                  <c:v>Descendantes d'immigré(s)</c:v>
                </c:pt>
                <c:pt idx="2">
                  <c:v>Ni immigrées, ni descendantes</c:v>
                </c:pt>
              </c:strCache>
            </c:strRef>
          </c:cat>
          <c:val>
            <c:numRef>
              <c:f>'fig10'!$G$71:$G$73</c:f>
              <c:numCache>
                <c:formatCode>0.0%</c:formatCode>
                <c:ptCount val="3"/>
                <c:pt idx="0">
                  <c:v>7.0000000000000001E-3</c:v>
                </c:pt>
                <c:pt idx="1">
                  <c:v>6.7999999999999996E-3</c:v>
                </c:pt>
                <c:pt idx="2">
                  <c:v>5.4999999999999997E-3</c:v>
                </c:pt>
              </c:numCache>
            </c:numRef>
          </c:val>
          <c:extLst>
            <c:ext xmlns:c16="http://schemas.microsoft.com/office/drawing/2014/chart" uri="{C3380CC4-5D6E-409C-BE32-E72D297353CC}">
              <c16:uniqueId val="{00000000-B3E5-4090-8848-350BD748A2D5}"/>
            </c:ext>
          </c:extLst>
        </c:ser>
        <c:dLbls>
          <c:showLegendKey val="0"/>
          <c:showVal val="0"/>
          <c:showCatName val="0"/>
          <c:showSerName val="0"/>
          <c:showPercent val="0"/>
          <c:showBubbleSize val="0"/>
        </c:dLbls>
        <c:gapWidth val="80"/>
        <c:axId val="-1972103808"/>
        <c:axId val="-1972084768"/>
      </c:barChart>
      <c:catAx>
        <c:axId val="-1972103808"/>
        <c:scaling>
          <c:orientation val="maxMin"/>
        </c:scaling>
        <c:delete val="1"/>
        <c:axPos val="l"/>
        <c:numFmt formatCode="General" sourceLinked="1"/>
        <c:majorTickMark val="none"/>
        <c:minorTickMark val="none"/>
        <c:tickLblPos val="nextTo"/>
        <c:crossAx val="-1972084768"/>
        <c:crosses val="autoZero"/>
        <c:auto val="1"/>
        <c:lblAlgn val="ctr"/>
        <c:lblOffset val="100"/>
        <c:noMultiLvlLbl val="0"/>
      </c:catAx>
      <c:valAx>
        <c:axId val="-1972084768"/>
        <c:scaling>
          <c:orientation val="minMax"/>
          <c:max val="1.6000000000000004E-2"/>
          <c:min val="0"/>
        </c:scaling>
        <c:delete val="0"/>
        <c:axPos val="t"/>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972103808"/>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466936538888754"/>
          <c:y val="0.2970866141732284"/>
          <c:w val="0.4033661623018126"/>
          <c:h val="0.54980052493438325"/>
        </c:manualLayout>
      </c:layout>
      <c:barChart>
        <c:barDir val="bar"/>
        <c:grouping val="clustered"/>
        <c:varyColors val="0"/>
        <c:ser>
          <c:idx val="0"/>
          <c:order val="0"/>
          <c:spPr>
            <a:solidFill>
              <a:schemeClr val="accent6">
                <a:lumMod val="60000"/>
                <a:lumOff val="40000"/>
              </a:schemeClr>
            </a:solidFill>
            <a:ln w="9525" cap="flat" cmpd="sng" algn="ctr">
              <a:noFill/>
              <a:round/>
            </a:ln>
            <a:effectLst/>
          </c:spPr>
          <c:invertIfNegative val="0"/>
          <c:dLbls>
            <c:dLbl>
              <c:idx val="2"/>
              <c:tx>
                <c:rich>
                  <a:bodyPr/>
                  <a:lstStyle/>
                  <a:p>
                    <a:r>
                      <a:rPr lang="en-US"/>
                      <a:t>ND</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550-4594-9C09-E22BE8EA475A}"/>
                </c:ext>
              </c:extLst>
            </c:dLbl>
            <c:dLbl>
              <c:idx val="3"/>
              <c:layout>
                <c:manualLayout>
                  <c:x val="-1.2539184952978056E-2"/>
                  <c:y val="7.638800644811996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6E5-4FD8-A25D-E8E7CDB317C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'fig10'!$C$60:$C$64</c:f>
              <c:strCache>
                <c:ptCount val="5"/>
                <c:pt idx="0">
                  <c:v>Personnes en emploi¹</c:v>
                </c:pt>
                <c:pt idx="1">
                  <c:v>Chômeuses</c:v>
                </c:pt>
                <c:pt idx="2">
                  <c:v>Retraitées</c:v>
                </c:pt>
                <c:pt idx="3">
                  <c:v>Étudiantes, élèves</c:v>
                </c:pt>
                <c:pt idx="4">
                  <c:v>Autres inactifs </c:v>
                </c:pt>
              </c:strCache>
            </c:strRef>
          </c:cat>
          <c:val>
            <c:numRef>
              <c:f>'fig10'!$G$60:$G$64</c:f>
              <c:numCache>
                <c:formatCode>0.0%</c:formatCode>
                <c:ptCount val="5"/>
                <c:pt idx="0">
                  <c:v>4.7999999999999996E-3</c:v>
                </c:pt>
                <c:pt idx="1">
                  <c:v>1.2999999999999999E-2</c:v>
                </c:pt>
                <c:pt idx="2">
                  <c:v>2E-3</c:v>
                </c:pt>
                <c:pt idx="3">
                  <c:v>1.4999999999999999E-2</c:v>
                </c:pt>
                <c:pt idx="4">
                  <c:v>8.0000000000000002E-3</c:v>
                </c:pt>
              </c:numCache>
            </c:numRef>
          </c:val>
          <c:extLst>
            <c:ext xmlns:c16="http://schemas.microsoft.com/office/drawing/2014/chart" uri="{C3380CC4-5D6E-409C-BE32-E72D297353CC}">
              <c16:uniqueId val="{00000000-C6A1-42A9-9F53-52E99AC6888F}"/>
            </c:ext>
          </c:extLst>
        </c:ser>
        <c:dLbls>
          <c:showLegendKey val="0"/>
          <c:showVal val="0"/>
          <c:showCatName val="0"/>
          <c:showSerName val="0"/>
          <c:showPercent val="0"/>
          <c:showBubbleSize val="0"/>
        </c:dLbls>
        <c:gapWidth val="80"/>
        <c:axId val="-1972102176"/>
        <c:axId val="-1972093472"/>
      </c:barChart>
      <c:catAx>
        <c:axId val="-1972102176"/>
        <c:scaling>
          <c:orientation val="maxMin"/>
        </c:scaling>
        <c:delete val="1"/>
        <c:axPos val="l"/>
        <c:numFmt formatCode="General" sourceLinked="1"/>
        <c:majorTickMark val="none"/>
        <c:minorTickMark val="none"/>
        <c:tickLblPos val="nextTo"/>
        <c:crossAx val="-1972093472"/>
        <c:crosses val="autoZero"/>
        <c:auto val="1"/>
        <c:lblAlgn val="ctr"/>
        <c:lblOffset val="100"/>
        <c:noMultiLvlLbl val="0"/>
      </c:catAx>
      <c:valAx>
        <c:axId val="-1972093472"/>
        <c:scaling>
          <c:orientation val="minMax"/>
          <c:max val="1.6000000000000004E-2"/>
          <c:min val="0"/>
        </c:scaling>
        <c:delete val="0"/>
        <c:axPos val="t"/>
        <c:numFmt formatCode="0.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972102176"/>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0526643471891599"/>
          <c:y val="0.16883028175694903"/>
          <c:w val="0.51773098130175588"/>
          <c:h val="0.614578177727784"/>
        </c:manualLayout>
      </c:layout>
      <c:barChart>
        <c:barDir val="bar"/>
        <c:grouping val="clustered"/>
        <c:varyColors val="0"/>
        <c:ser>
          <c:idx val="0"/>
          <c:order val="0"/>
          <c:spPr>
            <a:solidFill>
              <a:schemeClr val="accent6">
                <a:lumMod val="60000"/>
                <a:lumOff val="40000"/>
              </a:schemeClr>
            </a:solidFill>
            <a:ln w="9525" cap="flat" cmpd="sng" algn="ctr">
              <a:noFill/>
              <a:round/>
            </a:ln>
            <a:effectLst/>
          </c:spPr>
          <c:invertIfNegative val="0"/>
          <c:dLbls>
            <c:dLbl>
              <c:idx val="3"/>
              <c:tx>
                <c:rich>
                  <a:bodyPr/>
                  <a:lstStyle/>
                  <a:p>
                    <a:r>
                      <a:rPr lang="en-US"/>
                      <a:t>ND</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55A-46A3-ABD7-7389CCEA68B8}"/>
                </c:ext>
              </c:extLst>
            </c:dLbl>
            <c:dLbl>
              <c:idx val="4"/>
              <c:tx>
                <c:rich>
                  <a:bodyPr/>
                  <a:lstStyle/>
                  <a:p>
                    <a:r>
                      <a:rPr lang="en-US"/>
                      <a:t>ND</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55A-46A3-ABD7-7389CCEA68B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'fig10'!$C$54:$C$58</c:f>
              <c:strCache>
                <c:ptCount val="5"/>
                <c:pt idx="0">
                  <c:v>18-29 ans</c:v>
                </c:pt>
                <c:pt idx="1">
                  <c:v>30-39 ans</c:v>
                </c:pt>
                <c:pt idx="2">
                  <c:v>40-49 ans</c:v>
                </c:pt>
                <c:pt idx="3">
                  <c:v>50-59 ans</c:v>
                </c:pt>
                <c:pt idx="4">
                  <c:v>60-75 ans</c:v>
                </c:pt>
              </c:strCache>
            </c:strRef>
          </c:cat>
          <c:val>
            <c:numRef>
              <c:f>'fig10'!$H$54:$H$58</c:f>
              <c:numCache>
                <c:formatCode>0.0%</c:formatCode>
                <c:ptCount val="5"/>
                <c:pt idx="0">
                  <c:v>9.4E-2</c:v>
                </c:pt>
                <c:pt idx="1">
                  <c:v>4.1000000000000002E-2</c:v>
                </c:pt>
                <c:pt idx="2">
                  <c:v>2.1999999999999999E-2</c:v>
                </c:pt>
                <c:pt idx="3">
                  <c:v>1.4E-2</c:v>
                </c:pt>
                <c:pt idx="4">
                  <c:v>1.2E-2</c:v>
                </c:pt>
              </c:numCache>
            </c:numRef>
          </c:val>
          <c:extLst>
            <c:ext xmlns:c16="http://schemas.microsoft.com/office/drawing/2014/chart" uri="{C3380CC4-5D6E-409C-BE32-E72D297353CC}">
              <c16:uniqueId val="{00000000-50C7-40E0-86BD-F6F320CD8F0E}"/>
            </c:ext>
          </c:extLst>
        </c:ser>
        <c:dLbls>
          <c:showLegendKey val="0"/>
          <c:showVal val="0"/>
          <c:showCatName val="0"/>
          <c:showSerName val="0"/>
          <c:showPercent val="0"/>
          <c:showBubbleSize val="0"/>
        </c:dLbls>
        <c:gapWidth val="80"/>
        <c:axId val="-1972100544"/>
        <c:axId val="-1972088576"/>
      </c:barChart>
      <c:catAx>
        <c:axId val="-1972100544"/>
        <c:scaling>
          <c:orientation val="maxMin"/>
        </c:scaling>
        <c:delete val="1"/>
        <c:axPos val="l"/>
        <c:numFmt formatCode="General" sourceLinked="1"/>
        <c:majorTickMark val="none"/>
        <c:minorTickMark val="none"/>
        <c:tickLblPos val="nextTo"/>
        <c:crossAx val="-1972088576"/>
        <c:crosses val="autoZero"/>
        <c:auto val="1"/>
        <c:lblAlgn val="ctr"/>
        <c:lblOffset val="100"/>
        <c:noMultiLvlLbl val="0"/>
      </c:catAx>
      <c:valAx>
        <c:axId val="-1972088576"/>
        <c:scaling>
          <c:orientation val="minMax"/>
          <c:max val="0.15000000000000002"/>
          <c:min val="0"/>
        </c:scaling>
        <c:delete val="0"/>
        <c:axPos val="t"/>
        <c:numFmt formatCode="0.0%" sourceLinked="1"/>
        <c:majorTickMark val="out"/>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972100544"/>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0351610594130277"/>
          <c:y val="0.27632701467872073"/>
          <c:w val="0.46955056072536377"/>
          <c:h val="0.52280587148828617"/>
        </c:manualLayout>
      </c:layout>
      <c:barChart>
        <c:barDir val="bar"/>
        <c:grouping val="clustered"/>
        <c:varyColors val="0"/>
        <c:ser>
          <c:idx val="0"/>
          <c:order val="0"/>
          <c:spPr>
            <a:solidFill>
              <a:schemeClr val="accent6">
                <a:lumMod val="60000"/>
                <a:lumOff val="40000"/>
              </a:schemeClr>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'fig10'!$C$66:$C$69</c:f>
              <c:strCache>
                <c:ptCount val="4"/>
                <c:pt idx="0">
                  <c:v>Modeste</c:v>
                </c:pt>
                <c:pt idx="1">
                  <c:v>Médian inférieur</c:v>
                </c:pt>
                <c:pt idx="2">
                  <c:v>Médian supérieur</c:v>
                </c:pt>
                <c:pt idx="3">
                  <c:v>Aisé</c:v>
                </c:pt>
              </c:strCache>
            </c:strRef>
          </c:cat>
          <c:val>
            <c:numRef>
              <c:f>'fig10'!$H$66:$H$69</c:f>
              <c:numCache>
                <c:formatCode>0.0%</c:formatCode>
                <c:ptCount val="4"/>
                <c:pt idx="0">
                  <c:v>4.7E-2</c:v>
                </c:pt>
                <c:pt idx="1">
                  <c:v>2.9000000000000001E-2</c:v>
                </c:pt>
                <c:pt idx="2">
                  <c:v>3.1E-2</c:v>
                </c:pt>
                <c:pt idx="3">
                  <c:v>3.4000000000000002E-2</c:v>
                </c:pt>
              </c:numCache>
            </c:numRef>
          </c:val>
          <c:extLst>
            <c:ext xmlns:c16="http://schemas.microsoft.com/office/drawing/2014/chart" uri="{C3380CC4-5D6E-409C-BE32-E72D297353CC}">
              <c16:uniqueId val="{00000000-E510-4133-879E-18863EFBD044}"/>
            </c:ext>
          </c:extLst>
        </c:ser>
        <c:dLbls>
          <c:showLegendKey val="0"/>
          <c:showVal val="0"/>
          <c:showCatName val="0"/>
          <c:showSerName val="0"/>
          <c:showPercent val="0"/>
          <c:showBubbleSize val="0"/>
        </c:dLbls>
        <c:gapWidth val="80"/>
        <c:axId val="-1972088032"/>
        <c:axId val="-1972085312"/>
      </c:barChart>
      <c:catAx>
        <c:axId val="-1972088032"/>
        <c:scaling>
          <c:orientation val="maxMin"/>
        </c:scaling>
        <c:delete val="1"/>
        <c:axPos val="l"/>
        <c:numFmt formatCode="General" sourceLinked="1"/>
        <c:majorTickMark val="none"/>
        <c:minorTickMark val="none"/>
        <c:tickLblPos val="nextTo"/>
        <c:crossAx val="-1972085312"/>
        <c:crosses val="autoZero"/>
        <c:auto val="1"/>
        <c:lblAlgn val="ctr"/>
        <c:lblOffset val="100"/>
        <c:noMultiLvlLbl val="0"/>
      </c:catAx>
      <c:valAx>
        <c:axId val="-1972085312"/>
        <c:scaling>
          <c:orientation val="minMax"/>
          <c:max val="0.15000000000000002"/>
          <c:min val="0"/>
        </c:scaling>
        <c:delete val="0"/>
        <c:axPos val="t"/>
        <c:numFmt formatCode="0.0%" sourceLinked="0"/>
        <c:majorTickMark val="out"/>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972088032"/>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3853929016028078"/>
          <c:y val="0.27154919659432813"/>
          <c:w val="0.34024238773432008"/>
          <c:h val="0.70846959384603259"/>
        </c:manualLayout>
      </c:layout>
      <c:barChart>
        <c:barDir val="bar"/>
        <c:grouping val="clustered"/>
        <c:varyColors val="0"/>
        <c:ser>
          <c:idx val="0"/>
          <c:order val="0"/>
          <c:spPr>
            <a:solidFill>
              <a:schemeClr val="accent6">
                <a:lumMod val="60000"/>
                <a:lumOff val="40000"/>
              </a:schemeClr>
            </a:solidFill>
            <a:ln w="9525" cap="flat" cmpd="sng" algn="ctr">
              <a:noFill/>
              <a:round/>
            </a:ln>
            <a:effectLst/>
          </c:spPr>
          <c:invertIfNegative val="0"/>
          <c:dLbls>
            <c:dLbl>
              <c:idx val="2"/>
              <c:tx>
                <c:rich>
                  <a:bodyPr/>
                  <a:lstStyle/>
                  <a:p>
                    <a:r>
                      <a:rPr lang="en-US"/>
                      <a:t>ND</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C0-4859-A274-6178EE91DB2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'fig10'!$C$48:$C$52</c:f>
              <c:strCache>
                <c:ptCount val="5"/>
                <c:pt idx="0">
                  <c:v>Communes rurales</c:v>
                </c:pt>
                <c:pt idx="1">
                  <c:v>moins de 20 000 hab.</c:v>
                </c:pt>
                <c:pt idx="2">
                  <c:v>20 000 - 100 000 hab.</c:v>
                </c:pt>
                <c:pt idx="3">
                  <c:v>100 000 hab. ou plus</c:v>
                </c:pt>
                <c:pt idx="4">
                  <c:v>Agglomération parisienne</c:v>
                </c:pt>
              </c:strCache>
            </c:strRef>
          </c:cat>
          <c:val>
            <c:numRef>
              <c:f>'fig10'!$H$48:$H$52</c:f>
              <c:numCache>
                <c:formatCode>0.0%</c:formatCode>
                <c:ptCount val="5"/>
                <c:pt idx="0">
                  <c:v>0.02</c:v>
                </c:pt>
                <c:pt idx="1">
                  <c:v>2.3E-2</c:v>
                </c:pt>
                <c:pt idx="2">
                  <c:v>0.03</c:v>
                </c:pt>
                <c:pt idx="3">
                  <c:v>5.2999999999999999E-2</c:v>
                </c:pt>
                <c:pt idx="4">
                  <c:v>0.04</c:v>
                </c:pt>
              </c:numCache>
            </c:numRef>
          </c:val>
          <c:extLst>
            <c:ext xmlns:c16="http://schemas.microsoft.com/office/drawing/2014/chart" uri="{C3380CC4-5D6E-409C-BE32-E72D297353CC}">
              <c16:uniqueId val="{00000000-A6ED-4502-95E5-7F5B1341D93F}"/>
            </c:ext>
          </c:extLst>
        </c:ser>
        <c:dLbls>
          <c:showLegendKey val="0"/>
          <c:showVal val="0"/>
          <c:showCatName val="0"/>
          <c:showSerName val="0"/>
          <c:showPercent val="0"/>
          <c:showBubbleSize val="0"/>
        </c:dLbls>
        <c:gapWidth val="90"/>
        <c:axId val="-1972087488"/>
        <c:axId val="-1972109792"/>
      </c:barChart>
      <c:catAx>
        <c:axId val="-1972087488"/>
        <c:scaling>
          <c:orientation val="maxMin"/>
        </c:scaling>
        <c:delete val="1"/>
        <c:axPos val="l"/>
        <c:numFmt formatCode="General" sourceLinked="1"/>
        <c:majorTickMark val="none"/>
        <c:minorTickMark val="none"/>
        <c:tickLblPos val="nextTo"/>
        <c:crossAx val="-1972109792"/>
        <c:crosses val="autoZero"/>
        <c:auto val="1"/>
        <c:lblAlgn val="ctr"/>
        <c:lblOffset val="100"/>
        <c:noMultiLvlLbl val="0"/>
      </c:catAx>
      <c:valAx>
        <c:axId val="-1972109792"/>
        <c:scaling>
          <c:orientation val="minMax"/>
          <c:max val="0.15000000000000002"/>
          <c:min val="0"/>
        </c:scaling>
        <c:delete val="0"/>
        <c:axPos val="t"/>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972087488"/>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466936538888754"/>
          <c:y val="0.2970866141732284"/>
          <c:w val="0.45352290211372481"/>
          <c:h val="0.54980052493438325"/>
        </c:manualLayout>
      </c:layout>
      <c:barChart>
        <c:barDir val="bar"/>
        <c:grouping val="clustered"/>
        <c:varyColors val="0"/>
        <c:ser>
          <c:idx val="0"/>
          <c:order val="0"/>
          <c:spPr>
            <a:solidFill>
              <a:schemeClr val="accent6">
                <a:lumMod val="60000"/>
                <a:lumOff val="40000"/>
              </a:schemeClr>
            </a:solidFill>
            <a:ln w="9525" cap="flat" cmpd="sng" algn="ctr">
              <a:noFill/>
              <a:round/>
            </a:ln>
            <a:effectLst/>
          </c:spPr>
          <c:invertIfNegative val="0"/>
          <c:dLbls>
            <c:dLbl>
              <c:idx val="2"/>
              <c:tx>
                <c:rich>
                  <a:bodyPr/>
                  <a:lstStyle/>
                  <a:p>
                    <a:r>
                      <a:rPr lang="en-US"/>
                      <a:t>ND</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951-4C09-9347-6FAD6E8C6467}"/>
                </c:ext>
              </c:extLst>
            </c:dLbl>
            <c:dLbl>
              <c:idx val="3"/>
              <c:layout>
                <c:manualLayout>
                  <c:x val="0"/>
                  <c:y val="1.3123359580816374E-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1F6-4A80-AA3C-E01E19DE387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'fig10'!$C$60:$C$64</c:f>
              <c:strCache>
                <c:ptCount val="5"/>
                <c:pt idx="0">
                  <c:v>Personnes en emploi¹</c:v>
                </c:pt>
                <c:pt idx="1">
                  <c:v>Chômeuses</c:v>
                </c:pt>
                <c:pt idx="2">
                  <c:v>Retraitées</c:v>
                </c:pt>
                <c:pt idx="3">
                  <c:v>Étudiantes, élèves</c:v>
                </c:pt>
                <c:pt idx="4">
                  <c:v>Autres inactifs </c:v>
                </c:pt>
              </c:strCache>
            </c:strRef>
          </c:cat>
          <c:val>
            <c:numRef>
              <c:f>'fig10'!$H$60:$H$64</c:f>
              <c:numCache>
                <c:formatCode>0.0%</c:formatCode>
                <c:ptCount val="5"/>
                <c:pt idx="0">
                  <c:v>3.4000000000000002E-2</c:v>
                </c:pt>
                <c:pt idx="1">
                  <c:v>4.1000000000000002E-2</c:v>
                </c:pt>
                <c:pt idx="2">
                  <c:v>1.0999999999999999E-2</c:v>
                </c:pt>
                <c:pt idx="3">
                  <c:v>0.13600000000000001</c:v>
                </c:pt>
                <c:pt idx="4">
                  <c:v>3.2000000000000001E-2</c:v>
                </c:pt>
              </c:numCache>
            </c:numRef>
          </c:val>
          <c:extLst>
            <c:ext xmlns:c16="http://schemas.microsoft.com/office/drawing/2014/chart" uri="{C3380CC4-5D6E-409C-BE32-E72D297353CC}">
              <c16:uniqueId val="{00000001-A1F6-4A80-AA3C-E01E19DE387D}"/>
            </c:ext>
          </c:extLst>
        </c:ser>
        <c:dLbls>
          <c:showLegendKey val="0"/>
          <c:showVal val="0"/>
          <c:showCatName val="0"/>
          <c:showSerName val="0"/>
          <c:showPercent val="0"/>
          <c:showBubbleSize val="0"/>
        </c:dLbls>
        <c:gapWidth val="80"/>
        <c:axId val="-1972083136"/>
        <c:axId val="-1972111968"/>
      </c:barChart>
      <c:catAx>
        <c:axId val="-1972083136"/>
        <c:scaling>
          <c:orientation val="maxMin"/>
        </c:scaling>
        <c:delete val="1"/>
        <c:axPos val="l"/>
        <c:numFmt formatCode="General" sourceLinked="1"/>
        <c:majorTickMark val="none"/>
        <c:minorTickMark val="none"/>
        <c:tickLblPos val="nextTo"/>
        <c:crossAx val="-1972111968"/>
        <c:crosses val="autoZero"/>
        <c:auto val="1"/>
        <c:lblAlgn val="ctr"/>
        <c:lblOffset val="100"/>
        <c:noMultiLvlLbl val="0"/>
      </c:catAx>
      <c:valAx>
        <c:axId val="-1972111968"/>
        <c:scaling>
          <c:orientation val="minMax"/>
          <c:max val="0.15000000000000002"/>
          <c:min val="0"/>
        </c:scaling>
        <c:delete val="0"/>
        <c:axPos val="t"/>
        <c:numFmt formatCode="0.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972083136"/>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1268173000114117"/>
          <c:y val="0.32900284158695037"/>
          <c:w val="0.50432310091673327"/>
          <c:h val="0.46578337627148353"/>
        </c:manualLayout>
      </c:layout>
      <c:barChart>
        <c:barDir val="bar"/>
        <c:grouping val="clustered"/>
        <c:varyColors val="0"/>
        <c:ser>
          <c:idx val="0"/>
          <c:order val="0"/>
          <c:spPr>
            <a:solidFill>
              <a:schemeClr val="accent6">
                <a:lumMod val="60000"/>
                <a:lumOff val="40000"/>
              </a:schemeClr>
            </a:solidFill>
            <a:ln w="9525" cap="flat" cmpd="sng" algn="ctr">
              <a:noFill/>
              <a:round/>
            </a:ln>
            <a:effectLst/>
          </c:spPr>
          <c:invertIfNegative val="0"/>
          <c:dLbls>
            <c:dLbl>
              <c:idx val="0"/>
              <c:tx>
                <c:rich>
                  <a:bodyPr/>
                  <a:lstStyle/>
                  <a:p>
                    <a:r>
                      <a:rPr lang="en-US"/>
                      <a:t>ND</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119-44EE-88DD-36536400F85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'fig10'!$C$71:$C$73</c:f>
              <c:strCache>
                <c:ptCount val="3"/>
                <c:pt idx="0">
                  <c:v>Immigrées</c:v>
                </c:pt>
                <c:pt idx="1">
                  <c:v>Descendantes d'immigré(s)</c:v>
                </c:pt>
                <c:pt idx="2">
                  <c:v>Ni immigrées, ni descendantes</c:v>
                </c:pt>
              </c:strCache>
            </c:strRef>
          </c:cat>
          <c:val>
            <c:numRef>
              <c:f>'fig10'!$H$71:$H$73</c:f>
              <c:numCache>
                <c:formatCode>0.0%</c:formatCode>
                <c:ptCount val="3"/>
                <c:pt idx="0">
                  <c:v>2.5999999999999999E-2</c:v>
                </c:pt>
                <c:pt idx="1">
                  <c:v>3.4000000000000002E-2</c:v>
                </c:pt>
                <c:pt idx="2">
                  <c:v>3.6999999999999998E-2</c:v>
                </c:pt>
              </c:numCache>
            </c:numRef>
          </c:val>
          <c:extLst>
            <c:ext xmlns:c16="http://schemas.microsoft.com/office/drawing/2014/chart" uri="{C3380CC4-5D6E-409C-BE32-E72D297353CC}">
              <c16:uniqueId val="{00000000-34BE-4BC0-B1E6-A5AFD5BEFAD2}"/>
            </c:ext>
          </c:extLst>
        </c:ser>
        <c:dLbls>
          <c:showLegendKey val="0"/>
          <c:showVal val="0"/>
          <c:showCatName val="0"/>
          <c:showSerName val="0"/>
          <c:showPercent val="0"/>
          <c:showBubbleSize val="0"/>
        </c:dLbls>
        <c:gapWidth val="80"/>
        <c:axId val="-1972100000"/>
        <c:axId val="-1972086944"/>
      </c:barChart>
      <c:catAx>
        <c:axId val="-1972100000"/>
        <c:scaling>
          <c:orientation val="maxMin"/>
        </c:scaling>
        <c:delete val="1"/>
        <c:axPos val="l"/>
        <c:numFmt formatCode="General" sourceLinked="1"/>
        <c:majorTickMark val="none"/>
        <c:minorTickMark val="none"/>
        <c:tickLblPos val="nextTo"/>
        <c:crossAx val="-1972086944"/>
        <c:crosses val="autoZero"/>
        <c:auto val="1"/>
        <c:lblAlgn val="ctr"/>
        <c:lblOffset val="100"/>
        <c:noMultiLvlLbl val="0"/>
      </c:catAx>
      <c:valAx>
        <c:axId val="-1972086944"/>
        <c:scaling>
          <c:orientation val="minMax"/>
          <c:max val="0.15000000000000002"/>
          <c:min val="0"/>
        </c:scaling>
        <c:delete val="0"/>
        <c:axPos val="t"/>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972100000"/>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468593299499233"/>
          <c:y val="0.23451224846894139"/>
          <c:w val="0.26715783875033244"/>
          <c:h val="0.70846959384603259"/>
        </c:manualLayout>
      </c:layout>
      <c:barChart>
        <c:barDir val="bar"/>
        <c:grouping val="clustered"/>
        <c:varyColors val="0"/>
        <c:ser>
          <c:idx val="0"/>
          <c:order val="0"/>
          <c:spPr>
            <a:solidFill>
              <a:schemeClr val="accent2">
                <a:lumMod val="60000"/>
                <a:lumOff val="40000"/>
              </a:schemeClr>
            </a:solidFill>
            <a:ln w="9525" cap="flat" cmpd="sng" algn="ctr">
              <a:noFill/>
              <a:round/>
            </a:ln>
            <a:effectLst/>
          </c:spPr>
          <c:invertIfNegative val="0"/>
          <c:dLbls>
            <c:dLbl>
              <c:idx val="4"/>
              <c:layout>
                <c:manualLayout>
                  <c:x val="-8.9341002919443458E-3"/>
                  <c:y val="1.5515293943619649E-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A01-45EA-840C-B5212BC5CAA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'fig10'!$C$48:$C$52</c:f>
              <c:strCache>
                <c:ptCount val="5"/>
                <c:pt idx="0">
                  <c:v>Communes rurales</c:v>
                </c:pt>
                <c:pt idx="1">
                  <c:v>moins de 20 000 hab.</c:v>
                </c:pt>
                <c:pt idx="2">
                  <c:v>20 000 - 100 000 hab.</c:v>
                </c:pt>
                <c:pt idx="3">
                  <c:v>100 000 hab. ou plus</c:v>
                </c:pt>
                <c:pt idx="4">
                  <c:v>Agglomération parisienne</c:v>
                </c:pt>
              </c:strCache>
            </c:strRef>
          </c:cat>
          <c:val>
            <c:numRef>
              <c:f>'fig10'!$D$48:$D$52</c:f>
              <c:numCache>
                <c:formatCode>0.0%</c:formatCode>
                <c:ptCount val="5"/>
                <c:pt idx="0">
                  <c:v>3.5000000000000003E-2</c:v>
                </c:pt>
                <c:pt idx="1">
                  <c:v>3.4000000000000002E-2</c:v>
                </c:pt>
                <c:pt idx="2">
                  <c:v>4.8000000000000001E-2</c:v>
                </c:pt>
                <c:pt idx="3">
                  <c:v>9.4E-2</c:v>
                </c:pt>
                <c:pt idx="4">
                  <c:v>6.5000000000000002E-2</c:v>
                </c:pt>
              </c:numCache>
            </c:numRef>
          </c:val>
          <c:extLst>
            <c:ext xmlns:c16="http://schemas.microsoft.com/office/drawing/2014/chart" uri="{C3380CC4-5D6E-409C-BE32-E72D297353CC}">
              <c16:uniqueId val="{00000001-FA01-45EA-840C-B5212BC5CAAD}"/>
            </c:ext>
          </c:extLst>
        </c:ser>
        <c:dLbls>
          <c:showLegendKey val="0"/>
          <c:showVal val="0"/>
          <c:showCatName val="0"/>
          <c:showSerName val="0"/>
          <c:showPercent val="0"/>
          <c:showBubbleSize val="0"/>
        </c:dLbls>
        <c:gapWidth val="90"/>
        <c:axId val="-1972111424"/>
        <c:axId val="-1972099456"/>
      </c:barChart>
      <c:catAx>
        <c:axId val="-1972111424"/>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972099456"/>
        <c:crosses val="autoZero"/>
        <c:auto val="1"/>
        <c:lblAlgn val="ctr"/>
        <c:lblOffset val="100"/>
        <c:noMultiLvlLbl val="0"/>
      </c:catAx>
      <c:valAx>
        <c:axId val="-1972099456"/>
        <c:scaling>
          <c:orientation val="minMax"/>
          <c:max val="0.12000000000000001"/>
          <c:min val="0"/>
        </c:scaling>
        <c:delete val="1"/>
        <c:axPos val="t"/>
        <c:numFmt formatCode="0.0%" sourceLinked="1"/>
        <c:majorTickMark val="out"/>
        <c:minorTickMark val="none"/>
        <c:tickLblPos val="nextTo"/>
        <c:crossAx val="-1972111424"/>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466936538888754"/>
          <c:y val="0.2970866141732284"/>
          <c:w val="0.38457794415042384"/>
          <c:h val="0.54980052493438325"/>
        </c:manualLayout>
      </c:layout>
      <c:barChart>
        <c:barDir val="bar"/>
        <c:grouping val="clustered"/>
        <c:varyColors val="0"/>
        <c:ser>
          <c:idx val="0"/>
          <c:order val="0"/>
          <c:spPr>
            <a:solidFill>
              <a:schemeClr val="accent2">
                <a:lumMod val="60000"/>
                <a:lumOff val="40000"/>
              </a:schemeClr>
            </a:solidFill>
            <a:ln w="9525" cap="flat" cmpd="sng" algn="ctr">
              <a:noFill/>
              <a:round/>
            </a:ln>
            <a:effectLst/>
          </c:spPr>
          <c:invertIfNegative val="0"/>
          <c:dLbls>
            <c:dLbl>
              <c:idx val="1"/>
              <c:tx>
                <c:rich>
                  <a:bodyPr/>
                  <a:lstStyle/>
                  <a:p>
                    <a:r>
                      <a:rPr lang="en-US"/>
                      <a:t>ND</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869-47F3-86D6-0A71E2360A48}"/>
                </c:ext>
              </c:extLst>
            </c:dLbl>
            <c:dLbl>
              <c:idx val="2"/>
              <c:tx>
                <c:rich>
                  <a:bodyPr/>
                  <a:lstStyle/>
                  <a:p>
                    <a:r>
                      <a:rPr lang="en-US"/>
                      <a:t>ND</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869-47F3-86D6-0A71E2360A48}"/>
                </c:ext>
              </c:extLst>
            </c:dLbl>
            <c:dLbl>
              <c:idx val="3"/>
              <c:layout>
                <c:manualLayout>
                  <c:x val="-2.185792349726776E-2"/>
                  <c:y val="1.9685039370078741E-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92E-482F-A19E-97F49C68821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'fig10'!$C$60:$C$64</c:f>
              <c:strCache>
                <c:ptCount val="5"/>
                <c:pt idx="0">
                  <c:v>Personnes en emploi¹</c:v>
                </c:pt>
                <c:pt idx="1">
                  <c:v>Chômeuses</c:v>
                </c:pt>
                <c:pt idx="2">
                  <c:v>Retraitées</c:v>
                </c:pt>
                <c:pt idx="3">
                  <c:v>Étudiantes, élèves</c:v>
                </c:pt>
                <c:pt idx="4">
                  <c:v>Autres inactifs </c:v>
                </c:pt>
              </c:strCache>
            </c:strRef>
          </c:cat>
          <c:val>
            <c:numRef>
              <c:f>'fig10'!$D$60:$D$64</c:f>
              <c:numCache>
                <c:formatCode>0.0%</c:formatCode>
                <c:ptCount val="5"/>
                <c:pt idx="0">
                  <c:v>7.2999999999999995E-2</c:v>
                </c:pt>
                <c:pt idx="1">
                  <c:v>6.6000000000000003E-2</c:v>
                </c:pt>
                <c:pt idx="2">
                  <c:v>1.4E-2</c:v>
                </c:pt>
                <c:pt idx="3">
                  <c:v>0.122</c:v>
                </c:pt>
                <c:pt idx="4">
                  <c:v>4.8000000000000001E-2</c:v>
                </c:pt>
              </c:numCache>
            </c:numRef>
          </c:val>
          <c:extLst>
            <c:ext xmlns:c16="http://schemas.microsoft.com/office/drawing/2014/chart" uri="{C3380CC4-5D6E-409C-BE32-E72D297353CC}">
              <c16:uniqueId val="{00000001-892E-482F-A19E-97F49C688217}"/>
            </c:ext>
          </c:extLst>
        </c:ser>
        <c:dLbls>
          <c:showLegendKey val="0"/>
          <c:showVal val="0"/>
          <c:showCatName val="0"/>
          <c:showSerName val="0"/>
          <c:showPercent val="0"/>
          <c:showBubbleSize val="0"/>
        </c:dLbls>
        <c:gapWidth val="80"/>
        <c:axId val="-1972098912"/>
        <c:axId val="-1972082592"/>
      </c:barChart>
      <c:catAx>
        <c:axId val="-1972098912"/>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972082592"/>
        <c:crosses val="autoZero"/>
        <c:auto val="1"/>
        <c:lblAlgn val="ctr"/>
        <c:lblOffset val="100"/>
        <c:noMultiLvlLbl val="0"/>
      </c:catAx>
      <c:valAx>
        <c:axId val="-1972082592"/>
        <c:scaling>
          <c:orientation val="minMax"/>
          <c:max val="0.13"/>
          <c:min val="0"/>
        </c:scaling>
        <c:delete val="1"/>
        <c:axPos val="t"/>
        <c:numFmt formatCode="0.0%" sourceLinked="1"/>
        <c:majorTickMark val="none"/>
        <c:minorTickMark val="none"/>
        <c:tickLblPos val="high"/>
        <c:crossAx val="-1972098912"/>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0836459078978765"/>
          <c:y val="0.29608010109847382"/>
          <c:w val="0.41621722739203054"/>
          <c:h val="0.52280587148828617"/>
        </c:manualLayout>
      </c:layout>
      <c:barChart>
        <c:barDir val="bar"/>
        <c:grouping val="clustered"/>
        <c:varyColors val="0"/>
        <c:ser>
          <c:idx val="0"/>
          <c:order val="0"/>
          <c:spPr>
            <a:solidFill>
              <a:schemeClr val="accent2">
                <a:lumMod val="60000"/>
                <a:lumOff val="40000"/>
              </a:schemeClr>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'fig10'!$C$66:$C$69</c:f>
              <c:strCache>
                <c:ptCount val="4"/>
                <c:pt idx="0">
                  <c:v>Modeste</c:v>
                </c:pt>
                <c:pt idx="1">
                  <c:v>Médian inférieur</c:v>
                </c:pt>
                <c:pt idx="2">
                  <c:v>Médian supérieur</c:v>
                </c:pt>
                <c:pt idx="3">
                  <c:v>Aisé</c:v>
                </c:pt>
              </c:strCache>
            </c:strRef>
          </c:cat>
          <c:val>
            <c:numRef>
              <c:f>'fig10'!$D$66:$D$69</c:f>
              <c:numCache>
                <c:formatCode>0.0%</c:formatCode>
                <c:ptCount val="4"/>
                <c:pt idx="0">
                  <c:v>0.05</c:v>
                </c:pt>
                <c:pt idx="1">
                  <c:v>4.5999999999999999E-2</c:v>
                </c:pt>
                <c:pt idx="2">
                  <c:v>5.8999999999999997E-2</c:v>
                </c:pt>
                <c:pt idx="3">
                  <c:v>8.5999999999999993E-2</c:v>
                </c:pt>
              </c:numCache>
            </c:numRef>
          </c:val>
          <c:extLst>
            <c:ext xmlns:c16="http://schemas.microsoft.com/office/drawing/2014/chart" uri="{C3380CC4-5D6E-409C-BE32-E72D297353CC}">
              <c16:uniqueId val="{00000000-E54B-4174-9948-EBCF6E46732B}"/>
            </c:ext>
          </c:extLst>
        </c:ser>
        <c:dLbls>
          <c:showLegendKey val="0"/>
          <c:showVal val="0"/>
          <c:showCatName val="0"/>
          <c:showSerName val="0"/>
          <c:showPercent val="0"/>
          <c:showBubbleSize val="0"/>
        </c:dLbls>
        <c:gapWidth val="80"/>
        <c:axId val="-1972081504"/>
        <c:axId val="-1972092384"/>
      </c:barChart>
      <c:catAx>
        <c:axId val="-1972081504"/>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972092384"/>
        <c:crosses val="autoZero"/>
        <c:auto val="1"/>
        <c:lblAlgn val="ctr"/>
        <c:lblOffset val="100"/>
        <c:noMultiLvlLbl val="0"/>
      </c:catAx>
      <c:valAx>
        <c:axId val="-1972092384"/>
        <c:scaling>
          <c:orientation val="minMax"/>
          <c:max val="0.12000000000000001"/>
          <c:min val="0"/>
        </c:scaling>
        <c:delete val="1"/>
        <c:axPos val="t"/>
        <c:numFmt formatCode="0.0%" sourceLinked="0"/>
        <c:majorTickMark val="out"/>
        <c:minorTickMark val="none"/>
        <c:tickLblPos val="high"/>
        <c:crossAx val="-1972081504"/>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507141752239277E-2"/>
          <c:y val="0.32064728899810546"/>
          <c:w val="0.20122508179857468"/>
          <c:h val="0.46346756544585965"/>
        </c:manualLayout>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47FE-4C6A-BFB7-4060349CD914}"/>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47FE-4C6A-BFB7-4060349CD914}"/>
              </c:ext>
            </c:extLst>
          </c:dPt>
          <c:dLbls>
            <c:dLbl>
              <c:idx val="1"/>
              <c:tx>
                <c:rich>
                  <a:bodyPr/>
                  <a:lstStyle/>
                  <a:p>
                    <a:r>
                      <a:rPr lang="en-US"/>
                      <a:t>ND</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7FE-4C6A-BFB7-4060349CD91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'fig5'!$A$45:$A$46</c:f>
              <c:strCache>
                <c:ptCount val="2"/>
                <c:pt idx="0">
                  <c:v>Injures par un auteur présent</c:v>
                </c:pt>
                <c:pt idx="1">
                  <c:v>Injures exprimées au téléphone ou non verbales (mail, réseaux sociaux, courrier postal)</c:v>
                </c:pt>
              </c:strCache>
            </c:strRef>
          </c:cat>
          <c:val>
            <c:numRef>
              <c:f>'fig5'!$B$45:$B$46</c:f>
              <c:numCache>
                <c:formatCode>0</c:formatCode>
                <c:ptCount val="2"/>
                <c:pt idx="0">
                  <c:v>96</c:v>
                </c:pt>
                <c:pt idx="1">
                  <c:v>4</c:v>
                </c:pt>
              </c:numCache>
            </c:numRef>
          </c:val>
          <c:extLst>
            <c:ext xmlns:c16="http://schemas.microsoft.com/office/drawing/2014/chart" uri="{C3380CC4-5D6E-409C-BE32-E72D297353CC}">
              <c16:uniqueId val="{00000004-47FE-4C6A-BFB7-4060349CD914}"/>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23529404845157637"/>
          <c:y val="0.40516861253897218"/>
          <c:w val="0.75393141918100848"/>
          <c:h val="0.33013337415409255"/>
        </c:manualLayout>
      </c:layout>
      <c:overlay val="0"/>
      <c:spPr>
        <a:noFill/>
        <a:ln>
          <a:noFill/>
        </a:ln>
        <a:effectLst/>
      </c:spPr>
      <c:txPr>
        <a:bodyPr rot="0" spcFirstLastPara="1" vertOverflow="ellipsis" vert="horz" wrap="square" anchor="ctr"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942664143726224"/>
          <c:y val="0.18649028871391077"/>
          <c:w val="0.42623776679077907"/>
          <c:h val="0.59801485180206138"/>
        </c:manualLayout>
      </c:layout>
      <c:barChart>
        <c:barDir val="bar"/>
        <c:grouping val="clustered"/>
        <c:varyColors val="0"/>
        <c:ser>
          <c:idx val="0"/>
          <c:order val="0"/>
          <c:spPr>
            <a:solidFill>
              <a:schemeClr val="accent2">
                <a:lumMod val="60000"/>
                <a:lumOff val="40000"/>
              </a:schemeClr>
            </a:solidFill>
            <a:ln w="9525" cap="flat" cmpd="sng" algn="ctr">
              <a:noFill/>
              <a:round/>
            </a:ln>
            <a:effectLst/>
          </c:spPr>
          <c:invertIfNegative val="0"/>
          <c:dLbls>
            <c:dLbl>
              <c:idx val="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B5B-4764-88F8-4C965279E3F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'fig10'!$C$54:$C$58</c:f>
              <c:strCache>
                <c:ptCount val="5"/>
                <c:pt idx="0">
                  <c:v>18-29 ans</c:v>
                </c:pt>
                <c:pt idx="1">
                  <c:v>30-39 ans</c:v>
                </c:pt>
                <c:pt idx="2">
                  <c:v>40-49 ans</c:v>
                </c:pt>
                <c:pt idx="3">
                  <c:v>50-59 ans</c:v>
                </c:pt>
                <c:pt idx="4">
                  <c:v>60-75 ans</c:v>
                </c:pt>
              </c:strCache>
            </c:strRef>
          </c:cat>
          <c:val>
            <c:numRef>
              <c:f>'fig10'!$D$54:$D$58</c:f>
              <c:numCache>
                <c:formatCode>0.0%</c:formatCode>
                <c:ptCount val="5"/>
                <c:pt idx="0">
                  <c:v>0.123</c:v>
                </c:pt>
                <c:pt idx="1">
                  <c:v>6.0999999999999999E-2</c:v>
                </c:pt>
                <c:pt idx="2">
                  <c:v>5.1999999999999998E-2</c:v>
                </c:pt>
                <c:pt idx="3">
                  <c:v>6.6000000000000003E-2</c:v>
                </c:pt>
                <c:pt idx="4">
                  <c:v>1.2999999999999999E-2</c:v>
                </c:pt>
              </c:numCache>
            </c:numRef>
          </c:val>
          <c:extLst>
            <c:ext xmlns:c16="http://schemas.microsoft.com/office/drawing/2014/chart" uri="{C3380CC4-5D6E-409C-BE32-E72D297353CC}">
              <c16:uniqueId val="{00000001-DCFB-4D9A-A821-DEF49CC0CC2D}"/>
            </c:ext>
          </c:extLst>
        </c:ser>
        <c:dLbls>
          <c:showLegendKey val="0"/>
          <c:showVal val="0"/>
          <c:showCatName val="0"/>
          <c:showSerName val="0"/>
          <c:showPercent val="0"/>
          <c:showBubbleSize val="0"/>
        </c:dLbls>
        <c:gapWidth val="80"/>
        <c:axId val="-1972095648"/>
        <c:axId val="-1972080416"/>
      </c:barChart>
      <c:catAx>
        <c:axId val="-1972095648"/>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972080416"/>
        <c:crosses val="autoZero"/>
        <c:auto val="1"/>
        <c:lblAlgn val="ctr"/>
        <c:lblOffset val="100"/>
        <c:noMultiLvlLbl val="0"/>
      </c:catAx>
      <c:valAx>
        <c:axId val="-1972080416"/>
        <c:scaling>
          <c:orientation val="minMax"/>
          <c:max val="0.12000000000000001"/>
          <c:min val="0"/>
        </c:scaling>
        <c:delete val="1"/>
        <c:axPos val="t"/>
        <c:numFmt formatCode="0.0%" sourceLinked="1"/>
        <c:majorTickMark val="out"/>
        <c:minorTickMark val="none"/>
        <c:tickLblPos val="high"/>
        <c:crossAx val="-1972095648"/>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4124978646731522"/>
          <c:y val="0.30581426982930032"/>
          <c:w val="0.26196582100951721"/>
          <c:h val="0.46578337627148353"/>
        </c:manualLayout>
      </c:layout>
      <c:barChart>
        <c:barDir val="bar"/>
        <c:grouping val="clustered"/>
        <c:varyColors val="0"/>
        <c:ser>
          <c:idx val="0"/>
          <c:order val="0"/>
          <c:spPr>
            <a:solidFill>
              <a:schemeClr val="accent2">
                <a:lumMod val="60000"/>
                <a:lumOff val="40000"/>
              </a:schemeClr>
            </a:solidFill>
            <a:ln w="9525" cap="flat" cmpd="sng" algn="ctr">
              <a:noFill/>
              <a:round/>
            </a:ln>
            <a:effectLst/>
          </c:spPr>
          <c:invertIfNegative val="0"/>
          <c:dLbls>
            <c:dLbl>
              <c:idx val="1"/>
              <c:tx>
                <c:rich>
                  <a:bodyPr/>
                  <a:lstStyle/>
                  <a:p>
                    <a:r>
                      <a:rPr lang="en-US"/>
                      <a:t>ND</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B99-4B40-A361-C8AF36A41AAC}"/>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'fig10'!$C$71:$C$73</c:f>
              <c:strCache>
                <c:ptCount val="3"/>
                <c:pt idx="0">
                  <c:v>Immigrées</c:v>
                </c:pt>
                <c:pt idx="1">
                  <c:v>Descendantes d'immigré(s)</c:v>
                </c:pt>
                <c:pt idx="2">
                  <c:v>Ni immigrées, ni descendantes</c:v>
                </c:pt>
              </c:strCache>
            </c:strRef>
          </c:cat>
          <c:val>
            <c:numRef>
              <c:f>'fig10'!$D$71:$D$73</c:f>
              <c:numCache>
                <c:formatCode>0.0%</c:formatCode>
                <c:ptCount val="3"/>
                <c:pt idx="0">
                  <c:v>4.2999999999999997E-2</c:v>
                </c:pt>
                <c:pt idx="1">
                  <c:v>7.6999999999999999E-2</c:v>
                </c:pt>
                <c:pt idx="2">
                  <c:v>0.06</c:v>
                </c:pt>
              </c:numCache>
            </c:numRef>
          </c:val>
          <c:extLst>
            <c:ext xmlns:c16="http://schemas.microsoft.com/office/drawing/2014/chart" uri="{C3380CC4-5D6E-409C-BE32-E72D297353CC}">
              <c16:uniqueId val="{00000000-EBFC-491F-A534-E7F09BA239C4}"/>
            </c:ext>
          </c:extLst>
        </c:ser>
        <c:dLbls>
          <c:showLegendKey val="0"/>
          <c:showVal val="0"/>
          <c:showCatName val="0"/>
          <c:showSerName val="0"/>
          <c:showPercent val="0"/>
          <c:showBubbleSize val="0"/>
        </c:dLbls>
        <c:gapWidth val="80"/>
        <c:axId val="-1972105984"/>
        <c:axId val="-1972098368"/>
      </c:barChart>
      <c:catAx>
        <c:axId val="-1972105984"/>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972098368"/>
        <c:crosses val="autoZero"/>
        <c:auto val="1"/>
        <c:lblAlgn val="ctr"/>
        <c:lblOffset val="100"/>
        <c:noMultiLvlLbl val="0"/>
      </c:catAx>
      <c:valAx>
        <c:axId val="-1972098368"/>
        <c:scaling>
          <c:orientation val="minMax"/>
          <c:max val="0.12000000000000001"/>
          <c:min val="0"/>
        </c:scaling>
        <c:delete val="1"/>
        <c:axPos val="t"/>
        <c:numFmt formatCode="0.0%" sourceLinked="1"/>
        <c:majorTickMark val="none"/>
        <c:minorTickMark val="none"/>
        <c:tickLblPos val="nextTo"/>
        <c:crossAx val="-1972105984"/>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553559160809612E-2"/>
          <c:y val="0.39596521023107406"/>
          <c:w val="0.24948478326022397"/>
          <c:h val="0.4712490350470897"/>
        </c:manualLayout>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6285-4132-B299-C3FD4EC2F7BB}"/>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6285-4132-B299-C3FD4EC2F7BB}"/>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6285-4132-B299-C3FD4EC2F7B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'fig5'!$A$48:$A$50</c:f>
              <c:strCache>
                <c:ptCount val="3"/>
                <c:pt idx="0">
                  <c:v>Oui</c:v>
                </c:pt>
                <c:pt idx="1">
                  <c:v>Non</c:v>
                </c:pt>
                <c:pt idx="2">
                  <c:v>Ne sait pas/Ne travaille pas</c:v>
                </c:pt>
              </c:strCache>
            </c:strRef>
          </c:cat>
          <c:val>
            <c:numRef>
              <c:f>'fig5'!$B$48:$B$50</c:f>
              <c:numCache>
                <c:formatCode>0</c:formatCode>
                <c:ptCount val="3"/>
                <c:pt idx="0">
                  <c:v>21</c:v>
                </c:pt>
                <c:pt idx="1">
                  <c:v>64</c:v>
                </c:pt>
                <c:pt idx="2">
                  <c:v>15</c:v>
                </c:pt>
              </c:numCache>
            </c:numRef>
          </c:val>
          <c:extLst>
            <c:ext xmlns:c16="http://schemas.microsoft.com/office/drawing/2014/chart" uri="{C3380CC4-5D6E-409C-BE32-E72D297353CC}">
              <c16:uniqueId val="{00000006-6285-4132-B299-C3FD4EC2F7BB}"/>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4802822657548427"/>
          <c:y val="0.36172988180399018"/>
          <c:w val="0.58128654333433238"/>
          <c:h val="0.5685533425968812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97235652560974E-2"/>
          <c:y val="0.20807035484200842"/>
          <c:w val="0.20048134334085432"/>
          <c:h val="0.44522480144527388"/>
        </c:manualLayout>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F824-4F97-8466-5E3C01120C1E}"/>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F824-4F97-8466-5E3C01120C1E}"/>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F824-4F97-8466-5E3C01120C1E}"/>
              </c:ext>
            </c:extLst>
          </c:dPt>
          <c:dLbls>
            <c:dLbl>
              <c:idx val="2"/>
              <c:delete val="1"/>
              <c:extLst>
                <c:ext xmlns:c15="http://schemas.microsoft.com/office/drawing/2012/chart" uri="{CE6537A1-D6FC-4f65-9D91-7224C49458BB}"/>
                <c:ext xmlns:c16="http://schemas.microsoft.com/office/drawing/2014/chart" uri="{C3380CC4-5D6E-409C-BE32-E72D297353CC}">
                  <c16:uniqueId val="{00000005-F824-4F97-8466-5E3C01120C1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'fig5'!$A$63:$A$65</c:f>
              <c:strCache>
                <c:ptCount val="3"/>
                <c:pt idx="0">
                  <c:v>Un seul</c:v>
                </c:pt>
                <c:pt idx="1">
                  <c:v>Plusieurs </c:v>
                </c:pt>
                <c:pt idx="2">
                  <c:v>Ne sait pas/Refus</c:v>
                </c:pt>
              </c:strCache>
            </c:strRef>
          </c:cat>
          <c:val>
            <c:numRef>
              <c:f>'fig5'!$B$63:$B$65</c:f>
              <c:numCache>
                <c:formatCode>0</c:formatCode>
                <c:ptCount val="3"/>
                <c:pt idx="0">
                  <c:v>75</c:v>
                </c:pt>
                <c:pt idx="1">
                  <c:v>25</c:v>
                </c:pt>
                <c:pt idx="2">
                  <c:v>0</c:v>
                </c:pt>
              </c:numCache>
            </c:numRef>
          </c:val>
          <c:extLst>
            <c:ext xmlns:c16="http://schemas.microsoft.com/office/drawing/2014/chart" uri="{C3380CC4-5D6E-409C-BE32-E72D297353CC}">
              <c16:uniqueId val="{00000006-F824-4F97-8466-5E3C01120C1E}"/>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25449862626820774"/>
          <c:y val="0.31043733169717419"/>
          <c:w val="0.36174886033982595"/>
          <c:h val="0.3256263421617752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085133327205689E-2"/>
          <c:y val="0.25743422316112924"/>
          <c:w val="0.28994148105027728"/>
          <c:h val="0.45435951603610525"/>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D8FE-480D-8C82-945DF7829E53}"/>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D8FE-480D-8C82-945DF7829E53}"/>
              </c:ext>
            </c:extLst>
          </c:dPt>
          <c:dPt>
            <c:idx val="2"/>
            <c:bubble3D val="0"/>
            <c:spPr>
              <a:solidFill>
                <a:schemeClr val="bg2">
                  <a:lumMod val="90000"/>
                </a:schemeClr>
              </a:solidFill>
              <a:ln w="9525" cap="flat" cmpd="sng" algn="ctr">
                <a:noFill/>
                <a:round/>
              </a:ln>
              <a:effectLst/>
            </c:spPr>
            <c:extLst>
              <c:ext xmlns:c16="http://schemas.microsoft.com/office/drawing/2014/chart" uri="{C3380CC4-5D6E-409C-BE32-E72D297353CC}">
                <c16:uniqueId val="{00000005-D8FE-480D-8C82-945DF7829E53}"/>
              </c:ext>
            </c:extLst>
          </c:dPt>
          <c:dLbls>
            <c:dLbl>
              <c:idx val="1"/>
              <c:layout>
                <c:manualLayout>
                  <c:x val="2.5189871497276695E-2"/>
                  <c:y val="1.5672137368371122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8FE-480D-8C82-945DF7829E53}"/>
                </c:ext>
              </c:extLst>
            </c:dLbl>
            <c:dLbl>
              <c:idx val="2"/>
              <c:delete val="1"/>
              <c:extLst>
                <c:ext xmlns:c15="http://schemas.microsoft.com/office/drawing/2012/chart" uri="{CE6537A1-D6FC-4f65-9D91-7224C49458BB}"/>
                <c:ext xmlns:c16="http://schemas.microsoft.com/office/drawing/2014/chart" uri="{C3380CC4-5D6E-409C-BE32-E72D297353CC}">
                  <c16:uniqueId val="{00000005-D8FE-480D-8C82-945DF7829E53}"/>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Lit>
              <c:ptCount val="3"/>
              <c:pt idx="0">
                <c:v>Masculin exclusivement</c:v>
              </c:pt>
              <c:pt idx="1">
                <c:v>Au moins une femme</c:v>
              </c:pt>
              <c:pt idx="2">
                <c:v>Ne sait pas/Refus</c:v>
              </c:pt>
            </c:strLit>
          </c:cat>
          <c:val>
            <c:numLit>
              <c:formatCode>General</c:formatCode>
              <c:ptCount val="3"/>
              <c:pt idx="0">
                <c:v>85</c:v>
              </c:pt>
              <c:pt idx="1">
                <c:v>14</c:v>
              </c:pt>
              <c:pt idx="2">
                <c:v>1</c:v>
              </c:pt>
            </c:numLit>
          </c:val>
          <c:extLst>
            <c:ext xmlns:c16="http://schemas.microsoft.com/office/drawing/2014/chart" uri="{C3380CC4-5D6E-409C-BE32-E72D297353CC}">
              <c16:uniqueId val="{00000006-D8FE-480D-8C82-945DF7829E53}"/>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1769530646904426"/>
          <c:y val="0.32330388579476343"/>
          <c:w val="0.62636763789740291"/>
          <c:h val="0.3138845144356955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withinLinear" id="19">
  <a:schemeClr val="accent6"/>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4.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9.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1.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4.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7.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8.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9.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0.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1.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2.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3.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4.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5.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6.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7.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8.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9.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0.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1.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2.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3.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4.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5.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6.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7.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8.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9.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0.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1.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24.xml"/><Relationship Id="rId7" Type="http://schemas.openxmlformats.org/officeDocument/2006/relationships/chart" Target="../charts/chart28.xml"/><Relationship Id="rId2" Type="http://schemas.openxmlformats.org/officeDocument/2006/relationships/chart" Target="../charts/chart23.xml"/><Relationship Id="rId1" Type="http://schemas.openxmlformats.org/officeDocument/2006/relationships/chart" Target="../charts/chart22.xml"/><Relationship Id="rId6" Type="http://schemas.openxmlformats.org/officeDocument/2006/relationships/chart" Target="../charts/chart27.xml"/><Relationship Id="rId5" Type="http://schemas.openxmlformats.org/officeDocument/2006/relationships/chart" Target="../charts/chart26.xml"/><Relationship Id="rId4" Type="http://schemas.openxmlformats.org/officeDocument/2006/relationships/chart" Target="../charts/chart25.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5" Type="http://schemas.openxmlformats.org/officeDocument/2006/relationships/chart" Target="../charts/chart33.xml"/><Relationship Id="rId4" Type="http://schemas.openxmlformats.org/officeDocument/2006/relationships/chart" Target="../charts/chart32.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36.xml"/><Relationship Id="rId2" Type="http://schemas.openxmlformats.org/officeDocument/2006/relationships/chart" Target="../charts/chart35.xml"/><Relationship Id="rId1" Type="http://schemas.openxmlformats.org/officeDocument/2006/relationships/chart" Target="../charts/chart34.xml"/></Relationships>
</file>

<file path=xl/drawings/_rels/drawing17.xml.rels><?xml version="1.0" encoding="UTF-8" standalone="yes"?>
<Relationships xmlns="http://schemas.openxmlformats.org/package/2006/relationships"><Relationship Id="rId8" Type="http://schemas.openxmlformats.org/officeDocument/2006/relationships/chart" Target="../charts/chart44.xml"/><Relationship Id="rId13" Type="http://schemas.openxmlformats.org/officeDocument/2006/relationships/chart" Target="../charts/chart49.xml"/><Relationship Id="rId18" Type="http://schemas.openxmlformats.org/officeDocument/2006/relationships/chart" Target="../charts/chart54.xml"/><Relationship Id="rId3" Type="http://schemas.openxmlformats.org/officeDocument/2006/relationships/chart" Target="../charts/chart39.xml"/><Relationship Id="rId21" Type="http://schemas.openxmlformats.org/officeDocument/2006/relationships/chart" Target="../charts/chart57.xml"/><Relationship Id="rId7" Type="http://schemas.openxmlformats.org/officeDocument/2006/relationships/chart" Target="../charts/chart43.xml"/><Relationship Id="rId12" Type="http://schemas.openxmlformats.org/officeDocument/2006/relationships/chart" Target="../charts/chart48.xml"/><Relationship Id="rId17" Type="http://schemas.openxmlformats.org/officeDocument/2006/relationships/chart" Target="../charts/chart53.xml"/><Relationship Id="rId25" Type="http://schemas.openxmlformats.org/officeDocument/2006/relationships/chart" Target="../charts/chart61.xml"/><Relationship Id="rId2" Type="http://schemas.openxmlformats.org/officeDocument/2006/relationships/chart" Target="../charts/chart38.xml"/><Relationship Id="rId16" Type="http://schemas.openxmlformats.org/officeDocument/2006/relationships/chart" Target="../charts/chart52.xml"/><Relationship Id="rId20" Type="http://schemas.openxmlformats.org/officeDocument/2006/relationships/chart" Target="../charts/chart56.xml"/><Relationship Id="rId1" Type="http://schemas.openxmlformats.org/officeDocument/2006/relationships/chart" Target="../charts/chart37.xml"/><Relationship Id="rId6" Type="http://schemas.openxmlformats.org/officeDocument/2006/relationships/chart" Target="../charts/chart42.xml"/><Relationship Id="rId11" Type="http://schemas.openxmlformats.org/officeDocument/2006/relationships/chart" Target="../charts/chart47.xml"/><Relationship Id="rId24" Type="http://schemas.openxmlformats.org/officeDocument/2006/relationships/chart" Target="../charts/chart60.xml"/><Relationship Id="rId5" Type="http://schemas.openxmlformats.org/officeDocument/2006/relationships/chart" Target="../charts/chart41.xml"/><Relationship Id="rId15" Type="http://schemas.openxmlformats.org/officeDocument/2006/relationships/chart" Target="../charts/chart51.xml"/><Relationship Id="rId23" Type="http://schemas.openxmlformats.org/officeDocument/2006/relationships/chart" Target="../charts/chart59.xml"/><Relationship Id="rId10" Type="http://schemas.openxmlformats.org/officeDocument/2006/relationships/chart" Target="../charts/chart46.xml"/><Relationship Id="rId19" Type="http://schemas.openxmlformats.org/officeDocument/2006/relationships/chart" Target="../charts/chart55.xml"/><Relationship Id="rId4" Type="http://schemas.openxmlformats.org/officeDocument/2006/relationships/chart" Target="../charts/chart40.xml"/><Relationship Id="rId9" Type="http://schemas.openxmlformats.org/officeDocument/2006/relationships/chart" Target="../charts/chart45.xml"/><Relationship Id="rId14" Type="http://schemas.openxmlformats.org/officeDocument/2006/relationships/chart" Target="../charts/chart50.xml"/><Relationship Id="rId22" Type="http://schemas.openxmlformats.org/officeDocument/2006/relationships/chart" Target="../charts/chart58.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0.xml"/><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 Id="rId9"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8" Type="http://schemas.openxmlformats.org/officeDocument/2006/relationships/chart" Target="../charts/chart19.xml"/><Relationship Id="rId3" Type="http://schemas.openxmlformats.org/officeDocument/2006/relationships/chart" Target="../charts/chart14.xml"/><Relationship Id="rId7" Type="http://schemas.openxmlformats.org/officeDocument/2006/relationships/chart" Target="../charts/chart18.xml"/><Relationship Id="rId2" Type="http://schemas.openxmlformats.org/officeDocument/2006/relationships/chart" Target="../charts/chart13.xml"/><Relationship Id="rId1" Type="http://schemas.openxmlformats.org/officeDocument/2006/relationships/chart" Target="../charts/chart12.xml"/><Relationship Id="rId6" Type="http://schemas.openxmlformats.org/officeDocument/2006/relationships/chart" Target="../charts/chart17.xml"/><Relationship Id="rId5" Type="http://schemas.openxmlformats.org/officeDocument/2006/relationships/chart" Target="../charts/chart16.xml"/><Relationship Id="rId10" Type="http://schemas.openxmlformats.org/officeDocument/2006/relationships/chart" Target="../charts/chart21.xml"/><Relationship Id="rId4" Type="http://schemas.openxmlformats.org/officeDocument/2006/relationships/chart" Target="../charts/chart15.xml"/><Relationship Id="rId9"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xdr:from>
      <xdr:col>4</xdr:col>
      <xdr:colOff>339485</xdr:colOff>
      <xdr:row>3</xdr:row>
      <xdr:rowOff>100463</xdr:rowOff>
    </xdr:from>
    <xdr:to>
      <xdr:col>10</xdr:col>
      <xdr:colOff>244235</xdr:colOff>
      <xdr:row>25</xdr:row>
      <xdr:rowOff>71887</xdr:rowOff>
    </xdr:to>
    <xdr:graphicFrame macro="">
      <xdr:nvGraphicFramePr>
        <xdr:cNvPr id="6" name="Graphique 5">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134788</xdr:colOff>
      <xdr:row>3</xdr:row>
      <xdr:rowOff>8986</xdr:rowOff>
    </xdr:from>
    <xdr:to>
      <xdr:col>4</xdr:col>
      <xdr:colOff>305518</xdr:colOff>
      <xdr:row>24</xdr:row>
      <xdr:rowOff>179717</xdr:rowOff>
    </xdr:to>
    <xdr:graphicFrame macro="">
      <xdr:nvGraphicFramePr>
        <xdr:cNvPr id="7" name="Graphique 6">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0.36599</cdr:x>
      <cdr:y>0.17273</cdr:y>
    </cdr:from>
    <cdr:to>
      <cdr:x>0.91966</cdr:x>
      <cdr:y>0.30848</cdr:y>
    </cdr:to>
    <cdr:sp macro="" textlink="">
      <cdr:nvSpPr>
        <cdr:cNvPr id="2" name="ZoneTexte 1"/>
        <cdr:cNvSpPr txBox="1"/>
      </cdr:nvSpPr>
      <cdr:spPr>
        <a:xfrm xmlns:a="http://schemas.openxmlformats.org/drawingml/2006/main">
          <a:off x="2286861" y="542925"/>
          <a:ext cx="3459521" cy="426703"/>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p xmlns:a="http://schemas.openxmlformats.org/drawingml/2006/main">
          <a:r>
            <a:rPr lang="fr-FR" sz="900">
              <a:solidFill>
                <a:schemeClr val="tx1">
                  <a:lumMod val="65000"/>
                  <a:lumOff val="35000"/>
                </a:schemeClr>
              </a:solidFill>
              <a:latin typeface="Albany AMT" panose="020B0604020202020204" pitchFamily="34" charset="0"/>
              <a:cs typeface="Albany AMT" panose="020B0604020202020204" pitchFamily="34" charset="0"/>
            </a:rPr>
            <a:t>Au moins un auteur connu personnellement</a:t>
          </a:r>
          <a:r>
            <a:rPr lang="fr-FR" sz="900" baseline="0">
              <a:solidFill>
                <a:schemeClr val="tx1">
                  <a:lumMod val="65000"/>
                  <a:lumOff val="35000"/>
                </a:schemeClr>
              </a:solidFill>
              <a:latin typeface="Albany AMT" panose="020B0604020202020204" pitchFamily="34" charset="0"/>
              <a:cs typeface="Albany AMT" panose="020B0604020202020204" pitchFamily="34" charset="0"/>
            </a:rPr>
            <a:t> (famille, amis, collègues,...)</a:t>
          </a:r>
        </a:p>
        <a:p xmlns:a="http://schemas.openxmlformats.org/drawingml/2006/main">
          <a:r>
            <a:rPr lang="fr-FR" sz="900" baseline="0">
              <a:solidFill>
                <a:schemeClr val="tx1">
                  <a:lumMod val="65000"/>
                  <a:lumOff val="35000"/>
                </a:schemeClr>
              </a:solidFill>
              <a:latin typeface="Albany AMT" panose="020B0604020202020204" pitchFamily="34" charset="0"/>
              <a:cs typeface="Albany AMT" panose="020B0604020202020204" pitchFamily="34" charset="0"/>
            </a:rPr>
            <a:t>       </a:t>
          </a:r>
          <a:endParaRPr lang="fr-FR" sz="900">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dr:relSizeAnchor xmlns:cdr="http://schemas.openxmlformats.org/drawingml/2006/chartDrawing">
    <cdr:from>
      <cdr:x>0.36134</cdr:x>
      <cdr:y>0.29397</cdr:y>
    </cdr:from>
    <cdr:to>
      <cdr:x>0.96189</cdr:x>
      <cdr:y>0.42124</cdr:y>
    </cdr:to>
    <cdr:sp macro="" textlink="">
      <cdr:nvSpPr>
        <cdr:cNvPr id="3" name="ZoneTexte 1"/>
        <cdr:cNvSpPr txBox="1"/>
      </cdr:nvSpPr>
      <cdr:spPr>
        <a:xfrm xmlns:a="http://schemas.openxmlformats.org/drawingml/2006/main">
          <a:off x="2257798" y="924019"/>
          <a:ext cx="3752477" cy="400042"/>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solidFill>
                <a:schemeClr val="tx1">
                  <a:lumMod val="65000"/>
                  <a:lumOff val="35000"/>
                </a:schemeClr>
              </a:solidFill>
              <a:latin typeface="Albany AMT" panose="020B0604020202020204" pitchFamily="34" charset="0"/>
              <a:cs typeface="Albany AMT" panose="020B0604020202020204" pitchFamily="34" charset="0"/>
            </a:rPr>
            <a:t>Auteur(s)</a:t>
          </a:r>
          <a:r>
            <a:rPr lang="fr-FR" sz="900" baseline="0">
              <a:solidFill>
                <a:schemeClr val="tx1">
                  <a:lumMod val="65000"/>
                  <a:lumOff val="35000"/>
                </a:schemeClr>
              </a:solidFill>
              <a:latin typeface="Albany AMT" panose="020B0604020202020204" pitchFamily="34" charset="0"/>
              <a:cs typeface="Albany AMT" panose="020B0604020202020204" pitchFamily="34" charset="0"/>
            </a:rPr>
            <a:t> connu(s) de vue seulement (sphère professionnelle, voisinage,...) </a:t>
          </a:r>
          <a:r>
            <a:rPr lang="fr-FR" sz="900" i="1" baseline="0">
              <a:solidFill>
                <a:schemeClr val="tx1">
                  <a:lumMod val="65000"/>
                  <a:lumOff val="35000"/>
                </a:schemeClr>
              </a:solidFill>
              <a:effectLst/>
              <a:latin typeface="Albany AMT" panose="020B0604020202020204" pitchFamily="34" charset="0"/>
              <a:ea typeface="+mn-ea"/>
              <a:cs typeface="Albany AMT" panose="020B0604020202020204" pitchFamily="34" charset="0"/>
            </a:rPr>
            <a:t>dont voisinage 16%</a:t>
          </a:r>
          <a:endParaRPr lang="fr-FR" sz="900" i="1">
            <a:solidFill>
              <a:schemeClr val="tx1">
                <a:lumMod val="65000"/>
                <a:lumOff val="35000"/>
              </a:schemeClr>
            </a:solidFill>
            <a:effectLst/>
            <a:latin typeface="Albany AMT" panose="020B0604020202020204" pitchFamily="34" charset="0"/>
            <a:cs typeface="Albany AMT" panose="020B0604020202020204" pitchFamily="34" charset="0"/>
          </a:endParaRPr>
        </a:p>
        <a:p xmlns:a="http://schemas.openxmlformats.org/drawingml/2006/main">
          <a:endParaRPr lang="fr-FR" sz="900">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dr:relSizeAnchor xmlns:cdr="http://schemas.openxmlformats.org/drawingml/2006/chartDrawing">
    <cdr:from>
      <cdr:x>0.37043</cdr:x>
      <cdr:y>0.07343</cdr:y>
    </cdr:from>
    <cdr:to>
      <cdr:x>0.64113</cdr:x>
      <cdr:y>0.14818</cdr:y>
    </cdr:to>
    <cdr:sp macro="" textlink="">
      <cdr:nvSpPr>
        <cdr:cNvPr id="4" name="ZoneTexte 2"/>
        <cdr:cNvSpPr txBox="1"/>
      </cdr:nvSpPr>
      <cdr:spPr>
        <a:xfrm xmlns:a="http://schemas.openxmlformats.org/drawingml/2006/main">
          <a:off x="2060575" y="221006"/>
          <a:ext cx="1505797" cy="22499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900" b="1">
              <a:solidFill>
                <a:schemeClr val="tx1">
                  <a:lumMod val="65000"/>
                  <a:lumOff val="35000"/>
                </a:schemeClr>
              </a:solidFill>
              <a:latin typeface="Albany AMT" panose="020B0604020202020204" pitchFamily="34" charset="0"/>
              <a:cs typeface="Albany AMT" panose="020B0604020202020204" pitchFamily="34" charset="0"/>
            </a:rPr>
            <a:t>Lien victime / auteur(s)</a:t>
          </a:r>
          <a:r>
            <a:rPr lang="fr-FR" sz="900" b="1" baseline="30000">
              <a:solidFill>
                <a:schemeClr val="tx1">
                  <a:lumMod val="65000"/>
                  <a:lumOff val="35000"/>
                </a:schemeClr>
              </a:solidFill>
              <a:latin typeface="Albany AMT" panose="020B0604020202020204" pitchFamily="34" charset="0"/>
              <a:cs typeface="Albany AMT" panose="020B0604020202020204" pitchFamily="34" charset="0"/>
            </a:rPr>
            <a:t>1</a:t>
          </a:r>
        </a:p>
      </cdr:txBody>
    </cdr:sp>
  </cdr:relSizeAnchor>
</c:userShapes>
</file>

<file path=xl/drawings/drawing11.xml><?xml version="1.0" encoding="utf-8"?>
<xdr:wsDr xmlns:xdr="http://schemas.openxmlformats.org/drawingml/2006/spreadsheetDrawing" xmlns:a="http://schemas.openxmlformats.org/drawingml/2006/main">
  <xdr:twoCellAnchor>
    <xdr:from>
      <xdr:col>2</xdr:col>
      <xdr:colOff>333375</xdr:colOff>
      <xdr:row>4</xdr:row>
      <xdr:rowOff>133350</xdr:rowOff>
    </xdr:from>
    <xdr:to>
      <xdr:col>4</xdr:col>
      <xdr:colOff>590550</xdr:colOff>
      <xdr:row>16</xdr:row>
      <xdr:rowOff>0</xdr:rowOff>
    </xdr:to>
    <xdr:graphicFrame macro="">
      <xdr:nvGraphicFramePr>
        <xdr:cNvPr id="2" name="Graphique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xdr:row>
      <xdr:rowOff>28576</xdr:rowOff>
    </xdr:from>
    <xdr:to>
      <xdr:col>7</xdr:col>
      <xdr:colOff>476249</xdr:colOff>
      <xdr:row>12</xdr:row>
      <xdr:rowOff>0</xdr:rowOff>
    </xdr:to>
    <xdr:graphicFrame macro="">
      <xdr:nvGraphicFramePr>
        <xdr:cNvPr id="3" name="Graphique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171449</xdr:colOff>
      <xdr:row>5</xdr:row>
      <xdr:rowOff>114301</xdr:rowOff>
    </xdr:from>
    <xdr:to>
      <xdr:col>8</xdr:col>
      <xdr:colOff>85725</xdr:colOff>
      <xdr:row>12</xdr:row>
      <xdr:rowOff>95250</xdr:rowOff>
    </xdr:to>
    <xdr:graphicFrame macro="">
      <xdr:nvGraphicFramePr>
        <xdr:cNvPr id="4" name="Graphique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66676</xdr:colOff>
      <xdr:row>14</xdr:row>
      <xdr:rowOff>38101</xdr:rowOff>
    </xdr:from>
    <xdr:to>
      <xdr:col>3</xdr:col>
      <xdr:colOff>171451</xdr:colOff>
      <xdr:row>19</xdr:row>
      <xdr:rowOff>552451</xdr:rowOff>
    </xdr:to>
    <xdr:graphicFrame macro="">
      <xdr:nvGraphicFramePr>
        <xdr:cNvPr id="9" name="Graphique 8">
          <a:extLst>
            <a:ext uri="{FF2B5EF4-FFF2-40B4-BE49-F238E27FC236}">
              <a16:creationId xmlns:a16="http://schemas.microsoft.com/office/drawing/2014/main" id="{00000000-0008-0000-08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152400</xdr:colOff>
      <xdr:row>13</xdr:row>
      <xdr:rowOff>209550</xdr:rowOff>
    </xdr:from>
    <xdr:to>
      <xdr:col>8</xdr:col>
      <xdr:colOff>200025</xdr:colOff>
      <xdr:row>19</xdr:row>
      <xdr:rowOff>590550</xdr:rowOff>
    </xdr:to>
    <xdr:graphicFrame macro="">
      <xdr:nvGraphicFramePr>
        <xdr:cNvPr id="10" name="Graphique 9">
          <a:extLst>
            <a:ext uri="{FF2B5EF4-FFF2-40B4-BE49-F238E27FC236}">
              <a16:creationId xmlns:a16="http://schemas.microsoft.com/office/drawing/2014/main" id="{00000000-0008-0000-08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19</xdr:row>
      <xdr:rowOff>133350</xdr:rowOff>
    </xdr:from>
    <xdr:to>
      <xdr:col>8</xdr:col>
      <xdr:colOff>0</xdr:colOff>
      <xdr:row>28</xdr:row>
      <xdr:rowOff>0</xdr:rowOff>
    </xdr:to>
    <xdr:graphicFrame macro="">
      <xdr:nvGraphicFramePr>
        <xdr:cNvPr id="11" name="Graphique 10">
          <a:extLst>
            <a:ext uri="{FF2B5EF4-FFF2-40B4-BE49-F238E27FC236}">
              <a16:creationId xmlns:a16="http://schemas.microsoft.com/office/drawing/2014/main" id="{00000000-0008-0000-08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oneCellAnchor>
    <xdr:from>
      <xdr:col>0</xdr:col>
      <xdr:colOff>66675</xdr:colOff>
      <xdr:row>14</xdr:row>
      <xdr:rowOff>66675</xdr:rowOff>
    </xdr:from>
    <xdr:ext cx="1210460" cy="224998"/>
    <xdr:sp macro="" textlink="">
      <xdr:nvSpPr>
        <xdr:cNvPr id="13" name="ZoneTexte 12">
          <a:extLst>
            <a:ext uri="{FF2B5EF4-FFF2-40B4-BE49-F238E27FC236}">
              <a16:creationId xmlns:a16="http://schemas.microsoft.com/office/drawing/2014/main" id="{00000000-0008-0000-0800-00000D000000}"/>
            </a:ext>
          </a:extLst>
        </xdr:cNvPr>
        <xdr:cNvSpPr txBox="1"/>
      </xdr:nvSpPr>
      <xdr:spPr>
        <a:xfrm>
          <a:off x="66675" y="2619375"/>
          <a:ext cx="1210460"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900" b="1">
              <a:solidFill>
                <a:schemeClr val="tx1">
                  <a:lumMod val="65000"/>
                  <a:lumOff val="35000"/>
                </a:schemeClr>
              </a:solidFill>
              <a:latin typeface="Albany AMT" panose="020B0604020202020204" pitchFamily="34" charset="0"/>
              <a:cs typeface="Albany AMT" panose="020B0604020202020204" pitchFamily="34" charset="0"/>
            </a:rPr>
            <a:t>Nombre d'auteurs</a:t>
          </a:r>
        </a:p>
      </xdr:txBody>
    </xdr:sp>
    <xdr:clientData/>
  </xdr:oneCellAnchor>
  <xdr:oneCellAnchor>
    <xdr:from>
      <xdr:col>5</xdr:col>
      <xdr:colOff>552450</xdr:colOff>
      <xdr:row>4</xdr:row>
      <xdr:rowOff>171450</xdr:rowOff>
    </xdr:from>
    <xdr:ext cx="1381917" cy="224998"/>
    <xdr:sp macro="" textlink="">
      <xdr:nvSpPr>
        <xdr:cNvPr id="15" name="ZoneTexte 14">
          <a:extLst>
            <a:ext uri="{FF2B5EF4-FFF2-40B4-BE49-F238E27FC236}">
              <a16:creationId xmlns:a16="http://schemas.microsoft.com/office/drawing/2014/main" id="{00000000-0008-0000-0800-00000F000000}"/>
            </a:ext>
          </a:extLst>
        </xdr:cNvPr>
        <xdr:cNvSpPr txBox="1"/>
      </xdr:nvSpPr>
      <xdr:spPr>
        <a:xfrm>
          <a:off x="4457700" y="2162175"/>
          <a:ext cx="1381917" cy="224998"/>
        </a:xfrm>
        <a:prstGeom prst="rect">
          <a:avLst/>
        </a:prstGeom>
        <a:noFill/>
      </xdr:spPr>
      <xdr:txBody>
        <a:bodyPr vertOverflow="clip" horzOverflow="clip" wrap="none" rtlCol="0" anchor="t">
          <a:spAutoFit/>
        </a:bodyPr>
        <a:lstStyle/>
        <a:p>
          <a:r>
            <a:rPr lang="fr-FR" sz="900" b="1">
              <a:solidFill>
                <a:schemeClr val="tx1">
                  <a:lumMod val="65000"/>
                  <a:lumOff val="35000"/>
                </a:schemeClr>
              </a:solidFill>
              <a:latin typeface="Albany AMT" panose="020B0604020202020204" pitchFamily="34" charset="0"/>
              <a:cs typeface="Albany AMT" panose="020B0604020202020204" pitchFamily="34" charset="0"/>
            </a:rPr>
            <a:t>Distance du domicile</a:t>
          </a:r>
          <a:r>
            <a:rPr lang="fr-FR" sz="900" b="1" baseline="30000">
              <a:solidFill>
                <a:schemeClr val="tx1">
                  <a:lumMod val="65000"/>
                  <a:lumOff val="35000"/>
                </a:schemeClr>
              </a:solidFill>
              <a:latin typeface="Albany AMT" panose="020B0604020202020204" pitchFamily="34" charset="0"/>
              <a:cs typeface="Albany AMT" panose="020B0604020202020204" pitchFamily="34" charset="0"/>
            </a:rPr>
            <a:t>1</a:t>
          </a:r>
        </a:p>
      </xdr:txBody>
    </xdr:sp>
    <xdr:clientData/>
  </xdr:oneCellAnchor>
  <xdr:oneCellAnchor>
    <xdr:from>
      <xdr:col>2</xdr:col>
      <xdr:colOff>228600</xdr:colOff>
      <xdr:row>4</xdr:row>
      <xdr:rowOff>171450</xdr:rowOff>
    </xdr:from>
    <xdr:ext cx="1071832" cy="224998"/>
    <xdr:sp macro="" textlink="">
      <xdr:nvSpPr>
        <xdr:cNvPr id="16" name="ZoneTexte 15">
          <a:extLst>
            <a:ext uri="{FF2B5EF4-FFF2-40B4-BE49-F238E27FC236}">
              <a16:creationId xmlns:a16="http://schemas.microsoft.com/office/drawing/2014/main" id="{00000000-0008-0000-0800-000010000000}"/>
            </a:ext>
          </a:extLst>
        </xdr:cNvPr>
        <xdr:cNvSpPr txBox="1"/>
      </xdr:nvSpPr>
      <xdr:spPr>
        <a:xfrm>
          <a:off x="1733550" y="400050"/>
          <a:ext cx="1071832" cy="224998"/>
        </a:xfrm>
        <a:prstGeom prst="rect">
          <a:avLst/>
        </a:prstGeom>
        <a:noFill/>
      </xdr:spPr>
      <xdr:txBody>
        <a:bodyPr vertOverflow="clip" horzOverflow="clip" wrap="none" rtlCol="0" anchor="t">
          <a:spAutoFit/>
        </a:bodyPr>
        <a:lstStyle/>
        <a:p>
          <a:r>
            <a:rPr lang="fr-FR" sz="900" b="1">
              <a:solidFill>
                <a:schemeClr val="tx1">
                  <a:lumMod val="65000"/>
                  <a:lumOff val="35000"/>
                </a:schemeClr>
              </a:solidFill>
              <a:latin typeface="Albany AMT" panose="020B0604020202020204" pitchFamily="34" charset="0"/>
              <a:cs typeface="Albany AMT" panose="020B0604020202020204" pitchFamily="34" charset="0"/>
            </a:rPr>
            <a:t>Type d'espace</a:t>
          </a:r>
          <a:r>
            <a:rPr lang="fr-FR" sz="900" b="1" baseline="30000">
              <a:solidFill>
                <a:schemeClr val="tx1">
                  <a:lumMod val="65000"/>
                  <a:lumOff val="35000"/>
                </a:schemeClr>
              </a:solidFill>
              <a:latin typeface="Albany AMT" panose="020B0604020202020204" pitchFamily="34" charset="0"/>
              <a:cs typeface="Albany AMT" panose="020B0604020202020204" pitchFamily="34" charset="0"/>
            </a:rPr>
            <a:t>1</a:t>
          </a:r>
          <a:r>
            <a:rPr lang="fr-FR" sz="900" b="1">
              <a:solidFill>
                <a:schemeClr val="tx1">
                  <a:lumMod val="65000"/>
                  <a:lumOff val="35000"/>
                </a:schemeClr>
              </a:solidFill>
              <a:latin typeface="Albany AMT" panose="020B0604020202020204" pitchFamily="34" charset="0"/>
              <a:cs typeface="Albany AMT" panose="020B0604020202020204" pitchFamily="34" charset="0"/>
            </a:rPr>
            <a:t> </a:t>
          </a:r>
        </a:p>
      </xdr:txBody>
    </xdr:sp>
    <xdr:clientData/>
  </xdr:oneCellAnchor>
  <xdr:oneCellAnchor>
    <xdr:from>
      <xdr:col>2</xdr:col>
      <xdr:colOff>333375</xdr:colOff>
      <xdr:row>14</xdr:row>
      <xdr:rowOff>19050</xdr:rowOff>
    </xdr:from>
    <xdr:ext cx="1885951" cy="357662"/>
    <xdr:sp macro="" textlink="">
      <xdr:nvSpPr>
        <xdr:cNvPr id="17" name="ZoneTexte 16">
          <a:extLst>
            <a:ext uri="{FF2B5EF4-FFF2-40B4-BE49-F238E27FC236}">
              <a16:creationId xmlns:a16="http://schemas.microsoft.com/office/drawing/2014/main" id="{00000000-0008-0000-0800-000011000000}"/>
            </a:ext>
          </a:extLst>
        </xdr:cNvPr>
        <xdr:cNvSpPr txBox="1"/>
      </xdr:nvSpPr>
      <xdr:spPr>
        <a:xfrm>
          <a:off x="1838325" y="3952875"/>
          <a:ext cx="1885951" cy="357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Auteur</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cohabitant</a:t>
          </a:r>
        </a:p>
        <a:p>
          <a:pPr algn="ctr"/>
          <a:r>
            <a:rPr lang="fr-FR" sz="900" b="1" baseline="0">
              <a:solidFill>
                <a:schemeClr val="tx1">
                  <a:lumMod val="65000"/>
                  <a:lumOff val="35000"/>
                </a:schemeClr>
              </a:solidFill>
              <a:latin typeface="Albany AMT" panose="020B0604020202020204" pitchFamily="34" charset="0"/>
              <a:cs typeface="Albany AMT" panose="020B0604020202020204" pitchFamily="34" charset="0"/>
            </a:rPr>
            <a:t>au moment des faits</a:t>
          </a:r>
        </a:p>
      </xdr:txBody>
    </xdr:sp>
    <xdr:clientData/>
  </xdr:oneCellAnchor>
  <xdr:twoCellAnchor>
    <xdr:from>
      <xdr:col>0</xdr:col>
      <xdr:colOff>400050</xdr:colOff>
      <xdr:row>13</xdr:row>
      <xdr:rowOff>85725</xdr:rowOff>
    </xdr:from>
    <xdr:to>
      <xdr:col>5</xdr:col>
      <xdr:colOff>374836</xdr:colOff>
      <xdr:row>20</xdr:row>
      <xdr:rowOff>138953</xdr:rowOff>
    </xdr:to>
    <xdr:graphicFrame macro="">
      <xdr:nvGraphicFramePr>
        <xdr:cNvPr id="18" name="Graphique 17">
          <a:extLst>
            <a:ext uri="{FF2B5EF4-FFF2-40B4-BE49-F238E27FC236}">
              <a16:creationId xmlns:a16="http://schemas.microsoft.com/office/drawing/2014/main" id="{00000000-0008-0000-08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0.15565</cdr:x>
      <cdr:y>0.0122</cdr:y>
    </cdr:from>
    <cdr:to>
      <cdr:x>0.80416</cdr:x>
      <cdr:y>0.15624</cdr:y>
    </cdr:to>
    <cdr:sp macro="" textlink="">
      <cdr:nvSpPr>
        <cdr:cNvPr id="2" name="ZoneTexte 8"/>
        <cdr:cNvSpPr txBox="1"/>
      </cdr:nvSpPr>
      <cdr:spPr>
        <a:xfrm xmlns:a="http://schemas.openxmlformats.org/drawingml/2006/main">
          <a:off x="403255" y="19050"/>
          <a:ext cx="1680160" cy="22500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Sexe</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des auteur(s)</a:t>
          </a:r>
          <a:endParaRPr lang="fr-FR" sz="900" b="1" baseline="30000">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0.36905</cdr:x>
      <cdr:y>0.221</cdr:y>
    </cdr:from>
    <cdr:to>
      <cdr:x>0.9944</cdr:x>
      <cdr:y>0.45856</cdr:y>
    </cdr:to>
    <cdr:sp macro="" textlink="">
      <cdr:nvSpPr>
        <cdr:cNvPr id="2" name="ZoneTexte 1"/>
        <cdr:cNvSpPr txBox="1"/>
      </cdr:nvSpPr>
      <cdr:spPr>
        <a:xfrm xmlns:a="http://schemas.openxmlformats.org/drawingml/2006/main">
          <a:off x="2509854" y="381001"/>
          <a:ext cx="4252896" cy="409574"/>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p xmlns:a="http://schemas.openxmlformats.org/drawingml/2006/main">
          <a:r>
            <a:rPr lang="fr-FR" sz="900">
              <a:solidFill>
                <a:schemeClr val="tx1">
                  <a:lumMod val="65000"/>
                  <a:lumOff val="35000"/>
                </a:schemeClr>
              </a:solidFill>
              <a:latin typeface="Albany AMT" panose="020B0604020202020204" pitchFamily="34" charset="0"/>
              <a:cs typeface="Albany AMT" panose="020B0604020202020204" pitchFamily="34" charset="0"/>
            </a:rPr>
            <a:t>Au moins un auteur connu personnellement</a:t>
          </a:r>
          <a:r>
            <a:rPr lang="fr-FR" sz="900" baseline="0">
              <a:solidFill>
                <a:schemeClr val="tx1">
                  <a:lumMod val="65000"/>
                  <a:lumOff val="35000"/>
                </a:schemeClr>
              </a:solidFill>
              <a:latin typeface="Albany AMT" panose="020B0604020202020204" pitchFamily="34" charset="0"/>
              <a:cs typeface="Albany AMT" panose="020B0604020202020204" pitchFamily="34" charset="0"/>
            </a:rPr>
            <a:t> (famille, amis, collègues,...) dont : membres de la famille (15 %), </a:t>
          </a:r>
          <a:r>
            <a:rPr lang="fr-FR" sz="900" baseline="0">
              <a:solidFill>
                <a:schemeClr val="tx1">
                  <a:lumMod val="65000"/>
                  <a:lumOff val="35000"/>
                </a:schemeClr>
              </a:solidFill>
              <a:effectLst/>
              <a:latin typeface="Albany AMT" panose="020B0604020202020204" pitchFamily="34" charset="0"/>
              <a:ea typeface="+mn-ea"/>
              <a:cs typeface="Albany AMT" panose="020B0604020202020204" pitchFamily="34" charset="0"/>
            </a:rPr>
            <a:t>amis non cohabitants (15 %)</a:t>
          </a:r>
          <a:r>
            <a:rPr lang="fr-FR" sz="900" baseline="0">
              <a:solidFill>
                <a:schemeClr val="tx1">
                  <a:lumMod val="65000"/>
                  <a:lumOff val="35000"/>
                </a:schemeClr>
              </a:solidFill>
              <a:latin typeface="Albany AMT" panose="020B0604020202020204" pitchFamily="34" charset="0"/>
              <a:cs typeface="Albany AMT" panose="020B0604020202020204" pitchFamily="34" charset="0"/>
            </a:rPr>
            <a:t> </a:t>
          </a:r>
        </a:p>
        <a:p xmlns:a="http://schemas.openxmlformats.org/drawingml/2006/main">
          <a:r>
            <a:rPr lang="fr-FR" sz="900" baseline="0">
              <a:solidFill>
                <a:schemeClr val="tx1">
                  <a:lumMod val="65000"/>
                  <a:lumOff val="35000"/>
                </a:schemeClr>
              </a:solidFill>
              <a:latin typeface="Albany AMT" panose="020B0604020202020204" pitchFamily="34" charset="0"/>
              <a:cs typeface="Albany AMT" panose="020B0604020202020204" pitchFamily="34" charset="0"/>
            </a:rPr>
            <a:t>       </a:t>
          </a:r>
          <a:endParaRPr lang="fr-FR" sz="900">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dr:relSizeAnchor xmlns:cdr="http://schemas.openxmlformats.org/drawingml/2006/chartDrawing">
    <cdr:from>
      <cdr:x>0.36905</cdr:x>
      <cdr:y>0.40265</cdr:y>
    </cdr:from>
    <cdr:to>
      <cdr:x>0.99833</cdr:x>
      <cdr:y>0.57459</cdr:y>
    </cdr:to>
    <cdr:sp macro="" textlink="">
      <cdr:nvSpPr>
        <cdr:cNvPr id="3" name="ZoneTexte 1"/>
        <cdr:cNvSpPr txBox="1"/>
      </cdr:nvSpPr>
      <cdr:spPr>
        <a:xfrm xmlns:a="http://schemas.openxmlformats.org/drawingml/2006/main">
          <a:off x="2509854" y="694179"/>
          <a:ext cx="4279639" cy="296421"/>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solidFill>
                <a:schemeClr val="tx1">
                  <a:lumMod val="65000"/>
                  <a:lumOff val="35000"/>
                </a:schemeClr>
              </a:solidFill>
              <a:latin typeface="Albany AMT" panose="020B0604020202020204" pitchFamily="34" charset="0"/>
              <a:cs typeface="Albany AMT" panose="020B0604020202020204" pitchFamily="34" charset="0"/>
            </a:rPr>
            <a:t>Auteur(s)</a:t>
          </a:r>
          <a:r>
            <a:rPr lang="fr-FR" sz="900" baseline="0">
              <a:solidFill>
                <a:schemeClr val="tx1">
                  <a:lumMod val="65000"/>
                  <a:lumOff val="35000"/>
                </a:schemeClr>
              </a:solidFill>
              <a:latin typeface="Albany AMT" panose="020B0604020202020204" pitchFamily="34" charset="0"/>
              <a:cs typeface="Albany AMT" panose="020B0604020202020204" pitchFamily="34" charset="0"/>
            </a:rPr>
            <a:t> connu(s) de vue seulement (sphère professionnelle, voisinage,...) </a:t>
          </a:r>
          <a:endParaRPr lang="fr-FR" sz="900">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dr:relSizeAnchor xmlns:cdr="http://schemas.openxmlformats.org/drawingml/2006/chartDrawing">
    <cdr:from>
      <cdr:x>0.37043</cdr:x>
      <cdr:y>0.08215</cdr:y>
    </cdr:from>
    <cdr:to>
      <cdr:x>0.6231</cdr:x>
      <cdr:y>0.15082</cdr:y>
    </cdr:to>
    <cdr:sp macro="" textlink="">
      <cdr:nvSpPr>
        <cdr:cNvPr id="4" name="ZoneTexte 2"/>
        <cdr:cNvSpPr txBox="1"/>
      </cdr:nvSpPr>
      <cdr:spPr>
        <a:xfrm xmlns:a="http://schemas.openxmlformats.org/drawingml/2006/main">
          <a:off x="2113479" y="269176"/>
          <a:ext cx="1441613" cy="22499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900" b="1">
              <a:solidFill>
                <a:schemeClr val="tx1">
                  <a:lumMod val="65000"/>
                  <a:lumOff val="35000"/>
                </a:schemeClr>
              </a:solidFill>
              <a:latin typeface="Albany AMT" panose="020B0604020202020204" pitchFamily="34" charset="0"/>
              <a:cs typeface="Albany AMT" panose="020B0604020202020204" pitchFamily="34" charset="0"/>
            </a:rPr>
            <a:t>Lien victime / auteur(s)</a:t>
          </a:r>
          <a:endParaRPr lang="fr-FR" sz="900" b="1" baseline="30000">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14.xml><?xml version="1.0" encoding="utf-8"?>
<xdr:wsDr xmlns:xdr="http://schemas.openxmlformats.org/drawingml/2006/spreadsheetDrawing" xmlns:a="http://schemas.openxmlformats.org/drawingml/2006/main">
  <xdr:twoCellAnchor>
    <xdr:from>
      <xdr:col>2</xdr:col>
      <xdr:colOff>333375</xdr:colOff>
      <xdr:row>4</xdr:row>
      <xdr:rowOff>133350</xdr:rowOff>
    </xdr:from>
    <xdr:to>
      <xdr:col>4</xdr:col>
      <xdr:colOff>590550</xdr:colOff>
      <xdr:row>16</xdr:row>
      <xdr:rowOff>0</xdr:rowOff>
    </xdr:to>
    <xdr:graphicFrame macro="">
      <xdr:nvGraphicFramePr>
        <xdr:cNvPr id="2" name="Graphique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xdr:row>
      <xdr:rowOff>28576</xdr:rowOff>
    </xdr:from>
    <xdr:to>
      <xdr:col>7</xdr:col>
      <xdr:colOff>476249</xdr:colOff>
      <xdr:row>12</xdr:row>
      <xdr:rowOff>0</xdr:rowOff>
    </xdr:to>
    <xdr:graphicFrame macro="">
      <xdr:nvGraphicFramePr>
        <xdr:cNvPr id="3" name="Graphique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171449</xdr:colOff>
      <xdr:row>5</xdr:row>
      <xdr:rowOff>114301</xdr:rowOff>
    </xdr:from>
    <xdr:to>
      <xdr:col>8</xdr:col>
      <xdr:colOff>85725</xdr:colOff>
      <xdr:row>12</xdr:row>
      <xdr:rowOff>95250</xdr:rowOff>
    </xdr:to>
    <xdr:graphicFrame macro="">
      <xdr:nvGraphicFramePr>
        <xdr:cNvPr id="4" name="Graphique 3">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5</xdr:col>
      <xdr:colOff>552450</xdr:colOff>
      <xdr:row>4</xdr:row>
      <xdr:rowOff>171450</xdr:rowOff>
    </xdr:from>
    <xdr:ext cx="1381917" cy="224998"/>
    <xdr:sp macro="" textlink="">
      <xdr:nvSpPr>
        <xdr:cNvPr id="9" name="ZoneTexte 8">
          <a:extLst>
            <a:ext uri="{FF2B5EF4-FFF2-40B4-BE49-F238E27FC236}">
              <a16:creationId xmlns:a16="http://schemas.microsoft.com/office/drawing/2014/main" id="{00000000-0008-0000-0900-000009000000}"/>
            </a:ext>
          </a:extLst>
        </xdr:cNvPr>
        <xdr:cNvSpPr txBox="1"/>
      </xdr:nvSpPr>
      <xdr:spPr>
        <a:xfrm>
          <a:off x="4457700" y="2162175"/>
          <a:ext cx="1381917" cy="224998"/>
        </a:xfrm>
        <a:prstGeom prst="rect">
          <a:avLst/>
        </a:prstGeom>
        <a:noFill/>
      </xdr:spPr>
      <xdr:txBody>
        <a:bodyPr vertOverflow="clip" horzOverflow="clip" wrap="none" rtlCol="0" anchor="t">
          <a:spAutoFit/>
        </a:bodyPr>
        <a:lstStyle/>
        <a:p>
          <a:r>
            <a:rPr lang="fr-FR" sz="900" b="1">
              <a:solidFill>
                <a:schemeClr val="tx1">
                  <a:lumMod val="65000"/>
                  <a:lumOff val="35000"/>
                </a:schemeClr>
              </a:solidFill>
              <a:latin typeface="Albany AMT" panose="020B0604020202020204" pitchFamily="34" charset="0"/>
              <a:cs typeface="Albany AMT" panose="020B0604020202020204" pitchFamily="34" charset="0"/>
            </a:rPr>
            <a:t>Distance du domicile</a:t>
          </a:r>
          <a:endParaRPr lang="fr-FR" sz="900" b="1" baseline="30000">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oneCellAnchor>
    <xdr:from>
      <xdr:col>2</xdr:col>
      <xdr:colOff>228600</xdr:colOff>
      <xdr:row>4</xdr:row>
      <xdr:rowOff>171450</xdr:rowOff>
    </xdr:from>
    <xdr:ext cx="1007648" cy="224998"/>
    <xdr:sp macro="" textlink="">
      <xdr:nvSpPr>
        <xdr:cNvPr id="10" name="ZoneTexte 9">
          <a:extLst>
            <a:ext uri="{FF2B5EF4-FFF2-40B4-BE49-F238E27FC236}">
              <a16:creationId xmlns:a16="http://schemas.microsoft.com/office/drawing/2014/main" id="{00000000-0008-0000-0900-00000A000000}"/>
            </a:ext>
          </a:extLst>
        </xdr:cNvPr>
        <xdr:cNvSpPr txBox="1"/>
      </xdr:nvSpPr>
      <xdr:spPr>
        <a:xfrm>
          <a:off x="1733550" y="400050"/>
          <a:ext cx="1007648" cy="224998"/>
        </a:xfrm>
        <a:prstGeom prst="rect">
          <a:avLst/>
        </a:prstGeom>
        <a:noFill/>
      </xdr:spPr>
      <xdr:txBody>
        <a:bodyPr vertOverflow="clip" horzOverflow="clip" wrap="none" rtlCol="0" anchor="t">
          <a:spAutoFit/>
        </a:bodyPr>
        <a:lstStyle/>
        <a:p>
          <a:r>
            <a:rPr lang="fr-FR" sz="900" b="1">
              <a:solidFill>
                <a:schemeClr val="tx1">
                  <a:lumMod val="65000"/>
                  <a:lumOff val="35000"/>
                </a:schemeClr>
              </a:solidFill>
              <a:latin typeface="Albany AMT" panose="020B0604020202020204" pitchFamily="34" charset="0"/>
              <a:cs typeface="Albany AMT" panose="020B0604020202020204" pitchFamily="34" charset="0"/>
            </a:rPr>
            <a:t>Type d'espace </a:t>
          </a:r>
        </a:p>
      </xdr:txBody>
    </xdr:sp>
    <xdr:clientData/>
  </xdr:oneCellAnchor>
  <xdr:oneCellAnchor>
    <xdr:from>
      <xdr:col>2</xdr:col>
      <xdr:colOff>581025</xdr:colOff>
      <xdr:row>14</xdr:row>
      <xdr:rowOff>76200</xdr:rowOff>
    </xdr:from>
    <xdr:ext cx="1885951" cy="224998"/>
    <xdr:sp macro="" textlink="">
      <xdr:nvSpPr>
        <xdr:cNvPr id="11" name="ZoneTexte 10">
          <a:extLst>
            <a:ext uri="{FF2B5EF4-FFF2-40B4-BE49-F238E27FC236}">
              <a16:creationId xmlns:a16="http://schemas.microsoft.com/office/drawing/2014/main" id="{00000000-0008-0000-0900-00000B000000}"/>
            </a:ext>
          </a:extLst>
        </xdr:cNvPr>
        <xdr:cNvSpPr txBox="1"/>
      </xdr:nvSpPr>
      <xdr:spPr>
        <a:xfrm>
          <a:off x="2085975" y="2247900"/>
          <a:ext cx="1885951"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Lien victimes / auteurs</a:t>
          </a:r>
          <a:endParaRPr lang="fr-FR" sz="900" b="1" baseline="0">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twoCellAnchor>
    <xdr:from>
      <xdr:col>5</xdr:col>
      <xdr:colOff>257175</xdr:colOff>
      <xdr:row>3</xdr:row>
      <xdr:rowOff>0</xdr:rowOff>
    </xdr:from>
    <xdr:to>
      <xdr:col>7</xdr:col>
      <xdr:colOff>1009650</xdr:colOff>
      <xdr:row>3</xdr:row>
      <xdr:rowOff>19050</xdr:rowOff>
    </xdr:to>
    <xdr:graphicFrame macro="">
      <xdr:nvGraphicFramePr>
        <xdr:cNvPr id="15" name="Graphique 14">
          <a:extLst>
            <a:ext uri="{FF2B5EF4-FFF2-40B4-BE49-F238E27FC236}">
              <a16:creationId xmlns:a16="http://schemas.microsoft.com/office/drawing/2014/main" id="{00000000-0008-0000-09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190500</xdr:colOff>
      <xdr:row>14</xdr:row>
      <xdr:rowOff>66676</xdr:rowOff>
    </xdr:from>
    <xdr:to>
      <xdr:col>8</xdr:col>
      <xdr:colOff>142875</xdr:colOff>
      <xdr:row>22</xdr:row>
      <xdr:rowOff>85726</xdr:rowOff>
    </xdr:to>
    <xdr:graphicFrame macro="">
      <xdr:nvGraphicFramePr>
        <xdr:cNvPr id="14" name="Graphique 13">
          <a:extLst>
            <a:ext uri="{FF2B5EF4-FFF2-40B4-BE49-F238E27FC236}">
              <a16:creationId xmlns:a16="http://schemas.microsoft.com/office/drawing/2014/main" id="{00000000-0008-0000-09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0.36749</cdr:x>
      <cdr:y>0.23242</cdr:y>
    </cdr:from>
    <cdr:to>
      <cdr:x>0.96726</cdr:x>
      <cdr:y>0.34862</cdr:y>
    </cdr:to>
    <cdr:sp macro="" textlink="">
      <cdr:nvSpPr>
        <cdr:cNvPr id="2" name="ZoneTexte 1"/>
        <cdr:cNvSpPr txBox="1"/>
      </cdr:nvSpPr>
      <cdr:spPr>
        <a:xfrm xmlns:a="http://schemas.openxmlformats.org/drawingml/2006/main">
          <a:off x="2352242" y="482614"/>
          <a:ext cx="3839008" cy="241285"/>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p xmlns:a="http://schemas.openxmlformats.org/drawingml/2006/main">
          <a:r>
            <a:rPr lang="fr-FR" sz="900">
              <a:solidFill>
                <a:schemeClr val="tx1">
                  <a:lumMod val="65000"/>
                  <a:lumOff val="35000"/>
                </a:schemeClr>
              </a:solidFill>
              <a:latin typeface="Albany AMT" panose="020B0604020202020204" pitchFamily="34" charset="0"/>
              <a:cs typeface="Albany AMT" panose="020B0604020202020204" pitchFamily="34" charset="0"/>
            </a:rPr>
            <a:t>Au moins un auteur connu personnellement</a:t>
          </a:r>
          <a:r>
            <a:rPr lang="fr-FR" sz="900" baseline="0">
              <a:solidFill>
                <a:schemeClr val="tx1">
                  <a:lumMod val="65000"/>
                  <a:lumOff val="35000"/>
                </a:schemeClr>
              </a:solidFill>
              <a:latin typeface="Albany AMT" panose="020B0604020202020204" pitchFamily="34" charset="0"/>
              <a:cs typeface="Albany AMT" panose="020B0604020202020204" pitchFamily="34" charset="0"/>
            </a:rPr>
            <a:t> </a:t>
          </a:r>
          <a:endParaRPr lang="fr-FR" sz="900">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dr:relSizeAnchor xmlns:cdr="http://schemas.openxmlformats.org/drawingml/2006/chartDrawing">
    <cdr:from>
      <cdr:x>0.36905</cdr:x>
      <cdr:y>0.40265</cdr:y>
    </cdr:from>
    <cdr:to>
      <cdr:x>0.99833</cdr:x>
      <cdr:y>0.51419</cdr:y>
    </cdr:to>
    <cdr:sp macro="" textlink="">
      <cdr:nvSpPr>
        <cdr:cNvPr id="3" name="ZoneTexte 1"/>
        <cdr:cNvSpPr txBox="1"/>
      </cdr:nvSpPr>
      <cdr:spPr>
        <a:xfrm xmlns:a="http://schemas.openxmlformats.org/drawingml/2006/main">
          <a:off x="2362200" y="866775"/>
          <a:ext cx="4027911" cy="240090"/>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solidFill>
                <a:schemeClr val="tx1">
                  <a:lumMod val="65000"/>
                  <a:lumOff val="35000"/>
                </a:schemeClr>
              </a:solidFill>
              <a:latin typeface="Albany AMT" panose="020B0604020202020204" pitchFamily="34" charset="0"/>
              <a:cs typeface="Albany AMT" panose="020B0604020202020204" pitchFamily="34" charset="0"/>
            </a:rPr>
            <a:t>Auteur(s)</a:t>
          </a:r>
          <a:r>
            <a:rPr lang="fr-FR" sz="900" baseline="0">
              <a:solidFill>
                <a:schemeClr val="tx1">
                  <a:lumMod val="65000"/>
                  <a:lumOff val="35000"/>
                </a:schemeClr>
              </a:solidFill>
              <a:latin typeface="Albany AMT" panose="020B0604020202020204" pitchFamily="34" charset="0"/>
              <a:cs typeface="Albany AMT" panose="020B0604020202020204" pitchFamily="34" charset="0"/>
            </a:rPr>
            <a:t> connu(s) de vue seulement </a:t>
          </a:r>
          <a:endParaRPr lang="fr-FR" sz="900">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16.xml><?xml version="1.0" encoding="utf-8"?>
<xdr:wsDr xmlns:xdr="http://schemas.openxmlformats.org/drawingml/2006/spreadsheetDrawing" xmlns:a="http://schemas.openxmlformats.org/drawingml/2006/main">
  <xdr:twoCellAnchor>
    <xdr:from>
      <xdr:col>2</xdr:col>
      <xdr:colOff>333375</xdr:colOff>
      <xdr:row>12</xdr:row>
      <xdr:rowOff>0</xdr:rowOff>
    </xdr:from>
    <xdr:to>
      <xdr:col>4</xdr:col>
      <xdr:colOff>590550</xdr:colOff>
      <xdr:row>15</xdr:row>
      <xdr:rowOff>0</xdr:rowOff>
    </xdr:to>
    <xdr:graphicFrame macro="">
      <xdr:nvGraphicFramePr>
        <xdr:cNvPr id="2" name="Graphique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123825</xdr:colOff>
      <xdr:row>13</xdr:row>
      <xdr:rowOff>133350</xdr:rowOff>
    </xdr:from>
    <xdr:ext cx="4648199" cy="224998"/>
    <xdr:sp macro="" textlink="">
      <xdr:nvSpPr>
        <xdr:cNvPr id="11" name="ZoneTexte 10">
          <a:extLst>
            <a:ext uri="{FF2B5EF4-FFF2-40B4-BE49-F238E27FC236}">
              <a16:creationId xmlns:a16="http://schemas.microsoft.com/office/drawing/2014/main" id="{00000000-0008-0000-0A00-00000B000000}"/>
            </a:ext>
          </a:extLst>
        </xdr:cNvPr>
        <xdr:cNvSpPr txBox="1"/>
      </xdr:nvSpPr>
      <xdr:spPr>
        <a:xfrm>
          <a:off x="876300" y="2124075"/>
          <a:ext cx="4648199"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baseline="0">
              <a:solidFill>
                <a:schemeClr val="tx1">
                  <a:lumMod val="65000"/>
                  <a:lumOff val="35000"/>
                </a:schemeClr>
              </a:solidFill>
              <a:latin typeface="Albany AMT" panose="020B0604020202020204" pitchFamily="34" charset="0"/>
              <a:cs typeface="Albany AMT" panose="020B0604020202020204" pitchFamily="34" charset="0"/>
            </a:rPr>
            <a:t>Cohabitation avec l'auteur au moment de l'enquête et au moment des faits</a:t>
          </a:r>
        </a:p>
      </xdr:txBody>
    </xdr:sp>
    <xdr:clientData/>
  </xdr:oneCellAnchor>
  <xdr:twoCellAnchor>
    <xdr:from>
      <xdr:col>0</xdr:col>
      <xdr:colOff>476250</xdr:colOff>
      <xdr:row>13</xdr:row>
      <xdr:rowOff>123825</xdr:rowOff>
    </xdr:from>
    <xdr:to>
      <xdr:col>7</xdr:col>
      <xdr:colOff>800100</xdr:colOff>
      <xdr:row>19</xdr:row>
      <xdr:rowOff>0</xdr:rowOff>
    </xdr:to>
    <xdr:graphicFrame macro="">
      <xdr:nvGraphicFramePr>
        <xdr:cNvPr id="12" name="Graphique 11">
          <a:extLst>
            <a:ext uri="{FF2B5EF4-FFF2-40B4-BE49-F238E27FC236}">
              <a16:creationId xmlns:a16="http://schemas.microsoft.com/office/drawing/2014/main" id="{00000000-0008-0000-0A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723900</xdr:colOff>
      <xdr:row>4</xdr:row>
      <xdr:rowOff>123825</xdr:rowOff>
    </xdr:from>
    <xdr:to>
      <xdr:col>7</xdr:col>
      <xdr:colOff>628649</xdr:colOff>
      <xdr:row>12</xdr:row>
      <xdr:rowOff>28575</xdr:rowOff>
    </xdr:to>
    <xdr:graphicFrame macro="">
      <xdr:nvGraphicFramePr>
        <xdr:cNvPr id="13" name="Graphique 12">
          <a:extLst>
            <a:ext uri="{FF2B5EF4-FFF2-40B4-BE49-F238E27FC236}">
              <a16:creationId xmlns:a16="http://schemas.microsoft.com/office/drawing/2014/main" id="{00000000-0008-0000-0A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57150</xdr:colOff>
      <xdr:row>4</xdr:row>
      <xdr:rowOff>95250</xdr:rowOff>
    </xdr:from>
    <xdr:ext cx="2466975" cy="224998"/>
    <xdr:sp macro="" textlink="">
      <xdr:nvSpPr>
        <xdr:cNvPr id="14" name="ZoneTexte 13">
          <a:extLst>
            <a:ext uri="{FF2B5EF4-FFF2-40B4-BE49-F238E27FC236}">
              <a16:creationId xmlns:a16="http://schemas.microsoft.com/office/drawing/2014/main" id="{00000000-0008-0000-0A00-00000E000000}"/>
            </a:ext>
          </a:extLst>
        </xdr:cNvPr>
        <xdr:cNvSpPr txBox="1"/>
      </xdr:nvSpPr>
      <xdr:spPr>
        <a:xfrm>
          <a:off x="1562100" y="333375"/>
          <a:ext cx="2466975"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i="0">
              <a:solidFill>
                <a:schemeClr val="tx1">
                  <a:lumMod val="65000"/>
                  <a:lumOff val="35000"/>
                </a:schemeClr>
              </a:solidFill>
              <a:latin typeface="Albany AMT" panose="020B0604020202020204" pitchFamily="34" charset="0"/>
              <a:cs typeface="Albany AMT" panose="020B0604020202020204" pitchFamily="34" charset="0"/>
            </a:rPr>
            <a:t>Nature des violences subies</a:t>
          </a:r>
          <a:endParaRPr lang="fr-FR" sz="900" b="0" i="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wsDr>
</file>

<file path=xl/drawings/drawing17.xml><?xml version="1.0" encoding="utf-8"?>
<xdr:wsDr xmlns:xdr="http://schemas.openxmlformats.org/drawingml/2006/spreadsheetDrawing" xmlns:a="http://schemas.openxmlformats.org/drawingml/2006/main">
  <xdr:twoCellAnchor>
    <xdr:from>
      <xdr:col>3</xdr:col>
      <xdr:colOff>228600</xdr:colOff>
      <xdr:row>6</xdr:row>
      <xdr:rowOff>85725</xdr:rowOff>
    </xdr:from>
    <xdr:to>
      <xdr:col>6</xdr:col>
      <xdr:colOff>390525</xdr:colOff>
      <xdr:row>14</xdr:row>
      <xdr:rowOff>123825</xdr:rowOff>
    </xdr:to>
    <xdr:graphicFrame macro="">
      <xdr:nvGraphicFramePr>
        <xdr:cNvPr id="14" name="Graphique 13">
          <a:extLst>
            <a:ext uri="{FF2B5EF4-FFF2-40B4-BE49-F238E27FC236}">
              <a16:creationId xmlns:a16="http://schemas.microsoft.com/office/drawing/2014/main" id="{00000000-0008-0000-0C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76200</xdr:colOff>
      <xdr:row>11</xdr:row>
      <xdr:rowOff>133350</xdr:rowOff>
    </xdr:from>
    <xdr:to>
      <xdr:col>6</xdr:col>
      <xdr:colOff>400050</xdr:colOff>
      <xdr:row>18</xdr:row>
      <xdr:rowOff>104775</xdr:rowOff>
    </xdr:to>
    <xdr:graphicFrame macro="">
      <xdr:nvGraphicFramePr>
        <xdr:cNvPr id="15" name="Graphique 14">
          <a:extLst>
            <a:ext uri="{FF2B5EF4-FFF2-40B4-BE49-F238E27FC236}">
              <a16:creationId xmlns:a16="http://schemas.microsoft.com/office/drawing/2014/main" id="{00000000-0008-0000-0C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752475</xdr:colOff>
      <xdr:row>16</xdr:row>
      <xdr:rowOff>142875</xdr:rowOff>
    </xdr:from>
    <xdr:to>
      <xdr:col>7</xdr:col>
      <xdr:colOff>409575</xdr:colOff>
      <xdr:row>23</xdr:row>
      <xdr:rowOff>180975</xdr:rowOff>
    </xdr:to>
    <xdr:graphicFrame macro="">
      <xdr:nvGraphicFramePr>
        <xdr:cNvPr id="16" name="Graphique 15">
          <a:extLst>
            <a:ext uri="{FF2B5EF4-FFF2-40B4-BE49-F238E27FC236}">
              <a16:creationId xmlns:a16="http://schemas.microsoft.com/office/drawing/2014/main" id="{00000000-0008-0000-0C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95250</xdr:colOff>
      <xdr:row>29</xdr:row>
      <xdr:rowOff>57150</xdr:rowOff>
    </xdr:from>
    <xdr:to>
      <xdr:col>6</xdr:col>
      <xdr:colOff>257176</xdr:colOff>
      <xdr:row>35</xdr:row>
      <xdr:rowOff>9524</xdr:rowOff>
    </xdr:to>
    <xdr:graphicFrame macro="">
      <xdr:nvGraphicFramePr>
        <xdr:cNvPr id="17" name="Graphique 16">
          <a:extLst>
            <a:ext uri="{FF2B5EF4-FFF2-40B4-BE49-F238E27FC236}">
              <a16:creationId xmlns:a16="http://schemas.microsoft.com/office/drawing/2014/main" id="{00000000-0008-0000-0C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504825</xdr:colOff>
      <xdr:row>22</xdr:row>
      <xdr:rowOff>180975</xdr:rowOff>
    </xdr:from>
    <xdr:to>
      <xdr:col>6</xdr:col>
      <xdr:colOff>476250</xdr:colOff>
      <xdr:row>30</xdr:row>
      <xdr:rowOff>180975</xdr:rowOff>
    </xdr:to>
    <xdr:graphicFrame macro="">
      <xdr:nvGraphicFramePr>
        <xdr:cNvPr id="18" name="Graphique 17">
          <a:extLst>
            <a:ext uri="{FF2B5EF4-FFF2-40B4-BE49-F238E27FC236}">
              <a16:creationId xmlns:a16="http://schemas.microsoft.com/office/drawing/2014/main" id="{00000000-0008-0000-0C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9525</xdr:colOff>
      <xdr:row>6</xdr:row>
      <xdr:rowOff>114300</xdr:rowOff>
    </xdr:from>
    <xdr:to>
      <xdr:col>8</xdr:col>
      <xdr:colOff>219075</xdr:colOff>
      <xdr:row>14</xdr:row>
      <xdr:rowOff>152400</xdr:rowOff>
    </xdr:to>
    <xdr:graphicFrame macro="">
      <xdr:nvGraphicFramePr>
        <xdr:cNvPr id="19" name="Graphique 18">
          <a:extLst>
            <a:ext uri="{FF2B5EF4-FFF2-40B4-BE49-F238E27FC236}">
              <a16:creationId xmlns:a16="http://schemas.microsoft.com/office/drawing/2014/main" id="{00000000-0008-0000-0C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647700</xdr:colOff>
      <xdr:row>11</xdr:row>
      <xdr:rowOff>123825</xdr:rowOff>
    </xdr:from>
    <xdr:to>
      <xdr:col>8</xdr:col>
      <xdr:colOff>190500</xdr:colOff>
      <xdr:row>18</xdr:row>
      <xdr:rowOff>95250</xdr:rowOff>
    </xdr:to>
    <xdr:graphicFrame macro="">
      <xdr:nvGraphicFramePr>
        <xdr:cNvPr id="20" name="Graphique 19">
          <a:extLst>
            <a:ext uri="{FF2B5EF4-FFF2-40B4-BE49-F238E27FC236}">
              <a16:creationId xmlns:a16="http://schemas.microsoft.com/office/drawing/2014/main" id="{00000000-0008-0000-0C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533400</xdr:colOff>
      <xdr:row>16</xdr:row>
      <xdr:rowOff>161925</xdr:rowOff>
    </xdr:from>
    <xdr:to>
      <xdr:col>9</xdr:col>
      <xdr:colOff>200025</xdr:colOff>
      <xdr:row>24</xdr:row>
      <xdr:rowOff>9525</xdr:rowOff>
    </xdr:to>
    <xdr:graphicFrame macro="">
      <xdr:nvGraphicFramePr>
        <xdr:cNvPr id="21" name="Graphique 20">
          <a:extLst>
            <a:ext uri="{FF2B5EF4-FFF2-40B4-BE49-F238E27FC236}">
              <a16:creationId xmlns:a16="http://schemas.microsoft.com/office/drawing/2014/main" id="{00000000-0008-0000-0C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647700</xdr:colOff>
      <xdr:row>29</xdr:row>
      <xdr:rowOff>38100</xdr:rowOff>
    </xdr:from>
    <xdr:to>
      <xdr:col>8</xdr:col>
      <xdr:colOff>47626</xdr:colOff>
      <xdr:row>34</xdr:row>
      <xdr:rowOff>180974</xdr:rowOff>
    </xdr:to>
    <xdr:graphicFrame macro="">
      <xdr:nvGraphicFramePr>
        <xdr:cNvPr id="22" name="Graphique 21">
          <a:extLst>
            <a:ext uri="{FF2B5EF4-FFF2-40B4-BE49-F238E27FC236}">
              <a16:creationId xmlns:a16="http://schemas.microsoft.com/office/drawing/2014/main" id="{00000000-0008-0000-0C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219075</xdr:colOff>
      <xdr:row>22</xdr:row>
      <xdr:rowOff>161925</xdr:rowOff>
    </xdr:from>
    <xdr:to>
      <xdr:col>8</xdr:col>
      <xdr:colOff>200025</xdr:colOff>
      <xdr:row>30</xdr:row>
      <xdr:rowOff>161925</xdr:rowOff>
    </xdr:to>
    <xdr:graphicFrame macro="">
      <xdr:nvGraphicFramePr>
        <xdr:cNvPr id="23" name="Graphique 22">
          <a:extLst>
            <a:ext uri="{FF2B5EF4-FFF2-40B4-BE49-F238E27FC236}">
              <a16:creationId xmlns:a16="http://schemas.microsoft.com/office/drawing/2014/main" id="{00000000-0008-0000-0C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oneCellAnchor>
    <xdr:from>
      <xdr:col>2</xdr:col>
      <xdr:colOff>666750</xdr:colOff>
      <xdr:row>2</xdr:row>
      <xdr:rowOff>19050</xdr:rowOff>
    </xdr:from>
    <xdr:ext cx="2619375" cy="466725"/>
    <xdr:sp macro="" textlink="">
      <xdr:nvSpPr>
        <xdr:cNvPr id="3" name="ZoneTexte 2">
          <a:extLst>
            <a:ext uri="{FF2B5EF4-FFF2-40B4-BE49-F238E27FC236}">
              <a16:creationId xmlns:a16="http://schemas.microsoft.com/office/drawing/2014/main" id="{00000000-0008-0000-0C00-000003000000}"/>
            </a:ext>
          </a:extLst>
        </xdr:cNvPr>
        <xdr:cNvSpPr txBox="1"/>
      </xdr:nvSpPr>
      <xdr:spPr>
        <a:xfrm>
          <a:off x="1724025" y="400050"/>
          <a:ext cx="2619375" cy="466725"/>
        </a:xfrm>
        <a:prstGeom prst="rect">
          <a:avLst/>
        </a:prstGeom>
        <a:solidFill>
          <a:schemeClr val="accent2"/>
        </a:solidFill>
      </xdr:spPr>
      <xdr:txBody>
        <a:bodyPr vertOverflow="clip" horzOverflow="clip" wrap="square" rtlCol="0" anchor="t">
          <a:noAutofit/>
        </a:bodyPr>
        <a:lstStyle/>
        <a:p>
          <a:pPr algn="ctr"/>
          <a:r>
            <a:rPr lang="fr-FR" sz="900" b="1" i="0">
              <a:solidFill>
                <a:schemeClr val="bg1"/>
              </a:solidFill>
              <a:latin typeface="Albany AMT" panose="020B0604020202020204" pitchFamily="34" charset="0"/>
              <a:cs typeface="Albany AMT" panose="020B0604020202020204" pitchFamily="34" charset="0"/>
            </a:rPr>
            <a:t>Proportion de femmes</a:t>
          </a:r>
          <a:r>
            <a:rPr lang="fr-FR" sz="900" b="1" i="0" baseline="0">
              <a:solidFill>
                <a:schemeClr val="bg1"/>
              </a:solidFill>
              <a:latin typeface="Albany AMT" panose="020B0604020202020204" pitchFamily="34" charset="0"/>
              <a:cs typeface="Albany AMT" panose="020B0604020202020204" pitchFamily="34" charset="0"/>
            </a:rPr>
            <a:t> victimes d'injures, menaces ou violences physiques à caractère sexiste hors cadre conjugal</a:t>
          </a:r>
        </a:p>
      </xdr:txBody>
    </xdr:sp>
    <xdr:clientData/>
  </xdr:oneCellAnchor>
  <xdr:oneCellAnchor>
    <xdr:from>
      <xdr:col>6</xdr:col>
      <xdr:colOff>47625</xdr:colOff>
      <xdr:row>2</xdr:row>
      <xdr:rowOff>9527</xdr:rowOff>
    </xdr:from>
    <xdr:ext cx="1495425" cy="962024"/>
    <xdr:sp macro="" textlink="">
      <xdr:nvSpPr>
        <xdr:cNvPr id="25" name="ZoneTexte 24">
          <a:extLst>
            <a:ext uri="{FF2B5EF4-FFF2-40B4-BE49-F238E27FC236}">
              <a16:creationId xmlns:a16="http://schemas.microsoft.com/office/drawing/2014/main" id="{00000000-0008-0000-0C00-000019000000}"/>
            </a:ext>
          </a:extLst>
        </xdr:cNvPr>
        <xdr:cNvSpPr txBox="1"/>
      </xdr:nvSpPr>
      <xdr:spPr>
        <a:xfrm>
          <a:off x="4086225" y="200027"/>
          <a:ext cx="1495425" cy="962024"/>
        </a:xfrm>
        <a:prstGeom prst="rect">
          <a:avLst/>
        </a:prstGeom>
        <a:solidFill>
          <a:schemeClr val="accent1">
            <a:lumMod val="75000"/>
          </a:schemeClr>
        </a:solidFill>
      </xdr:spPr>
      <xdr:txBody>
        <a:bodyPr vertOverflow="clip" horzOverflow="clip" wrap="square" rtlCol="0" anchor="ctr" anchorCtr="0">
          <a:noAutofit/>
        </a:bodyPr>
        <a:lstStyle/>
        <a:p>
          <a:pPr algn="ctr"/>
          <a:r>
            <a:rPr lang="fr-FR" sz="900" b="1" i="0">
              <a:solidFill>
                <a:schemeClr val="bg1"/>
              </a:solidFill>
              <a:latin typeface="Albany AMT" panose="020B0604020202020204" pitchFamily="34" charset="0"/>
              <a:cs typeface="Albany AMT" panose="020B0604020202020204" pitchFamily="34" charset="0"/>
            </a:rPr>
            <a:t>Proportion de femmes</a:t>
          </a:r>
          <a:r>
            <a:rPr lang="fr-FR" sz="900" b="1" i="0" baseline="0">
              <a:solidFill>
                <a:schemeClr val="bg1"/>
              </a:solidFill>
              <a:latin typeface="Albany AMT" panose="020B0604020202020204" pitchFamily="34" charset="0"/>
              <a:cs typeface="Albany AMT" panose="020B0604020202020204" pitchFamily="34" charset="0"/>
            </a:rPr>
            <a:t> victimes de violences dans le cadre conjugal*</a:t>
          </a:r>
        </a:p>
      </xdr:txBody>
    </xdr:sp>
    <xdr:clientData/>
  </xdr:oneCellAnchor>
  <xdr:twoCellAnchor>
    <xdr:from>
      <xdr:col>6</xdr:col>
      <xdr:colOff>571500</xdr:colOff>
      <xdr:row>6</xdr:row>
      <xdr:rowOff>76200</xdr:rowOff>
    </xdr:from>
    <xdr:to>
      <xdr:col>9</xdr:col>
      <xdr:colOff>742950</xdr:colOff>
      <xdr:row>14</xdr:row>
      <xdr:rowOff>114300</xdr:rowOff>
    </xdr:to>
    <xdr:graphicFrame macro="">
      <xdr:nvGraphicFramePr>
        <xdr:cNvPr id="26" name="Graphique 25">
          <a:extLst>
            <a:ext uri="{FF2B5EF4-FFF2-40B4-BE49-F238E27FC236}">
              <a16:creationId xmlns:a16="http://schemas.microsoft.com/office/drawing/2014/main" id="{00000000-0008-0000-0C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oneCellAnchor>
    <xdr:from>
      <xdr:col>8</xdr:col>
      <xdr:colOff>28575</xdr:colOff>
      <xdr:row>2</xdr:row>
      <xdr:rowOff>9526</xdr:rowOff>
    </xdr:from>
    <xdr:ext cx="2819399" cy="523874"/>
    <xdr:sp macro="" textlink="">
      <xdr:nvSpPr>
        <xdr:cNvPr id="27" name="ZoneTexte 26">
          <a:extLst>
            <a:ext uri="{FF2B5EF4-FFF2-40B4-BE49-F238E27FC236}">
              <a16:creationId xmlns:a16="http://schemas.microsoft.com/office/drawing/2014/main" id="{00000000-0008-0000-0C00-00001B000000}"/>
            </a:ext>
          </a:extLst>
        </xdr:cNvPr>
        <xdr:cNvSpPr txBox="1"/>
      </xdr:nvSpPr>
      <xdr:spPr>
        <a:xfrm>
          <a:off x="5591175" y="200026"/>
          <a:ext cx="2819399" cy="523874"/>
        </a:xfrm>
        <a:prstGeom prst="rect">
          <a:avLst/>
        </a:prstGeom>
        <a:solidFill>
          <a:schemeClr val="accent6"/>
        </a:solidFill>
      </xdr:spPr>
      <xdr:txBody>
        <a:bodyPr vertOverflow="clip" horzOverflow="clip" wrap="square" rtlCol="0" anchor="ctr" anchorCtr="0">
          <a:noAutofit/>
        </a:bodyPr>
        <a:lstStyle/>
        <a:p>
          <a:pPr algn="ctr"/>
          <a:r>
            <a:rPr lang="fr-FR" sz="900" b="1" i="0">
              <a:solidFill>
                <a:schemeClr val="bg1"/>
              </a:solidFill>
              <a:latin typeface="Albany AMT" panose="020B0604020202020204" pitchFamily="34" charset="0"/>
              <a:cs typeface="Albany AMT" panose="020B0604020202020204" pitchFamily="34" charset="0"/>
            </a:rPr>
            <a:t>Proportion de femmes</a:t>
          </a:r>
          <a:r>
            <a:rPr lang="fr-FR" sz="900" b="1" i="0" baseline="0">
              <a:solidFill>
                <a:schemeClr val="bg1"/>
              </a:solidFill>
              <a:latin typeface="Albany AMT" panose="020B0604020202020204" pitchFamily="34" charset="0"/>
              <a:cs typeface="Albany AMT" panose="020B0604020202020204" pitchFamily="34" charset="0"/>
            </a:rPr>
            <a:t> victimes de violences sexuelles hors cadre conjugal et d'agressions sexuelles hors violences sexuelles</a:t>
          </a:r>
        </a:p>
      </xdr:txBody>
    </xdr:sp>
    <xdr:clientData/>
  </xdr:oneCellAnchor>
  <xdr:twoCellAnchor>
    <xdr:from>
      <xdr:col>6</xdr:col>
      <xdr:colOff>495300</xdr:colOff>
      <xdr:row>11</xdr:row>
      <xdr:rowOff>142875</xdr:rowOff>
    </xdr:from>
    <xdr:to>
      <xdr:col>10</xdr:col>
      <xdr:colOff>66675</xdr:colOff>
      <xdr:row>18</xdr:row>
      <xdr:rowOff>114300</xdr:rowOff>
    </xdr:to>
    <xdr:graphicFrame macro="">
      <xdr:nvGraphicFramePr>
        <xdr:cNvPr id="28" name="Graphique 27">
          <a:extLst>
            <a:ext uri="{FF2B5EF4-FFF2-40B4-BE49-F238E27FC236}">
              <a16:creationId xmlns:a16="http://schemas.microsoft.com/office/drawing/2014/main" id="{00000000-0008-0000-0C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390525</xdr:colOff>
      <xdr:row>16</xdr:row>
      <xdr:rowOff>123825</xdr:rowOff>
    </xdr:from>
    <xdr:to>
      <xdr:col>11</xdr:col>
      <xdr:colOff>66675</xdr:colOff>
      <xdr:row>23</xdr:row>
      <xdr:rowOff>161925</xdr:rowOff>
    </xdr:to>
    <xdr:graphicFrame macro="">
      <xdr:nvGraphicFramePr>
        <xdr:cNvPr id="29" name="Graphique 28">
          <a:extLst>
            <a:ext uri="{FF2B5EF4-FFF2-40B4-BE49-F238E27FC236}">
              <a16:creationId xmlns:a16="http://schemas.microsoft.com/office/drawing/2014/main" id="{00000000-0008-0000-0C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523875</xdr:colOff>
      <xdr:row>29</xdr:row>
      <xdr:rowOff>28575</xdr:rowOff>
    </xdr:from>
    <xdr:to>
      <xdr:col>9</xdr:col>
      <xdr:colOff>695326</xdr:colOff>
      <xdr:row>34</xdr:row>
      <xdr:rowOff>171449</xdr:rowOff>
    </xdr:to>
    <xdr:graphicFrame macro="">
      <xdr:nvGraphicFramePr>
        <xdr:cNvPr id="30" name="Graphique 29">
          <a:extLst>
            <a:ext uri="{FF2B5EF4-FFF2-40B4-BE49-F238E27FC236}">
              <a16:creationId xmlns:a16="http://schemas.microsoft.com/office/drawing/2014/main" id="{00000000-0008-0000-0C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xdr:col>
      <xdr:colOff>152400</xdr:colOff>
      <xdr:row>22</xdr:row>
      <xdr:rowOff>180975</xdr:rowOff>
    </xdr:from>
    <xdr:to>
      <xdr:col>10</xdr:col>
      <xdr:colOff>142875</xdr:colOff>
      <xdr:row>30</xdr:row>
      <xdr:rowOff>180975</xdr:rowOff>
    </xdr:to>
    <xdr:graphicFrame macro="">
      <xdr:nvGraphicFramePr>
        <xdr:cNvPr id="31" name="Graphique 30">
          <a:extLst>
            <a:ext uri="{FF2B5EF4-FFF2-40B4-BE49-F238E27FC236}">
              <a16:creationId xmlns:a16="http://schemas.microsoft.com/office/drawing/2014/main" id="{00000000-0008-0000-0C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oneCellAnchor>
    <xdr:from>
      <xdr:col>2</xdr:col>
      <xdr:colOff>657223</xdr:colOff>
      <xdr:row>4</xdr:row>
      <xdr:rowOff>104775</xdr:rowOff>
    </xdr:from>
    <xdr:ext cx="1247777" cy="485775"/>
    <xdr:sp macro="" textlink="">
      <xdr:nvSpPr>
        <xdr:cNvPr id="8" name="ZoneTexte 7">
          <a:extLst>
            <a:ext uri="{FF2B5EF4-FFF2-40B4-BE49-F238E27FC236}">
              <a16:creationId xmlns:a16="http://schemas.microsoft.com/office/drawing/2014/main" id="{00000000-0008-0000-0C00-000008000000}"/>
            </a:ext>
          </a:extLst>
        </xdr:cNvPr>
        <xdr:cNvSpPr txBox="1"/>
      </xdr:nvSpPr>
      <xdr:spPr>
        <a:xfrm>
          <a:off x="1714498" y="866775"/>
          <a:ext cx="1247777" cy="485775"/>
        </a:xfrm>
        <a:prstGeom prst="rect">
          <a:avLst/>
        </a:prstGeom>
        <a:solidFill>
          <a:schemeClr val="accent2"/>
        </a:solidFill>
      </xdr:spPr>
      <xdr:txBody>
        <a:bodyPr vertOverflow="clip" horzOverflow="clip" wrap="square" rtlCol="0" anchor="ctr" anchorCtr="0">
          <a:noAutofit/>
        </a:bodyPr>
        <a:lstStyle/>
        <a:p>
          <a:pPr algn="ctr"/>
          <a:r>
            <a:rPr lang="fr-FR" sz="800" b="0">
              <a:solidFill>
                <a:schemeClr val="bg1"/>
              </a:solidFill>
              <a:latin typeface="Albany AMT" panose="020B0604020202020204" pitchFamily="34" charset="0"/>
              <a:cs typeface="Albany AMT" panose="020B0604020202020204" pitchFamily="34" charset="0"/>
            </a:rPr>
            <a:t>Injures sexistes</a:t>
          </a:r>
          <a:r>
            <a:rPr lang="fr-FR" sz="800" b="0" baseline="0">
              <a:solidFill>
                <a:schemeClr val="bg1"/>
              </a:solidFill>
              <a:latin typeface="Albany AMT" panose="020B0604020202020204" pitchFamily="34" charset="0"/>
              <a:cs typeface="Albany AMT" panose="020B0604020202020204" pitchFamily="34" charset="0"/>
            </a:rPr>
            <a:t> hors cadre conjugal</a:t>
          </a:r>
        </a:p>
      </xdr:txBody>
    </xdr:sp>
    <xdr:clientData/>
  </xdr:oneCellAnchor>
  <xdr:oneCellAnchor>
    <xdr:from>
      <xdr:col>4</xdr:col>
      <xdr:colOff>352424</xdr:colOff>
      <xdr:row>4</xdr:row>
      <xdr:rowOff>85724</xdr:rowOff>
    </xdr:from>
    <xdr:ext cx="1381125" cy="504826"/>
    <xdr:sp macro="" textlink="">
      <xdr:nvSpPr>
        <xdr:cNvPr id="32" name="ZoneTexte 31">
          <a:extLst>
            <a:ext uri="{FF2B5EF4-FFF2-40B4-BE49-F238E27FC236}">
              <a16:creationId xmlns:a16="http://schemas.microsoft.com/office/drawing/2014/main" id="{00000000-0008-0000-0C00-000020000000}"/>
            </a:ext>
          </a:extLst>
        </xdr:cNvPr>
        <xdr:cNvSpPr txBox="1"/>
      </xdr:nvSpPr>
      <xdr:spPr>
        <a:xfrm>
          <a:off x="2943224" y="847724"/>
          <a:ext cx="1381125" cy="504826"/>
        </a:xfrm>
        <a:prstGeom prst="rect">
          <a:avLst/>
        </a:prstGeom>
        <a:solidFill>
          <a:schemeClr val="accent2"/>
        </a:solidFill>
      </xdr:spPr>
      <xdr:txBody>
        <a:bodyPr vertOverflow="clip" horzOverflow="clip" wrap="square" rtlCol="0" anchor="t">
          <a:noAutofit/>
        </a:bodyPr>
        <a:lstStyle/>
        <a:p>
          <a:pPr algn="ctr"/>
          <a:r>
            <a:rPr lang="fr-FR" sz="800" b="0">
              <a:solidFill>
                <a:schemeClr val="bg1"/>
              </a:solidFill>
              <a:latin typeface="Albany AMT" panose="020B0604020202020204" pitchFamily="34" charset="0"/>
              <a:cs typeface="Albany AMT" panose="020B0604020202020204" pitchFamily="34" charset="0"/>
            </a:rPr>
            <a:t>Menaces</a:t>
          </a:r>
          <a:r>
            <a:rPr lang="fr-FR" sz="800" b="0" baseline="0">
              <a:solidFill>
                <a:schemeClr val="bg1"/>
              </a:solidFill>
              <a:latin typeface="Albany AMT" panose="020B0604020202020204" pitchFamily="34" charset="0"/>
              <a:cs typeface="Albany AMT" panose="020B0604020202020204" pitchFamily="34" charset="0"/>
            </a:rPr>
            <a:t> ou violences sexistes hors cadre conjugal*</a:t>
          </a:r>
        </a:p>
      </xdr:txBody>
    </xdr:sp>
    <xdr:clientData/>
  </xdr:oneCellAnchor>
  <xdr:oneCellAnchor>
    <xdr:from>
      <xdr:col>8</xdr:col>
      <xdr:colOff>28575</xdr:colOff>
      <xdr:row>4</xdr:row>
      <xdr:rowOff>161926</xdr:rowOff>
    </xdr:from>
    <xdr:ext cx="1447800" cy="428624"/>
    <xdr:sp macro="" textlink="">
      <xdr:nvSpPr>
        <xdr:cNvPr id="33" name="ZoneTexte 32">
          <a:extLst>
            <a:ext uri="{FF2B5EF4-FFF2-40B4-BE49-F238E27FC236}">
              <a16:creationId xmlns:a16="http://schemas.microsoft.com/office/drawing/2014/main" id="{00000000-0008-0000-0C00-000021000000}"/>
            </a:ext>
          </a:extLst>
        </xdr:cNvPr>
        <xdr:cNvSpPr txBox="1"/>
      </xdr:nvSpPr>
      <xdr:spPr>
        <a:xfrm>
          <a:off x="5591175" y="733426"/>
          <a:ext cx="1447800" cy="428624"/>
        </a:xfrm>
        <a:prstGeom prst="rect">
          <a:avLst/>
        </a:prstGeom>
        <a:solidFill>
          <a:schemeClr val="accent6"/>
        </a:solidFill>
      </xdr:spPr>
      <xdr:txBody>
        <a:bodyPr vertOverflow="clip" horzOverflow="clip" wrap="square" rtlCol="0" anchor="ctr" anchorCtr="0">
          <a:noAutofit/>
        </a:bodyPr>
        <a:lstStyle/>
        <a:p>
          <a:pPr algn="ctr"/>
          <a:r>
            <a:rPr lang="fr-FR" sz="800" b="0" i="0">
              <a:solidFill>
                <a:schemeClr val="bg1"/>
              </a:solidFill>
              <a:latin typeface="Albany AMT" panose="020B0604020202020204" pitchFamily="34" charset="0"/>
              <a:cs typeface="Albany AMT" panose="020B0604020202020204" pitchFamily="34" charset="0"/>
            </a:rPr>
            <a:t>V</a:t>
          </a:r>
          <a:r>
            <a:rPr lang="fr-FR" sz="800" b="0" i="0" baseline="0">
              <a:solidFill>
                <a:schemeClr val="bg1"/>
              </a:solidFill>
              <a:latin typeface="Albany AMT" panose="020B0604020202020204" pitchFamily="34" charset="0"/>
              <a:cs typeface="Albany AMT" panose="020B0604020202020204" pitchFamily="34" charset="0"/>
            </a:rPr>
            <a:t>iolences sexuelles hors cadre conjugal* </a:t>
          </a:r>
        </a:p>
      </xdr:txBody>
    </xdr:sp>
    <xdr:clientData/>
  </xdr:oneCellAnchor>
  <xdr:oneCellAnchor>
    <xdr:from>
      <xdr:col>9</xdr:col>
      <xdr:colOff>723900</xdr:colOff>
      <xdr:row>4</xdr:row>
      <xdr:rowOff>161926</xdr:rowOff>
    </xdr:from>
    <xdr:ext cx="1362075" cy="428624"/>
    <xdr:sp macro="" textlink="">
      <xdr:nvSpPr>
        <xdr:cNvPr id="34" name="ZoneTexte 33">
          <a:extLst>
            <a:ext uri="{FF2B5EF4-FFF2-40B4-BE49-F238E27FC236}">
              <a16:creationId xmlns:a16="http://schemas.microsoft.com/office/drawing/2014/main" id="{00000000-0008-0000-0C00-000022000000}"/>
            </a:ext>
          </a:extLst>
        </xdr:cNvPr>
        <xdr:cNvSpPr txBox="1"/>
      </xdr:nvSpPr>
      <xdr:spPr>
        <a:xfrm>
          <a:off x="7048500" y="733426"/>
          <a:ext cx="1362075" cy="428624"/>
        </a:xfrm>
        <a:prstGeom prst="rect">
          <a:avLst/>
        </a:prstGeom>
        <a:solidFill>
          <a:schemeClr val="accent6"/>
        </a:solidFill>
      </xdr:spPr>
      <xdr:txBody>
        <a:bodyPr vertOverflow="clip" horzOverflow="clip" wrap="square" rtlCol="0" anchor="ctr" anchorCtr="0">
          <a:noAutofit/>
        </a:bodyPr>
        <a:lstStyle/>
        <a:p>
          <a:pPr algn="ctr"/>
          <a:r>
            <a:rPr lang="fr-FR" sz="800" b="0" i="0">
              <a:solidFill>
                <a:schemeClr val="bg1"/>
              </a:solidFill>
              <a:latin typeface="Albany AMT" panose="020B0604020202020204" pitchFamily="34" charset="0"/>
              <a:cs typeface="Albany AMT" panose="020B0604020202020204" pitchFamily="34" charset="0"/>
            </a:rPr>
            <a:t>Agressions sexuelles hors v</a:t>
          </a:r>
          <a:r>
            <a:rPr lang="fr-FR" sz="800" b="0" i="0" baseline="0">
              <a:solidFill>
                <a:schemeClr val="bg1"/>
              </a:solidFill>
              <a:latin typeface="Albany AMT" panose="020B0604020202020204" pitchFamily="34" charset="0"/>
              <a:cs typeface="Albany AMT" panose="020B0604020202020204" pitchFamily="34" charset="0"/>
            </a:rPr>
            <a:t>iolences sexuelles </a:t>
          </a:r>
        </a:p>
      </xdr:txBody>
    </xdr:sp>
    <xdr:clientData/>
  </xdr:oneCellAnchor>
  <xdr:twoCellAnchor>
    <xdr:from>
      <xdr:col>8</xdr:col>
      <xdr:colOff>523875</xdr:colOff>
      <xdr:row>6</xdr:row>
      <xdr:rowOff>85725</xdr:rowOff>
    </xdr:from>
    <xdr:to>
      <xdr:col>11</xdr:col>
      <xdr:colOff>695325</xdr:colOff>
      <xdr:row>14</xdr:row>
      <xdr:rowOff>123825</xdr:rowOff>
    </xdr:to>
    <xdr:graphicFrame macro="">
      <xdr:nvGraphicFramePr>
        <xdr:cNvPr id="35" name="Graphique 34">
          <a:extLst>
            <a:ext uri="{FF2B5EF4-FFF2-40B4-BE49-F238E27FC236}">
              <a16:creationId xmlns:a16="http://schemas.microsoft.com/office/drawing/2014/main" id="{00000000-0008-0000-0C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8</xdr:col>
      <xdr:colOff>409575</xdr:colOff>
      <xdr:row>12</xdr:row>
      <xdr:rowOff>0</xdr:rowOff>
    </xdr:from>
    <xdr:to>
      <xdr:col>11</xdr:col>
      <xdr:colOff>742950</xdr:colOff>
      <xdr:row>18</xdr:row>
      <xdr:rowOff>142875</xdr:rowOff>
    </xdr:to>
    <xdr:graphicFrame macro="">
      <xdr:nvGraphicFramePr>
        <xdr:cNvPr id="36" name="Graphique 35">
          <a:extLst>
            <a:ext uri="{FF2B5EF4-FFF2-40B4-BE49-F238E27FC236}">
              <a16:creationId xmlns:a16="http://schemas.microsoft.com/office/drawing/2014/main" id="{00000000-0008-0000-0C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523875</xdr:colOff>
      <xdr:row>16</xdr:row>
      <xdr:rowOff>114300</xdr:rowOff>
    </xdr:from>
    <xdr:to>
      <xdr:col>13</xdr:col>
      <xdr:colOff>228600</xdr:colOff>
      <xdr:row>23</xdr:row>
      <xdr:rowOff>152400</xdr:rowOff>
    </xdr:to>
    <xdr:graphicFrame macro="">
      <xdr:nvGraphicFramePr>
        <xdr:cNvPr id="37" name="Graphique 36">
          <a:extLst>
            <a:ext uri="{FF2B5EF4-FFF2-40B4-BE49-F238E27FC236}">
              <a16:creationId xmlns:a16="http://schemas.microsoft.com/office/drawing/2014/main" id="{00000000-0008-0000-0C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8</xdr:col>
      <xdr:colOff>76200</xdr:colOff>
      <xdr:row>22</xdr:row>
      <xdr:rowOff>161925</xdr:rowOff>
    </xdr:from>
    <xdr:to>
      <xdr:col>12</xdr:col>
      <xdr:colOff>66675</xdr:colOff>
      <xdr:row>30</xdr:row>
      <xdr:rowOff>161925</xdr:rowOff>
    </xdr:to>
    <xdr:graphicFrame macro="">
      <xdr:nvGraphicFramePr>
        <xdr:cNvPr id="38" name="Graphique 37">
          <a:extLst>
            <a:ext uri="{FF2B5EF4-FFF2-40B4-BE49-F238E27FC236}">
              <a16:creationId xmlns:a16="http://schemas.microsoft.com/office/drawing/2014/main" id="{00000000-0008-0000-0C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oneCellAnchor>
    <xdr:from>
      <xdr:col>0</xdr:col>
      <xdr:colOff>66675</xdr:colOff>
      <xdr:row>2</xdr:row>
      <xdr:rowOff>19049</xdr:rowOff>
    </xdr:from>
    <xdr:ext cx="1619250" cy="6019801"/>
    <xdr:sp macro="" textlink="">
      <xdr:nvSpPr>
        <xdr:cNvPr id="40" name="ZoneTexte 39">
          <a:extLst>
            <a:ext uri="{FF2B5EF4-FFF2-40B4-BE49-F238E27FC236}">
              <a16:creationId xmlns:a16="http://schemas.microsoft.com/office/drawing/2014/main" id="{00000000-0008-0000-0C00-000028000000}"/>
            </a:ext>
          </a:extLst>
        </xdr:cNvPr>
        <xdr:cNvSpPr txBox="1"/>
      </xdr:nvSpPr>
      <xdr:spPr>
        <a:xfrm>
          <a:off x="66675" y="209549"/>
          <a:ext cx="1619250" cy="6019801"/>
        </a:xfrm>
        <a:prstGeom prst="rect">
          <a:avLst/>
        </a:prstGeom>
        <a:solidFill>
          <a:schemeClr val="bg2"/>
        </a:solidFill>
      </xdr:spPr>
      <xdr:txBody>
        <a:bodyPr vertOverflow="clip" horzOverflow="clip" wrap="square" rtlCol="0" anchor="t" anchorCtr="0">
          <a:noAutofit/>
        </a:bodyPr>
        <a:lstStyle/>
        <a:p>
          <a:pPr algn="r"/>
          <a:r>
            <a:rPr lang="fr-FR" sz="1100" b="1" i="0">
              <a:solidFill>
                <a:schemeClr val="tx1">
                  <a:lumMod val="65000"/>
                  <a:lumOff val="35000"/>
                </a:schemeClr>
              </a:solidFill>
              <a:latin typeface="Albany AMT" panose="020B0604020202020204" pitchFamily="34" charset="0"/>
              <a:cs typeface="Albany AMT" panose="020B0604020202020204" pitchFamily="34" charset="0"/>
            </a:rPr>
            <a:t>Caractéristiques </a:t>
          </a:r>
        </a:p>
        <a:p>
          <a:pPr algn="r"/>
          <a:r>
            <a:rPr lang="fr-FR" sz="1100" b="1" i="0" baseline="0">
              <a:solidFill>
                <a:schemeClr val="tx1">
                  <a:lumMod val="65000"/>
                  <a:lumOff val="35000"/>
                </a:schemeClr>
              </a:solidFill>
              <a:latin typeface="Albany AMT" panose="020B0604020202020204" pitchFamily="34" charset="0"/>
              <a:cs typeface="Albany AMT" panose="020B0604020202020204" pitchFamily="34" charset="0"/>
            </a:rPr>
            <a:t>socio-démographiques</a:t>
          </a:r>
        </a:p>
      </xdr:txBody>
    </xdr:sp>
    <xdr:clientData/>
  </xdr:oneCellAnchor>
  <xdr:twoCellAnchor>
    <xdr:from>
      <xdr:col>8</xdr:col>
      <xdr:colOff>400050</xdr:colOff>
      <xdr:row>29</xdr:row>
      <xdr:rowOff>28575</xdr:rowOff>
    </xdr:from>
    <xdr:to>
      <xdr:col>12</xdr:col>
      <xdr:colOff>95250</xdr:colOff>
      <xdr:row>34</xdr:row>
      <xdr:rowOff>171449</xdr:rowOff>
    </xdr:to>
    <xdr:graphicFrame macro="">
      <xdr:nvGraphicFramePr>
        <xdr:cNvPr id="39" name="Graphique 38">
          <a:extLst>
            <a:ext uri="{FF2B5EF4-FFF2-40B4-BE49-F238E27FC236}">
              <a16:creationId xmlns:a16="http://schemas.microsoft.com/office/drawing/2014/main" id="{00000000-0008-0000-0C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95250</xdr:colOff>
      <xdr:row>17</xdr:row>
      <xdr:rowOff>38100</xdr:rowOff>
    </xdr:from>
    <xdr:to>
      <xdr:col>6</xdr:col>
      <xdr:colOff>504825</xdr:colOff>
      <xdr:row>24</xdr:row>
      <xdr:rowOff>76200</xdr:rowOff>
    </xdr:to>
    <xdr:graphicFrame macro="">
      <xdr:nvGraphicFramePr>
        <xdr:cNvPr id="2" name="Graphique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47625</xdr:colOff>
      <xdr:row>22</xdr:row>
      <xdr:rowOff>171450</xdr:rowOff>
    </xdr:from>
    <xdr:to>
      <xdr:col>4</xdr:col>
      <xdr:colOff>657225</xdr:colOff>
      <xdr:row>30</xdr:row>
      <xdr:rowOff>171450</xdr:rowOff>
    </xdr:to>
    <xdr:graphicFrame macro="">
      <xdr:nvGraphicFramePr>
        <xdr:cNvPr id="9" name="Graphique 8">
          <a:extLst>
            <a:ext uri="{FF2B5EF4-FFF2-40B4-BE49-F238E27FC236}">
              <a16:creationId xmlns:a16="http://schemas.microsoft.com/office/drawing/2014/main" id="{00000000-0008-0000-0C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352425</xdr:colOff>
      <xdr:row>11</xdr:row>
      <xdr:rowOff>142875</xdr:rowOff>
    </xdr:from>
    <xdr:to>
      <xdr:col>4</xdr:col>
      <xdr:colOff>676275</xdr:colOff>
      <xdr:row>18</xdr:row>
      <xdr:rowOff>114300</xdr:rowOff>
    </xdr:to>
    <xdr:graphicFrame macro="">
      <xdr:nvGraphicFramePr>
        <xdr:cNvPr id="6" name="Graphique 5">
          <a:extLst>
            <a:ext uri="{FF2B5EF4-FFF2-40B4-BE49-F238E27FC236}">
              <a16:creationId xmlns:a16="http://schemas.microsoft.com/office/drawing/2014/main" id="{00000000-0008-0000-0C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495300</xdr:colOff>
      <xdr:row>6</xdr:row>
      <xdr:rowOff>95250</xdr:rowOff>
    </xdr:from>
    <xdr:to>
      <xdr:col>4</xdr:col>
      <xdr:colOff>657225</xdr:colOff>
      <xdr:row>14</xdr:row>
      <xdr:rowOff>28575</xdr:rowOff>
    </xdr:to>
    <xdr:graphicFrame macro="">
      <xdr:nvGraphicFramePr>
        <xdr:cNvPr id="5" name="Graphique 4">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0</xdr:colOff>
      <xdr:row>29</xdr:row>
      <xdr:rowOff>76201</xdr:rowOff>
    </xdr:from>
    <xdr:to>
      <xdr:col>5</xdr:col>
      <xdr:colOff>571499</xdr:colOff>
      <xdr:row>35</xdr:row>
      <xdr:rowOff>28575</xdr:rowOff>
    </xdr:to>
    <xdr:graphicFrame macro="">
      <xdr:nvGraphicFramePr>
        <xdr:cNvPr id="7" name="Graphique 6">
          <a:extLst>
            <a:ext uri="{FF2B5EF4-FFF2-40B4-BE49-F238E27FC236}">
              <a16:creationId xmlns:a16="http://schemas.microsoft.com/office/drawing/2014/main" id="{00000000-0008-0000-0C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oneCellAnchor>
    <xdr:from>
      <xdr:col>0</xdr:col>
      <xdr:colOff>66675</xdr:colOff>
      <xdr:row>32</xdr:row>
      <xdr:rowOff>152401</xdr:rowOff>
    </xdr:from>
    <xdr:ext cx="1609200" cy="371474"/>
    <xdr:sp macro="" textlink="">
      <xdr:nvSpPr>
        <xdr:cNvPr id="4" name="ZoneTexte 3">
          <a:extLst>
            <a:ext uri="{FF2B5EF4-FFF2-40B4-BE49-F238E27FC236}">
              <a16:creationId xmlns:a16="http://schemas.microsoft.com/office/drawing/2014/main" id="{00000000-0008-0000-0C00-000004000000}"/>
            </a:ext>
          </a:extLst>
        </xdr:cNvPr>
        <xdr:cNvSpPr txBox="1"/>
      </xdr:nvSpPr>
      <xdr:spPr>
        <a:xfrm>
          <a:off x="66675" y="6029326"/>
          <a:ext cx="1609200" cy="371474"/>
        </a:xfrm>
        <a:prstGeom prst="rect">
          <a:avLst/>
        </a:prstGeom>
        <a:solidFill>
          <a:schemeClr val="bg2"/>
        </a:solidFill>
      </xdr:spPr>
      <xdr:txBody>
        <a:bodyPr vertOverflow="clip" horzOverflow="clip" wrap="square" rtlCol="0" anchor="t">
          <a:noAutofit/>
        </a:bodyPr>
        <a:lstStyle/>
        <a:p>
          <a:pPr algn="r"/>
          <a:r>
            <a:rPr lang="fr-FR" sz="900" b="0">
              <a:solidFill>
                <a:schemeClr val="tx1">
                  <a:lumMod val="65000"/>
                  <a:lumOff val="35000"/>
                </a:schemeClr>
              </a:solidFill>
              <a:latin typeface="Albany AMT" panose="020B0604020202020204" pitchFamily="34" charset="0"/>
              <a:cs typeface="Albany AMT" panose="020B0604020202020204" pitchFamily="34" charset="0"/>
            </a:rPr>
            <a:t>Ni immigrées, ni descendantes d'immigrés</a:t>
          </a:r>
        </a:p>
      </xdr:txBody>
    </xdr:sp>
    <xdr:clientData/>
  </xdr:oneCellAnchor>
</xdr:wsDr>
</file>

<file path=xl/drawings/drawing18.xml><?xml version="1.0" encoding="utf-8"?>
<c:userShapes xmlns:c="http://schemas.openxmlformats.org/drawingml/2006/chart">
  <cdr:relSizeAnchor xmlns:cdr="http://schemas.openxmlformats.org/drawingml/2006/chartDrawing">
    <cdr:from>
      <cdr:x>0.01713</cdr:x>
      <cdr:y>0.07976</cdr:y>
    </cdr:from>
    <cdr:to>
      <cdr:x>0.32548</cdr:x>
      <cdr:y>0.25</cdr:y>
    </cdr:to>
    <cdr:sp macro="" textlink="">
      <cdr:nvSpPr>
        <cdr:cNvPr id="3" name="ZoneTexte 1"/>
        <cdr:cNvSpPr txBox="1"/>
      </cdr:nvSpPr>
      <cdr:spPr>
        <a:xfrm xmlns:a="http://schemas.openxmlformats.org/drawingml/2006/main">
          <a:off x="76200" y="109404"/>
          <a:ext cx="1371600" cy="233495"/>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horzOverflow="clip"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900" b="1">
              <a:solidFill>
                <a:schemeClr val="tx1">
                  <a:lumMod val="65000"/>
                  <a:lumOff val="35000"/>
                </a:schemeClr>
              </a:solidFill>
              <a:latin typeface="Albany AMT" panose="020B0604020202020204" pitchFamily="34" charset="0"/>
              <a:cs typeface="Albany AMT" panose="020B0604020202020204" pitchFamily="34" charset="0"/>
            </a:rPr>
            <a:t>Type d'</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agglomération </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19.xml><?xml version="1.0" encoding="utf-8"?>
<c:userShapes xmlns:c="http://schemas.openxmlformats.org/drawingml/2006/chart">
  <cdr:relSizeAnchor xmlns:cdr="http://schemas.openxmlformats.org/drawingml/2006/chartDrawing">
    <cdr:from>
      <cdr:x>0.07891</cdr:x>
      <cdr:y>0.14296</cdr:y>
    </cdr:from>
    <cdr:to>
      <cdr:x>0.43607</cdr:x>
      <cdr:y>0.29375</cdr:y>
    </cdr:to>
    <cdr:sp macro="" textlink="">
      <cdr:nvSpPr>
        <cdr:cNvPr id="2" name="ZoneTexte 1"/>
        <cdr:cNvSpPr txBox="1"/>
      </cdr:nvSpPr>
      <cdr:spPr>
        <a:xfrm xmlns:a="http://schemas.openxmlformats.org/drawingml/2006/main">
          <a:off x="229244" y="217871"/>
          <a:ext cx="1037582" cy="22980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900" b="1" baseline="0">
              <a:solidFill>
                <a:schemeClr val="tx1">
                  <a:lumMod val="65000"/>
                  <a:lumOff val="35000"/>
                </a:schemeClr>
              </a:solidFill>
              <a:latin typeface="Albany AMT" panose="020B0604020202020204" pitchFamily="34" charset="0"/>
              <a:cs typeface="Albany AMT" panose="020B0604020202020204" pitchFamily="34" charset="0"/>
            </a:rPr>
            <a:t>Statut d'activité</a:t>
          </a:r>
        </a:p>
      </cdr:txBody>
    </cdr:sp>
  </cdr:relSizeAnchor>
</c:userShapes>
</file>

<file path=xl/drawings/drawing2.xml><?xml version="1.0" encoding="utf-8"?>
<c:userShapes xmlns:c="http://schemas.openxmlformats.org/drawingml/2006/chart">
  <cdr:relSizeAnchor xmlns:cdr="http://schemas.openxmlformats.org/drawingml/2006/chartDrawing">
    <cdr:from>
      <cdr:x>0</cdr:x>
      <cdr:y>0.00466</cdr:y>
    </cdr:from>
    <cdr:to>
      <cdr:x>1</cdr:x>
      <cdr:y>0.15903</cdr:y>
    </cdr:to>
    <cdr:sp macro="" textlink="">
      <cdr:nvSpPr>
        <cdr:cNvPr id="2" name="ZoneTexte 1"/>
        <cdr:cNvSpPr txBox="1"/>
      </cdr:nvSpPr>
      <cdr:spPr>
        <a:xfrm xmlns:a="http://schemas.openxmlformats.org/drawingml/2006/main">
          <a:off x="0" y="19335"/>
          <a:ext cx="4676775" cy="641083"/>
        </a:xfrm>
        <a:prstGeom xmlns:a="http://schemas.openxmlformats.org/drawingml/2006/main" prst="rect">
          <a:avLst/>
        </a:prstGeom>
      </cdr:spPr>
      <cdr:txBody>
        <a:bodyPr xmlns:a="http://schemas.openxmlformats.org/drawingml/2006/main" vertOverflow="clip" horzOverflow="clip" wrap="square" rtlCol="0">
          <a:noAutofit/>
        </a:bodyPr>
        <a:lstStyle xmlns:a="http://schemas.openxmlformats.org/drawingml/2006/main"/>
        <a:p xmlns:a="http://schemas.openxmlformats.org/drawingml/2006/main">
          <a:pPr algn="ctr" rtl="0"/>
          <a:r>
            <a:rPr lang="en-US" sz="1100" b="1" i="0" baseline="0">
              <a:effectLst/>
              <a:latin typeface="Albany AMT" panose="020B0604020202020204" pitchFamily="34" charset="0"/>
              <a:ea typeface="+mn-ea"/>
              <a:cs typeface="Albany AMT" panose="020B0604020202020204" pitchFamily="34" charset="0"/>
            </a:rPr>
            <a:t>Crimes et délits sexuels hors cadre conjugal (périmètre HCE)* </a:t>
          </a:r>
        </a:p>
        <a:p xmlns:a="http://schemas.openxmlformats.org/drawingml/2006/main">
          <a:pPr algn="ctr" rtl="0"/>
          <a:r>
            <a:rPr lang="en-US" sz="1100" b="0" i="0" baseline="0">
              <a:effectLst/>
              <a:latin typeface="Albany AMT" panose="020B0604020202020204" pitchFamily="34" charset="0"/>
              <a:ea typeface="+mn-ea"/>
              <a:cs typeface="Albany AMT" panose="020B0604020202020204" pitchFamily="34" charset="0"/>
            </a:rPr>
            <a:t>Nombre de femmes victimes enregistrées par les forces de sécurité en 2019 pour 10 000 femmes résidentes (région de commission)**</a:t>
          </a:r>
          <a:endParaRPr lang="fr-FR" sz="1100" b="0">
            <a:effectLst/>
            <a:latin typeface="Albany AMT" panose="020B0604020202020204" pitchFamily="34" charset="0"/>
            <a:cs typeface="Albany AMT" panose="020B0604020202020204" pitchFamily="34" charset="0"/>
          </a:endParaRPr>
        </a:p>
      </cdr:txBody>
    </cdr:sp>
  </cdr:relSizeAnchor>
  <cdr:relSizeAnchor xmlns:cdr="http://schemas.openxmlformats.org/drawingml/2006/chartDrawing">
    <cdr:from>
      <cdr:x>0.68683</cdr:x>
      <cdr:y>0.24194</cdr:y>
    </cdr:from>
    <cdr:to>
      <cdr:x>1</cdr:x>
      <cdr:y>0.29954</cdr:y>
    </cdr:to>
    <cdr:sp macro="" textlink="">
      <cdr:nvSpPr>
        <cdr:cNvPr id="3" name="ZoneTexte 2"/>
        <cdr:cNvSpPr txBox="1"/>
      </cdr:nvSpPr>
      <cdr:spPr>
        <a:xfrm xmlns:a="http://schemas.openxmlformats.org/drawingml/2006/main">
          <a:off x="3676650" y="1000125"/>
          <a:ext cx="1676400" cy="2381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r"/>
          <a:r>
            <a:rPr lang="fr-FR" sz="900">
              <a:solidFill>
                <a:schemeClr val="tx1">
                  <a:lumMod val="65000"/>
                  <a:lumOff val="35000"/>
                </a:schemeClr>
              </a:solidFill>
              <a:latin typeface="Albany AMT" panose="020B0604020202020204" pitchFamily="34" charset="0"/>
              <a:cs typeface="Albany AMT" panose="020B0604020202020204" pitchFamily="34" charset="0"/>
            </a:rPr>
            <a:t>pour 10 000 femmes</a:t>
          </a:r>
        </a:p>
      </cdr:txBody>
    </cdr:sp>
  </cdr:relSizeAnchor>
</c:userShapes>
</file>

<file path=xl/drawings/drawing20.xml><?xml version="1.0" encoding="utf-8"?>
<c:userShapes xmlns:c="http://schemas.openxmlformats.org/drawingml/2006/chart">
  <cdr:relSizeAnchor xmlns:cdr="http://schemas.openxmlformats.org/drawingml/2006/chartDrawing">
    <cdr:from>
      <cdr:x>0.02545</cdr:x>
      <cdr:y>0.11091</cdr:y>
    </cdr:from>
    <cdr:to>
      <cdr:x>0.37818</cdr:x>
      <cdr:y>0.2963</cdr:y>
    </cdr:to>
    <cdr:sp macro="" textlink="">
      <cdr:nvSpPr>
        <cdr:cNvPr id="2" name="ZoneTexte 1"/>
        <cdr:cNvSpPr txBox="1"/>
      </cdr:nvSpPr>
      <cdr:spPr>
        <a:xfrm xmlns:a="http://schemas.openxmlformats.org/drawingml/2006/main">
          <a:off x="66675" y="142620"/>
          <a:ext cx="923925" cy="238388"/>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900" b="1" baseline="0">
              <a:solidFill>
                <a:schemeClr val="tx1">
                  <a:lumMod val="65000"/>
                  <a:lumOff val="35000"/>
                </a:schemeClr>
              </a:solidFill>
              <a:latin typeface="Albany AMT" panose="020B0604020202020204" pitchFamily="34" charset="0"/>
              <a:cs typeface="Albany AMT" panose="020B0604020202020204" pitchFamily="34" charset="0"/>
            </a:rPr>
            <a:t>Niveau de vie </a:t>
          </a:r>
          <a:endParaRPr lang="fr-FR" sz="900" b="1" baseline="30000">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0.17054</cdr:x>
      <cdr:y>0.05106</cdr:y>
    </cdr:from>
    <cdr:to>
      <cdr:x>0.33721</cdr:x>
      <cdr:y>0.18667</cdr:y>
    </cdr:to>
    <cdr:sp macro="" textlink="">
      <cdr:nvSpPr>
        <cdr:cNvPr id="2" name="ZoneTexte 1"/>
        <cdr:cNvSpPr txBox="1"/>
      </cdr:nvSpPr>
      <cdr:spPr>
        <a:xfrm xmlns:a="http://schemas.openxmlformats.org/drawingml/2006/main">
          <a:off x="419094" y="72952"/>
          <a:ext cx="409583" cy="193748"/>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900" b="1" baseline="0">
              <a:solidFill>
                <a:schemeClr val="tx1">
                  <a:lumMod val="65000"/>
                  <a:lumOff val="35000"/>
                </a:schemeClr>
              </a:solidFill>
              <a:latin typeface="Albany AMT" panose="020B0604020202020204" pitchFamily="34" charset="0"/>
              <a:cs typeface="Albany AMT" panose="020B0604020202020204" pitchFamily="34" charset="0"/>
            </a:rPr>
            <a:t>Âge </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22.xml><?xml version="1.0" encoding="utf-8"?>
<c:userShapes xmlns:c="http://schemas.openxmlformats.org/drawingml/2006/chart">
  <cdr:relSizeAnchor xmlns:cdr="http://schemas.openxmlformats.org/drawingml/2006/chartDrawing">
    <cdr:from>
      <cdr:x>0.07335</cdr:x>
      <cdr:y>0.12742</cdr:y>
    </cdr:from>
    <cdr:to>
      <cdr:x>0.41505</cdr:x>
      <cdr:y>0.31304</cdr:y>
    </cdr:to>
    <cdr:sp macro="" textlink="">
      <cdr:nvSpPr>
        <cdr:cNvPr id="2" name="ZoneTexte 1"/>
        <cdr:cNvSpPr txBox="1"/>
      </cdr:nvSpPr>
      <cdr:spPr>
        <a:xfrm xmlns:a="http://schemas.openxmlformats.org/drawingml/2006/main">
          <a:off x="288551" y="139578"/>
          <a:ext cx="1344174" cy="203322"/>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Lien à l'immigration**</a:t>
          </a:r>
        </a:p>
      </cdr:txBody>
    </cdr:sp>
  </cdr:relSizeAnchor>
</c:userShapes>
</file>

<file path=xl/drawings/drawing3.xml><?xml version="1.0" encoding="utf-8"?>
<c:userShapes xmlns:c="http://schemas.openxmlformats.org/drawingml/2006/chart">
  <cdr:relSizeAnchor xmlns:cdr="http://schemas.openxmlformats.org/drawingml/2006/chartDrawing">
    <cdr:from>
      <cdr:x>0.70267</cdr:x>
      <cdr:y>0.2392</cdr:y>
    </cdr:from>
    <cdr:to>
      <cdr:x>0.99073</cdr:x>
      <cdr:y>0.29693</cdr:y>
    </cdr:to>
    <cdr:sp macro="" textlink="">
      <cdr:nvSpPr>
        <cdr:cNvPr id="2" name="ZoneTexte 1"/>
        <cdr:cNvSpPr txBox="1"/>
      </cdr:nvSpPr>
      <cdr:spPr>
        <a:xfrm xmlns:a="http://schemas.openxmlformats.org/drawingml/2006/main">
          <a:off x="4089400" y="984250"/>
          <a:ext cx="1676400" cy="23757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900">
              <a:solidFill>
                <a:schemeClr val="tx1">
                  <a:lumMod val="65000"/>
                  <a:lumOff val="35000"/>
                </a:schemeClr>
              </a:solidFill>
              <a:latin typeface="Albany AMT" panose="020B0604020202020204" pitchFamily="34" charset="0"/>
              <a:cs typeface="Albany AMT" panose="020B0604020202020204" pitchFamily="34" charset="0"/>
            </a:rPr>
            <a:t>pour 10 000 femmes</a:t>
          </a:r>
        </a:p>
      </cdr:txBody>
    </cdr:sp>
  </cdr:relSizeAnchor>
  <cdr:relSizeAnchor xmlns:cdr="http://schemas.openxmlformats.org/drawingml/2006/chartDrawing">
    <cdr:from>
      <cdr:x>0.00873</cdr:x>
      <cdr:y>0.01235</cdr:y>
    </cdr:from>
    <cdr:to>
      <cdr:x>1</cdr:x>
      <cdr:y>0.16708</cdr:y>
    </cdr:to>
    <cdr:sp macro="" textlink="">
      <cdr:nvSpPr>
        <cdr:cNvPr id="7" name="ZoneTexte 1"/>
        <cdr:cNvSpPr txBox="1"/>
      </cdr:nvSpPr>
      <cdr:spPr>
        <a:xfrm xmlns:a="http://schemas.openxmlformats.org/drawingml/2006/main">
          <a:off x="41242" y="50818"/>
          <a:ext cx="4683157" cy="636683"/>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en-US" sz="1100" b="1" i="0" baseline="0">
              <a:effectLst/>
              <a:latin typeface="Albany AMT" panose="020B0604020202020204" pitchFamily="34" charset="0"/>
              <a:ea typeface="+mn-ea"/>
              <a:cs typeface="Albany AMT" panose="020B0604020202020204" pitchFamily="34" charset="0"/>
            </a:rPr>
            <a:t>Crimes et délits commis au sein du couple (périmètre HCE) *</a:t>
          </a:r>
        </a:p>
        <a:p xmlns:a="http://schemas.openxmlformats.org/drawingml/2006/main">
          <a:pPr algn="ctr" rtl="0"/>
          <a:r>
            <a:rPr lang="en-US" sz="1100" b="0" i="0" baseline="0">
              <a:effectLst/>
              <a:latin typeface="Albany AMT" panose="020B0604020202020204" pitchFamily="34" charset="0"/>
              <a:ea typeface="+mn-ea"/>
              <a:cs typeface="Albany AMT" panose="020B0604020202020204" pitchFamily="34" charset="0"/>
            </a:rPr>
            <a:t>Nombre de femmes victimes enregistrées par les forces de sécurité en 2019 pour 10 000 femmes résidentes (région de commission)</a:t>
          </a:r>
          <a:endParaRPr lang="fr-FR" b="0">
            <a:effectLst/>
            <a:latin typeface="Albany AMT" panose="020B0604020202020204" pitchFamily="34" charset="0"/>
            <a:cs typeface="Albany AMT" panose="020B0604020202020204"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8</xdr:col>
      <xdr:colOff>381000</xdr:colOff>
      <xdr:row>9</xdr:row>
      <xdr:rowOff>57150</xdr:rowOff>
    </xdr:from>
    <xdr:to>
      <xdr:col>8</xdr:col>
      <xdr:colOff>426719</xdr:colOff>
      <xdr:row>10</xdr:row>
      <xdr:rowOff>152400</xdr:rowOff>
    </xdr:to>
    <xdr:sp macro="" textlink="">
      <xdr:nvSpPr>
        <xdr:cNvPr id="6" name="Parenthèse fermante 5">
          <a:extLst>
            <a:ext uri="{FF2B5EF4-FFF2-40B4-BE49-F238E27FC236}">
              <a16:creationId xmlns:a16="http://schemas.microsoft.com/office/drawing/2014/main" id="{00000000-0008-0000-0300-000006000000}"/>
            </a:ext>
          </a:extLst>
        </xdr:cNvPr>
        <xdr:cNvSpPr/>
      </xdr:nvSpPr>
      <xdr:spPr>
        <a:xfrm>
          <a:off x="8248650" y="1905000"/>
          <a:ext cx="45719" cy="257175"/>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oneCellAnchor>
    <xdr:from>
      <xdr:col>8</xdr:col>
      <xdr:colOff>381000</xdr:colOff>
      <xdr:row>9</xdr:row>
      <xdr:rowOff>76200</xdr:rowOff>
    </xdr:from>
    <xdr:ext cx="357918" cy="224998"/>
    <xdr:sp macro="" textlink="">
      <xdr:nvSpPr>
        <xdr:cNvPr id="7" name="ZoneTexte 6">
          <a:extLst>
            <a:ext uri="{FF2B5EF4-FFF2-40B4-BE49-F238E27FC236}">
              <a16:creationId xmlns:a16="http://schemas.microsoft.com/office/drawing/2014/main" id="{00000000-0008-0000-0300-000007000000}"/>
            </a:ext>
          </a:extLst>
        </xdr:cNvPr>
        <xdr:cNvSpPr txBox="1"/>
      </xdr:nvSpPr>
      <xdr:spPr>
        <a:xfrm>
          <a:off x="8248650" y="7362825"/>
          <a:ext cx="357918"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900">
              <a:solidFill>
                <a:sysClr val="windowText" lastClr="000000"/>
              </a:solidFill>
              <a:latin typeface="Albany AMT" panose="020B0604020202020204" pitchFamily="34" charset="0"/>
              <a:cs typeface="Albany AMT" panose="020B0604020202020204" pitchFamily="34" charset="0"/>
            </a:rPr>
            <a:t>12*</a:t>
          </a:r>
        </a:p>
      </xdr:txBody>
    </xdr:sp>
    <xdr:clientData/>
  </xdr:oneCellAnchor>
  <xdr:twoCellAnchor>
    <xdr:from>
      <xdr:col>0</xdr:col>
      <xdr:colOff>9525</xdr:colOff>
      <xdr:row>19</xdr:row>
      <xdr:rowOff>47625</xdr:rowOff>
    </xdr:from>
    <xdr:to>
      <xdr:col>0</xdr:col>
      <xdr:colOff>523875</xdr:colOff>
      <xdr:row>19</xdr:row>
      <xdr:rowOff>47625</xdr:rowOff>
    </xdr:to>
    <xdr:cxnSp macro="">
      <xdr:nvCxnSpPr>
        <xdr:cNvPr id="8" name="Connecteur droit 7">
          <a:extLst>
            <a:ext uri="{FF2B5EF4-FFF2-40B4-BE49-F238E27FC236}">
              <a16:creationId xmlns:a16="http://schemas.microsoft.com/office/drawing/2014/main" id="{00000000-0008-0000-0300-000008000000}"/>
            </a:ext>
          </a:extLst>
        </xdr:cNvPr>
        <xdr:cNvCxnSpPr/>
      </xdr:nvCxnSpPr>
      <xdr:spPr>
        <a:xfrm>
          <a:off x="9525" y="3514725"/>
          <a:ext cx="514350" cy="0"/>
        </a:xfrm>
        <a:prstGeom prst="line">
          <a:avLst/>
        </a:prstGeom>
        <a:ln/>
      </xdr:spPr>
      <xdr:style>
        <a:lnRef idx="3">
          <a:schemeClr val="dk1"/>
        </a:lnRef>
        <a:fillRef idx="0">
          <a:schemeClr val="dk1"/>
        </a:fillRef>
        <a:effectRef idx="2">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333375</xdr:colOff>
      <xdr:row>9</xdr:row>
      <xdr:rowOff>133350</xdr:rowOff>
    </xdr:from>
    <xdr:to>
      <xdr:col>4</xdr:col>
      <xdr:colOff>590550</xdr:colOff>
      <xdr:row>22</xdr:row>
      <xdr:rowOff>0</xdr:rowOff>
    </xdr:to>
    <xdr:graphicFrame macro="">
      <xdr:nvGraphicFramePr>
        <xdr:cNvPr id="31" name="Graphique 30">
          <a:extLst>
            <a:ext uri="{FF2B5EF4-FFF2-40B4-BE49-F238E27FC236}">
              <a16:creationId xmlns:a16="http://schemas.microsoft.com/office/drawing/2014/main" id="{00000000-0008-0000-06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9</xdr:row>
      <xdr:rowOff>28576</xdr:rowOff>
    </xdr:from>
    <xdr:to>
      <xdr:col>7</xdr:col>
      <xdr:colOff>476249</xdr:colOff>
      <xdr:row>17</xdr:row>
      <xdr:rowOff>38100</xdr:rowOff>
    </xdr:to>
    <xdr:graphicFrame macro="">
      <xdr:nvGraphicFramePr>
        <xdr:cNvPr id="32" name="Graphique 31">
          <a:extLst>
            <a:ext uri="{FF2B5EF4-FFF2-40B4-BE49-F238E27FC236}">
              <a16:creationId xmlns:a16="http://schemas.microsoft.com/office/drawing/2014/main" id="{00000000-0008-0000-06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171449</xdr:colOff>
      <xdr:row>10</xdr:row>
      <xdr:rowOff>114301</xdr:rowOff>
    </xdr:from>
    <xdr:to>
      <xdr:col>8</xdr:col>
      <xdr:colOff>85725</xdr:colOff>
      <xdr:row>18</xdr:row>
      <xdr:rowOff>95250</xdr:rowOff>
    </xdr:to>
    <xdr:graphicFrame macro="">
      <xdr:nvGraphicFramePr>
        <xdr:cNvPr id="33" name="Graphique 32">
          <a:extLst>
            <a:ext uri="{FF2B5EF4-FFF2-40B4-BE49-F238E27FC236}">
              <a16:creationId xmlns:a16="http://schemas.microsoft.com/office/drawing/2014/main" id="{00000000-0008-0000-06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28574</xdr:colOff>
      <xdr:row>3</xdr:row>
      <xdr:rowOff>209552</xdr:rowOff>
    </xdr:from>
    <xdr:to>
      <xdr:col>4</xdr:col>
      <xdr:colOff>419100</xdr:colOff>
      <xdr:row>8</xdr:row>
      <xdr:rowOff>0</xdr:rowOff>
    </xdr:to>
    <xdr:graphicFrame macro="">
      <xdr:nvGraphicFramePr>
        <xdr:cNvPr id="34" name="Graphique 33">
          <a:extLst>
            <a:ext uri="{FF2B5EF4-FFF2-40B4-BE49-F238E27FC236}">
              <a16:creationId xmlns:a16="http://schemas.microsoft.com/office/drawing/2014/main" id="{00000000-0008-0000-06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457200</xdr:colOff>
      <xdr:row>3</xdr:row>
      <xdr:rowOff>66675</xdr:rowOff>
    </xdr:from>
    <xdr:to>
      <xdr:col>8</xdr:col>
      <xdr:colOff>0</xdr:colOff>
      <xdr:row>7</xdr:row>
      <xdr:rowOff>285750</xdr:rowOff>
    </xdr:to>
    <xdr:graphicFrame macro="">
      <xdr:nvGraphicFramePr>
        <xdr:cNvPr id="35" name="Graphique 34">
          <a:extLst>
            <a:ext uri="{FF2B5EF4-FFF2-40B4-BE49-F238E27FC236}">
              <a16:creationId xmlns:a16="http://schemas.microsoft.com/office/drawing/2014/main" id="{00000000-0008-0000-06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oneCellAnchor>
    <xdr:from>
      <xdr:col>4</xdr:col>
      <xdr:colOff>581025</xdr:colOff>
      <xdr:row>4</xdr:row>
      <xdr:rowOff>76200</xdr:rowOff>
    </xdr:from>
    <xdr:ext cx="2466975" cy="224998"/>
    <xdr:sp macro="" textlink="">
      <xdr:nvSpPr>
        <xdr:cNvPr id="36" name="ZoneTexte 35">
          <a:extLst>
            <a:ext uri="{FF2B5EF4-FFF2-40B4-BE49-F238E27FC236}">
              <a16:creationId xmlns:a16="http://schemas.microsoft.com/office/drawing/2014/main" id="{00000000-0008-0000-0600-000024000000}"/>
            </a:ext>
          </a:extLst>
        </xdr:cNvPr>
        <xdr:cNvSpPr txBox="1"/>
      </xdr:nvSpPr>
      <xdr:spPr>
        <a:xfrm>
          <a:off x="3590925" y="495300"/>
          <a:ext cx="2466975"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i="0">
              <a:solidFill>
                <a:schemeClr val="tx1">
                  <a:lumMod val="65000"/>
                  <a:lumOff val="35000"/>
                </a:schemeClr>
              </a:solidFill>
              <a:latin typeface="Albany AMT" panose="020B0604020202020204" pitchFamily="34" charset="0"/>
              <a:cs typeface="Albany AMT" panose="020B0604020202020204" pitchFamily="34" charset="0"/>
            </a:rPr>
            <a:t>Injures subies dans l'exercice</a:t>
          </a:r>
          <a:r>
            <a:rPr lang="fr-FR" sz="900" b="1" i="0" baseline="0">
              <a:solidFill>
                <a:schemeClr val="tx1">
                  <a:lumMod val="65000"/>
                  <a:lumOff val="35000"/>
                </a:schemeClr>
              </a:solidFill>
              <a:latin typeface="Albany AMT" panose="020B0604020202020204" pitchFamily="34" charset="0"/>
              <a:cs typeface="Albany AMT" panose="020B0604020202020204" pitchFamily="34" charset="0"/>
            </a:rPr>
            <a:t> du métier</a:t>
          </a:r>
          <a:r>
            <a:rPr lang="fr-FR" sz="900" b="1" i="0" baseline="30000">
              <a:solidFill>
                <a:schemeClr val="tx1">
                  <a:lumMod val="65000"/>
                  <a:lumOff val="35000"/>
                </a:schemeClr>
              </a:solidFill>
              <a:latin typeface="Albany AMT" panose="020B0604020202020204" pitchFamily="34" charset="0"/>
              <a:cs typeface="Albany AMT" panose="020B0604020202020204" pitchFamily="34" charset="0"/>
            </a:rPr>
            <a:t>1</a:t>
          </a:r>
          <a:endParaRPr lang="fr-FR" sz="900" b="0" i="1" baseline="30000">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oneCellAnchor>
    <xdr:from>
      <xdr:col>0</xdr:col>
      <xdr:colOff>352424</xdr:colOff>
      <xdr:row>4</xdr:row>
      <xdr:rowOff>19050</xdr:rowOff>
    </xdr:from>
    <xdr:ext cx="1895475" cy="295275"/>
    <xdr:sp macro="" textlink="">
      <xdr:nvSpPr>
        <xdr:cNvPr id="37" name="ZoneTexte 36">
          <a:extLst>
            <a:ext uri="{FF2B5EF4-FFF2-40B4-BE49-F238E27FC236}">
              <a16:creationId xmlns:a16="http://schemas.microsoft.com/office/drawing/2014/main" id="{00000000-0008-0000-0600-000025000000}"/>
            </a:ext>
          </a:extLst>
        </xdr:cNvPr>
        <xdr:cNvSpPr txBox="1"/>
      </xdr:nvSpPr>
      <xdr:spPr>
        <a:xfrm>
          <a:off x="352424" y="819150"/>
          <a:ext cx="1895475"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fr-FR" sz="900" b="1" i="0">
              <a:solidFill>
                <a:schemeClr val="tx1">
                  <a:lumMod val="65000"/>
                  <a:lumOff val="35000"/>
                </a:schemeClr>
              </a:solidFill>
              <a:latin typeface="Albany AMT" panose="020B0604020202020204" pitchFamily="34" charset="0"/>
              <a:cs typeface="Albany AMT" panose="020B0604020202020204" pitchFamily="34" charset="0"/>
            </a:rPr>
            <a:t>Mode</a:t>
          </a:r>
          <a:r>
            <a:rPr lang="fr-FR" sz="900" b="1" i="0" baseline="0">
              <a:solidFill>
                <a:schemeClr val="tx1">
                  <a:lumMod val="65000"/>
                  <a:lumOff val="35000"/>
                </a:schemeClr>
              </a:solidFill>
              <a:latin typeface="Albany AMT" panose="020B0604020202020204" pitchFamily="34" charset="0"/>
              <a:cs typeface="Albany AMT" panose="020B0604020202020204" pitchFamily="34" charset="0"/>
            </a:rPr>
            <a:t> d'expression des injures</a:t>
          </a:r>
        </a:p>
        <a:p>
          <a:pPr algn="ctr"/>
          <a:endParaRPr lang="fr-FR" sz="900" b="0" i="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twoCellAnchor>
    <xdr:from>
      <xdr:col>0</xdr:col>
      <xdr:colOff>66676</xdr:colOff>
      <xdr:row>20</xdr:row>
      <xdr:rowOff>38101</xdr:rowOff>
    </xdr:from>
    <xdr:to>
      <xdr:col>3</xdr:col>
      <xdr:colOff>171451</xdr:colOff>
      <xdr:row>25</xdr:row>
      <xdr:rowOff>552451</xdr:rowOff>
    </xdr:to>
    <xdr:graphicFrame macro="">
      <xdr:nvGraphicFramePr>
        <xdr:cNvPr id="38" name="Graphique 37">
          <a:extLst>
            <a:ext uri="{FF2B5EF4-FFF2-40B4-BE49-F238E27FC236}">
              <a16:creationId xmlns:a16="http://schemas.microsoft.com/office/drawing/2014/main" id="{00000000-0008-0000-06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390525</xdr:colOff>
      <xdr:row>20</xdr:row>
      <xdr:rowOff>0</xdr:rowOff>
    </xdr:from>
    <xdr:to>
      <xdr:col>5</xdr:col>
      <xdr:colOff>152400</xdr:colOff>
      <xdr:row>25</xdr:row>
      <xdr:rowOff>542925</xdr:rowOff>
    </xdr:to>
    <xdr:graphicFrame macro="">
      <xdr:nvGraphicFramePr>
        <xdr:cNvPr id="39" name="Graphique 38">
          <a:extLst>
            <a:ext uri="{FF2B5EF4-FFF2-40B4-BE49-F238E27FC236}">
              <a16:creationId xmlns:a16="http://schemas.microsoft.com/office/drawing/2014/main" id="{00000000-0008-0000-06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85725</xdr:colOff>
      <xdr:row>19</xdr:row>
      <xdr:rowOff>180975</xdr:rowOff>
    </xdr:from>
    <xdr:to>
      <xdr:col>8</xdr:col>
      <xdr:colOff>114300</xdr:colOff>
      <xdr:row>27</xdr:row>
      <xdr:rowOff>142875</xdr:rowOff>
    </xdr:to>
    <xdr:graphicFrame macro="">
      <xdr:nvGraphicFramePr>
        <xdr:cNvPr id="40" name="Graphique 39">
          <a:extLst>
            <a:ext uri="{FF2B5EF4-FFF2-40B4-BE49-F238E27FC236}">
              <a16:creationId xmlns:a16="http://schemas.microsoft.com/office/drawing/2014/main" id="{00000000-0008-0000-06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oneCellAnchor>
    <xdr:from>
      <xdr:col>0</xdr:col>
      <xdr:colOff>47625</xdr:colOff>
      <xdr:row>20</xdr:row>
      <xdr:rowOff>66675</xdr:rowOff>
    </xdr:from>
    <xdr:ext cx="1263936" cy="224998"/>
    <xdr:sp macro="" textlink="">
      <xdr:nvSpPr>
        <xdr:cNvPr id="41" name="ZoneTexte 40">
          <a:extLst>
            <a:ext uri="{FF2B5EF4-FFF2-40B4-BE49-F238E27FC236}">
              <a16:creationId xmlns:a16="http://schemas.microsoft.com/office/drawing/2014/main" id="{00000000-0008-0000-0600-000029000000}"/>
            </a:ext>
          </a:extLst>
        </xdr:cNvPr>
        <xdr:cNvSpPr txBox="1"/>
      </xdr:nvSpPr>
      <xdr:spPr>
        <a:xfrm>
          <a:off x="47625" y="5067300"/>
          <a:ext cx="1263936"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900" b="1">
              <a:solidFill>
                <a:schemeClr val="tx1">
                  <a:lumMod val="65000"/>
                  <a:lumOff val="35000"/>
                </a:schemeClr>
              </a:solidFill>
              <a:latin typeface="Albany AMT" panose="020B0604020202020204" pitchFamily="34" charset="0"/>
              <a:cs typeface="Albany AMT" panose="020B0604020202020204" pitchFamily="34" charset="0"/>
            </a:rPr>
            <a:t>Nombre d'auteurs</a:t>
          </a:r>
          <a:r>
            <a:rPr lang="fr-FR" sz="900" b="1" baseline="30000">
              <a:solidFill>
                <a:schemeClr val="tx1">
                  <a:lumMod val="65000"/>
                  <a:lumOff val="35000"/>
                </a:schemeClr>
              </a:solidFill>
              <a:latin typeface="Albany AMT" panose="020B0604020202020204" pitchFamily="34" charset="0"/>
              <a:cs typeface="Albany AMT" panose="020B0604020202020204" pitchFamily="34" charset="0"/>
            </a:rPr>
            <a:t>1</a:t>
          </a:r>
          <a:r>
            <a:rPr lang="fr-FR" sz="900" b="1">
              <a:solidFill>
                <a:schemeClr val="tx1">
                  <a:lumMod val="65000"/>
                  <a:lumOff val="35000"/>
                </a:schemeClr>
              </a:solidFill>
              <a:latin typeface="Albany AMT" panose="020B0604020202020204" pitchFamily="34" charset="0"/>
              <a:cs typeface="Albany AMT" panose="020B0604020202020204" pitchFamily="34" charset="0"/>
            </a:rPr>
            <a:t> </a:t>
          </a:r>
        </a:p>
      </xdr:txBody>
    </xdr:sp>
    <xdr:clientData/>
  </xdr:oneCellAnchor>
  <xdr:oneCellAnchor>
    <xdr:from>
      <xdr:col>4</xdr:col>
      <xdr:colOff>704850</xdr:colOff>
      <xdr:row>20</xdr:row>
      <xdr:rowOff>76200</xdr:rowOff>
    </xdr:from>
    <xdr:ext cx="2247900" cy="224998"/>
    <xdr:sp macro="" textlink="">
      <xdr:nvSpPr>
        <xdr:cNvPr id="42" name="ZoneTexte 41">
          <a:extLst>
            <a:ext uri="{FF2B5EF4-FFF2-40B4-BE49-F238E27FC236}">
              <a16:creationId xmlns:a16="http://schemas.microsoft.com/office/drawing/2014/main" id="{00000000-0008-0000-0600-00002A000000}"/>
            </a:ext>
          </a:extLst>
        </xdr:cNvPr>
        <xdr:cNvSpPr txBox="1"/>
      </xdr:nvSpPr>
      <xdr:spPr>
        <a:xfrm>
          <a:off x="4724400" y="5076825"/>
          <a:ext cx="2247900"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Âge</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des auteurs selon la victime</a:t>
          </a:r>
          <a:r>
            <a:rPr lang="fr-FR" sz="900" b="1" baseline="30000">
              <a:solidFill>
                <a:schemeClr val="tx1">
                  <a:lumMod val="65000"/>
                  <a:lumOff val="35000"/>
                </a:schemeClr>
              </a:solidFill>
              <a:latin typeface="Albany AMT" panose="020B0604020202020204" pitchFamily="34" charset="0"/>
              <a:cs typeface="Albany AMT" panose="020B0604020202020204" pitchFamily="34" charset="0"/>
            </a:rPr>
            <a:t>1</a:t>
          </a:r>
        </a:p>
      </xdr:txBody>
    </xdr:sp>
    <xdr:clientData/>
  </xdr:oneCellAnchor>
  <xdr:oneCellAnchor>
    <xdr:from>
      <xdr:col>5</xdr:col>
      <xdr:colOff>542925</xdr:colOff>
      <xdr:row>9</xdr:row>
      <xdr:rowOff>161925</xdr:rowOff>
    </xdr:from>
    <xdr:ext cx="1403333" cy="224998"/>
    <xdr:sp macro="" textlink="">
      <xdr:nvSpPr>
        <xdr:cNvPr id="43" name="ZoneTexte 42">
          <a:extLst>
            <a:ext uri="{FF2B5EF4-FFF2-40B4-BE49-F238E27FC236}">
              <a16:creationId xmlns:a16="http://schemas.microsoft.com/office/drawing/2014/main" id="{00000000-0008-0000-0600-00002B000000}"/>
            </a:ext>
          </a:extLst>
        </xdr:cNvPr>
        <xdr:cNvSpPr txBox="1"/>
      </xdr:nvSpPr>
      <xdr:spPr>
        <a:xfrm>
          <a:off x="4448175" y="2266950"/>
          <a:ext cx="1403333" cy="224998"/>
        </a:xfrm>
        <a:prstGeom prst="rect">
          <a:avLst/>
        </a:prstGeom>
        <a:noFill/>
      </xdr:spPr>
      <xdr:txBody>
        <a:bodyPr vertOverflow="clip" horzOverflow="clip" wrap="none" rtlCol="0" anchor="t">
          <a:spAutoFit/>
        </a:bodyPr>
        <a:lstStyle/>
        <a:p>
          <a:r>
            <a:rPr lang="fr-FR" sz="900" b="1">
              <a:solidFill>
                <a:schemeClr val="tx1">
                  <a:lumMod val="65000"/>
                  <a:lumOff val="35000"/>
                </a:schemeClr>
              </a:solidFill>
              <a:latin typeface="Albany AMT" panose="020B0604020202020204" pitchFamily="34" charset="0"/>
              <a:cs typeface="Albany AMT" panose="020B0604020202020204" pitchFamily="34" charset="0"/>
            </a:rPr>
            <a:t>Distance du domicile</a:t>
          </a:r>
          <a:r>
            <a:rPr lang="fr-FR" sz="900" b="1" baseline="30000">
              <a:solidFill>
                <a:schemeClr val="tx1">
                  <a:lumMod val="65000"/>
                  <a:lumOff val="35000"/>
                </a:schemeClr>
              </a:solidFill>
              <a:latin typeface="Albany AMT" panose="020B0604020202020204" pitchFamily="34" charset="0"/>
              <a:cs typeface="Albany AMT" panose="020B0604020202020204" pitchFamily="34" charset="0"/>
            </a:rPr>
            <a:t>1</a:t>
          </a:r>
        </a:p>
      </xdr:txBody>
    </xdr:sp>
    <xdr:clientData/>
  </xdr:oneCellAnchor>
  <xdr:oneCellAnchor>
    <xdr:from>
      <xdr:col>2</xdr:col>
      <xdr:colOff>228600</xdr:colOff>
      <xdr:row>9</xdr:row>
      <xdr:rowOff>171450</xdr:rowOff>
    </xdr:from>
    <xdr:ext cx="1046056" cy="224998"/>
    <xdr:sp macro="" textlink="">
      <xdr:nvSpPr>
        <xdr:cNvPr id="44" name="ZoneTexte 43">
          <a:extLst>
            <a:ext uri="{FF2B5EF4-FFF2-40B4-BE49-F238E27FC236}">
              <a16:creationId xmlns:a16="http://schemas.microsoft.com/office/drawing/2014/main" id="{00000000-0008-0000-0600-00002C000000}"/>
            </a:ext>
          </a:extLst>
        </xdr:cNvPr>
        <xdr:cNvSpPr txBox="1"/>
      </xdr:nvSpPr>
      <xdr:spPr>
        <a:xfrm>
          <a:off x="1733550" y="2276475"/>
          <a:ext cx="1046056" cy="224998"/>
        </a:xfrm>
        <a:prstGeom prst="rect">
          <a:avLst/>
        </a:prstGeom>
        <a:noFill/>
      </xdr:spPr>
      <xdr:txBody>
        <a:bodyPr vertOverflow="clip" horzOverflow="clip" wrap="none" rtlCol="0" anchor="t">
          <a:spAutoFit/>
        </a:bodyPr>
        <a:lstStyle/>
        <a:p>
          <a:r>
            <a:rPr lang="fr-FR" sz="900" b="1">
              <a:solidFill>
                <a:schemeClr val="tx1">
                  <a:lumMod val="65000"/>
                  <a:lumOff val="35000"/>
                </a:schemeClr>
              </a:solidFill>
              <a:latin typeface="Albany AMT" panose="020B0604020202020204" pitchFamily="34" charset="0"/>
              <a:cs typeface="Albany AMT" panose="020B0604020202020204" pitchFamily="34" charset="0"/>
            </a:rPr>
            <a:t>Type d'espace </a:t>
          </a:r>
        </a:p>
      </xdr:txBody>
    </xdr:sp>
    <xdr:clientData/>
  </xdr:oneCellAnchor>
  <xdr:twoCellAnchor>
    <xdr:from>
      <xdr:col>1</xdr:col>
      <xdr:colOff>219076</xdr:colOff>
      <xdr:row>25</xdr:row>
      <xdr:rowOff>295275</xdr:rowOff>
    </xdr:from>
    <xdr:to>
      <xdr:col>6</xdr:col>
      <xdr:colOff>476250</xdr:colOff>
      <xdr:row>37</xdr:row>
      <xdr:rowOff>190500</xdr:rowOff>
    </xdr:to>
    <xdr:graphicFrame macro="">
      <xdr:nvGraphicFramePr>
        <xdr:cNvPr id="45" name="Graphique 44">
          <a:extLst>
            <a:ext uri="{FF2B5EF4-FFF2-40B4-BE49-F238E27FC236}">
              <a16:creationId xmlns:a16="http://schemas.microsoft.com/office/drawing/2014/main" id="{00000000-0008-0000-06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0.13359</cdr:x>
      <cdr:y>0.05691</cdr:y>
    </cdr:from>
    <cdr:to>
      <cdr:x>0.7821</cdr:x>
      <cdr:y>0.20095</cdr:y>
    </cdr:to>
    <cdr:sp macro="" textlink="">
      <cdr:nvSpPr>
        <cdr:cNvPr id="2" name="ZoneTexte 8"/>
        <cdr:cNvSpPr txBox="1"/>
      </cdr:nvSpPr>
      <cdr:spPr>
        <a:xfrm xmlns:a="http://schemas.openxmlformats.org/drawingml/2006/main">
          <a:off x="327025" y="88900"/>
          <a:ext cx="1587500" cy="22499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Sexe</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des auteur(s)</a:t>
          </a:r>
          <a:r>
            <a:rPr lang="fr-FR" sz="900" b="1" baseline="30000">
              <a:solidFill>
                <a:schemeClr val="tx1">
                  <a:lumMod val="65000"/>
                  <a:lumOff val="35000"/>
                </a:schemeClr>
              </a:solidFill>
              <a:effectLst/>
              <a:latin typeface="Albany AMT" panose="020B0604020202020204" pitchFamily="34" charset="0"/>
              <a:ea typeface="+mn-ea"/>
              <a:cs typeface="Albany AMT" panose="020B0604020202020204" pitchFamily="34" charset="0"/>
            </a:rPr>
            <a:t>1</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0.40337</cdr:x>
      <cdr:y>0.1681</cdr:y>
    </cdr:from>
    <cdr:to>
      <cdr:x>0.94707</cdr:x>
      <cdr:y>0.3319</cdr:y>
    </cdr:to>
    <cdr:sp macro="" textlink="">
      <cdr:nvSpPr>
        <cdr:cNvPr id="2" name="ZoneTexte 1"/>
        <cdr:cNvSpPr txBox="1"/>
      </cdr:nvSpPr>
      <cdr:spPr>
        <a:xfrm xmlns:a="http://schemas.openxmlformats.org/drawingml/2006/main">
          <a:off x="2032466" y="371475"/>
          <a:ext cx="2739557" cy="361950"/>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p xmlns:a="http://schemas.openxmlformats.org/drawingml/2006/main">
          <a:r>
            <a:rPr lang="fr-FR" sz="900">
              <a:solidFill>
                <a:schemeClr val="tx1">
                  <a:lumMod val="65000"/>
                  <a:lumOff val="35000"/>
                </a:schemeClr>
              </a:solidFill>
              <a:latin typeface="Albany AMT" panose="020B0604020202020204" pitchFamily="34" charset="0"/>
              <a:cs typeface="Albany AMT" panose="020B0604020202020204" pitchFamily="34" charset="0"/>
            </a:rPr>
            <a:t>Au moins un auteur connu personnellement</a:t>
          </a:r>
          <a:r>
            <a:rPr lang="fr-FR" sz="900" baseline="0">
              <a:solidFill>
                <a:schemeClr val="tx1">
                  <a:lumMod val="65000"/>
                  <a:lumOff val="35000"/>
                </a:schemeClr>
              </a:solidFill>
              <a:latin typeface="Albany AMT" panose="020B0604020202020204" pitchFamily="34" charset="0"/>
              <a:cs typeface="Albany AMT" panose="020B0604020202020204" pitchFamily="34" charset="0"/>
            </a:rPr>
            <a:t> (famille, amis, collègues,...)</a:t>
          </a:r>
        </a:p>
        <a:p xmlns:a="http://schemas.openxmlformats.org/drawingml/2006/main">
          <a:r>
            <a:rPr lang="fr-FR" sz="900" baseline="0">
              <a:solidFill>
                <a:schemeClr val="tx1">
                  <a:lumMod val="65000"/>
                  <a:lumOff val="35000"/>
                </a:schemeClr>
              </a:solidFill>
              <a:latin typeface="Albany AMT" panose="020B0604020202020204" pitchFamily="34" charset="0"/>
              <a:cs typeface="Albany AMT" panose="020B0604020202020204" pitchFamily="34" charset="0"/>
            </a:rPr>
            <a:t>       </a:t>
          </a:r>
          <a:endParaRPr lang="fr-FR" sz="900">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dr:relSizeAnchor xmlns:cdr="http://schemas.openxmlformats.org/drawingml/2006/chartDrawing">
    <cdr:from>
      <cdr:x>0.39945</cdr:x>
      <cdr:y>0.31296</cdr:y>
    </cdr:from>
    <cdr:to>
      <cdr:x>1</cdr:x>
      <cdr:y>0.47845</cdr:y>
    </cdr:to>
    <cdr:sp macro="" textlink="">
      <cdr:nvSpPr>
        <cdr:cNvPr id="3" name="ZoneTexte 1"/>
        <cdr:cNvSpPr txBox="1"/>
      </cdr:nvSpPr>
      <cdr:spPr>
        <a:xfrm xmlns:a="http://schemas.openxmlformats.org/drawingml/2006/main">
          <a:off x="2012718" y="691581"/>
          <a:ext cx="3026006" cy="365694"/>
        </a:xfrm>
        <a:prstGeom xmlns:a="http://schemas.openxmlformats.org/drawingml/2006/main" prst="rect">
          <a:avLst/>
        </a:prstGeom>
      </cdr:spPr>
      <cdr:txBody>
        <a:bodyPr xmlns:a="http://schemas.openxmlformats.org/drawingml/2006/main" vertOverflow="clip" horzOverflow="clip"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solidFill>
                <a:schemeClr val="tx1">
                  <a:lumMod val="65000"/>
                  <a:lumOff val="35000"/>
                </a:schemeClr>
              </a:solidFill>
              <a:latin typeface="Albany AMT" panose="020B0604020202020204" pitchFamily="34" charset="0"/>
              <a:cs typeface="Albany AMT" panose="020B0604020202020204" pitchFamily="34" charset="0"/>
            </a:rPr>
            <a:t>Auteur(s)</a:t>
          </a:r>
          <a:r>
            <a:rPr lang="fr-FR" sz="900" baseline="0">
              <a:solidFill>
                <a:schemeClr val="tx1">
                  <a:lumMod val="65000"/>
                  <a:lumOff val="35000"/>
                </a:schemeClr>
              </a:solidFill>
              <a:latin typeface="Albany AMT" panose="020B0604020202020204" pitchFamily="34" charset="0"/>
              <a:cs typeface="Albany AMT" panose="020B0604020202020204" pitchFamily="34" charset="0"/>
            </a:rPr>
            <a:t> connu(s) de vue seulement (sphère professionnelle, voisinage,...) </a:t>
          </a:r>
          <a:r>
            <a:rPr lang="fr-FR" sz="900" i="1" baseline="0">
              <a:solidFill>
                <a:schemeClr val="tx1">
                  <a:lumMod val="65000"/>
                  <a:lumOff val="35000"/>
                </a:schemeClr>
              </a:solidFill>
              <a:effectLst/>
              <a:latin typeface="Albany AMT" panose="020B0604020202020204" pitchFamily="34" charset="0"/>
              <a:ea typeface="+mn-ea"/>
              <a:cs typeface="Albany AMT" panose="020B0604020202020204" pitchFamily="34" charset="0"/>
            </a:rPr>
            <a:t>dont voisinage 7%</a:t>
          </a:r>
          <a:endParaRPr lang="fr-FR" sz="900" i="1">
            <a:solidFill>
              <a:schemeClr val="tx1">
                <a:lumMod val="65000"/>
                <a:lumOff val="35000"/>
              </a:schemeClr>
            </a:solidFill>
            <a:effectLst/>
            <a:latin typeface="Albany AMT" panose="020B0604020202020204" pitchFamily="34" charset="0"/>
            <a:cs typeface="Albany AMT" panose="020B0604020202020204" pitchFamily="34" charset="0"/>
          </a:endParaRPr>
        </a:p>
        <a:p xmlns:a="http://schemas.openxmlformats.org/drawingml/2006/main">
          <a:endParaRPr lang="fr-FR" sz="900">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dr:relSizeAnchor xmlns:cdr="http://schemas.openxmlformats.org/drawingml/2006/chartDrawing">
    <cdr:from>
      <cdr:x>0.37043</cdr:x>
      <cdr:y>0.07343</cdr:y>
    </cdr:from>
    <cdr:to>
      <cdr:x>0.64113</cdr:x>
      <cdr:y>0.14818</cdr:y>
    </cdr:to>
    <cdr:sp macro="" textlink="">
      <cdr:nvSpPr>
        <cdr:cNvPr id="4" name="ZoneTexte 2"/>
        <cdr:cNvSpPr txBox="1"/>
      </cdr:nvSpPr>
      <cdr:spPr>
        <a:xfrm xmlns:a="http://schemas.openxmlformats.org/drawingml/2006/main">
          <a:off x="2060575" y="221006"/>
          <a:ext cx="1505797" cy="22499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900" b="1">
              <a:solidFill>
                <a:schemeClr val="tx1">
                  <a:lumMod val="65000"/>
                  <a:lumOff val="35000"/>
                </a:schemeClr>
              </a:solidFill>
              <a:latin typeface="Albany AMT" panose="020B0604020202020204" pitchFamily="34" charset="0"/>
              <a:cs typeface="Albany AMT" panose="020B0604020202020204" pitchFamily="34" charset="0"/>
            </a:rPr>
            <a:t>Lien victime / auteur(s)</a:t>
          </a:r>
          <a:r>
            <a:rPr lang="fr-FR" sz="900" b="1" baseline="30000">
              <a:solidFill>
                <a:schemeClr val="tx1">
                  <a:lumMod val="65000"/>
                  <a:lumOff val="35000"/>
                </a:schemeClr>
              </a:solidFill>
              <a:latin typeface="Albany AMT" panose="020B0604020202020204" pitchFamily="34" charset="0"/>
              <a:cs typeface="Albany AMT" panose="020B0604020202020204" pitchFamily="34" charset="0"/>
            </a:rPr>
            <a:t>1</a:t>
          </a: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333375</xdr:colOff>
      <xdr:row>9</xdr:row>
      <xdr:rowOff>133350</xdr:rowOff>
    </xdr:from>
    <xdr:to>
      <xdr:col>4</xdr:col>
      <xdr:colOff>590550</xdr:colOff>
      <xdr:row>22</xdr:row>
      <xdr:rowOff>0</xdr:rowOff>
    </xdr:to>
    <xdr:graphicFrame macro="">
      <xdr:nvGraphicFramePr>
        <xdr:cNvPr id="2" name="Graphique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9</xdr:row>
      <xdr:rowOff>28576</xdr:rowOff>
    </xdr:from>
    <xdr:to>
      <xdr:col>7</xdr:col>
      <xdr:colOff>476249</xdr:colOff>
      <xdr:row>17</xdr:row>
      <xdr:rowOff>38100</xdr:rowOff>
    </xdr:to>
    <xdr:graphicFrame macro="">
      <xdr:nvGraphicFramePr>
        <xdr:cNvPr id="3" name="Graphique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171449</xdr:colOff>
      <xdr:row>10</xdr:row>
      <xdr:rowOff>114301</xdr:rowOff>
    </xdr:from>
    <xdr:to>
      <xdr:col>8</xdr:col>
      <xdr:colOff>85725</xdr:colOff>
      <xdr:row>18</xdr:row>
      <xdr:rowOff>95250</xdr:rowOff>
    </xdr:to>
    <xdr:graphicFrame macro="">
      <xdr:nvGraphicFramePr>
        <xdr:cNvPr id="4" name="Graphique 3">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28574</xdr:colOff>
      <xdr:row>3</xdr:row>
      <xdr:rowOff>209552</xdr:rowOff>
    </xdr:from>
    <xdr:to>
      <xdr:col>4</xdr:col>
      <xdr:colOff>419100</xdr:colOff>
      <xdr:row>8</xdr:row>
      <xdr:rowOff>0</xdr:rowOff>
    </xdr:to>
    <xdr:graphicFrame macro="">
      <xdr:nvGraphicFramePr>
        <xdr:cNvPr id="5" name="Graphique 4">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457200</xdr:colOff>
      <xdr:row>3</xdr:row>
      <xdr:rowOff>66675</xdr:rowOff>
    </xdr:from>
    <xdr:to>
      <xdr:col>8</xdr:col>
      <xdr:colOff>0</xdr:colOff>
      <xdr:row>7</xdr:row>
      <xdr:rowOff>285750</xdr:rowOff>
    </xdr:to>
    <xdr:graphicFrame macro="">
      <xdr:nvGraphicFramePr>
        <xdr:cNvPr id="6" name="Graphique 5">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oneCellAnchor>
    <xdr:from>
      <xdr:col>4</xdr:col>
      <xdr:colOff>581025</xdr:colOff>
      <xdr:row>4</xdr:row>
      <xdr:rowOff>76200</xdr:rowOff>
    </xdr:from>
    <xdr:ext cx="2638425" cy="224998"/>
    <xdr:sp macro="" textlink="">
      <xdr:nvSpPr>
        <xdr:cNvPr id="7" name="ZoneTexte 6">
          <a:extLst>
            <a:ext uri="{FF2B5EF4-FFF2-40B4-BE49-F238E27FC236}">
              <a16:creationId xmlns:a16="http://schemas.microsoft.com/office/drawing/2014/main" id="{00000000-0008-0000-0700-000007000000}"/>
            </a:ext>
          </a:extLst>
        </xdr:cNvPr>
        <xdr:cNvSpPr txBox="1"/>
      </xdr:nvSpPr>
      <xdr:spPr>
        <a:xfrm>
          <a:off x="3590925" y="495300"/>
          <a:ext cx="2638425"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i="0">
              <a:solidFill>
                <a:schemeClr val="tx1">
                  <a:lumMod val="65000"/>
                  <a:lumOff val="35000"/>
                </a:schemeClr>
              </a:solidFill>
              <a:latin typeface="Albany AMT" panose="020B0604020202020204" pitchFamily="34" charset="0"/>
              <a:cs typeface="Albany AMT" panose="020B0604020202020204" pitchFamily="34" charset="0"/>
            </a:rPr>
            <a:t>Menaces subies dans l'exercice</a:t>
          </a:r>
          <a:r>
            <a:rPr lang="fr-FR" sz="900" b="1" i="0" baseline="0">
              <a:solidFill>
                <a:schemeClr val="tx1">
                  <a:lumMod val="65000"/>
                  <a:lumOff val="35000"/>
                </a:schemeClr>
              </a:solidFill>
              <a:latin typeface="Albany AMT" panose="020B0604020202020204" pitchFamily="34" charset="0"/>
              <a:cs typeface="Albany AMT" panose="020B0604020202020204" pitchFamily="34" charset="0"/>
            </a:rPr>
            <a:t> du métier</a:t>
          </a:r>
          <a:r>
            <a:rPr lang="fr-FR" sz="900" b="1" i="0" baseline="30000">
              <a:solidFill>
                <a:schemeClr val="tx1">
                  <a:lumMod val="65000"/>
                  <a:lumOff val="35000"/>
                </a:schemeClr>
              </a:solidFill>
              <a:latin typeface="Albany AMT" panose="020B0604020202020204" pitchFamily="34" charset="0"/>
              <a:cs typeface="Albany AMT" panose="020B0604020202020204" pitchFamily="34" charset="0"/>
            </a:rPr>
            <a:t>1</a:t>
          </a:r>
          <a:endParaRPr lang="fr-FR" sz="900" b="0" i="1" baseline="30000">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oneCellAnchor>
    <xdr:from>
      <xdr:col>0</xdr:col>
      <xdr:colOff>495299</xdr:colOff>
      <xdr:row>4</xdr:row>
      <xdr:rowOff>66675</xdr:rowOff>
    </xdr:from>
    <xdr:ext cx="2028826" cy="295275"/>
    <xdr:sp macro="" textlink="">
      <xdr:nvSpPr>
        <xdr:cNvPr id="8" name="ZoneTexte 7">
          <a:extLst>
            <a:ext uri="{FF2B5EF4-FFF2-40B4-BE49-F238E27FC236}">
              <a16:creationId xmlns:a16="http://schemas.microsoft.com/office/drawing/2014/main" id="{00000000-0008-0000-0700-000008000000}"/>
            </a:ext>
          </a:extLst>
        </xdr:cNvPr>
        <xdr:cNvSpPr txBox="1"/>
      </xdr:nvSpPr>
      <xdr:spPr>
        <a:xfrm>
          <a:off x="495299" y="866775"/>
          <a:ext cx="2028826"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fr-FR" sz="900" b="1" i="0">
              <a:solidFill>
                <a:schemeClr val="tx1">
                  <a:lumMod val="65000"/>
                  <a:lumOff val="35000"/>
                </a:schemeClr>
              </a:solidFill>
              <a:latin typeface="Albany AMT" panose="020B0604020202020204" pitchFamily="34" charset="0"/>
              <a:cs typeface="Albany AMT" panose="020B0604020202020204" pitchFamily="34" charset="0"/>
            </a:rPr>
            <a:t>Mode</a:t>
          </a:r>
          <a:r>
            <a:rPr lang="fr-FR" sz="900" b="1" i="0" baseline="0">
              <a:solidFill>
                <a:schemeClr val="tx1">
                  <a:lumMod val="65000"/>
                  <a:lumOff val="35000"/>
                </a:schemeClr>
              </a:solidFill>
              <a:latin typeface="Albany AMT" panose="020B0604020202020204" pitchFamily="34" charset="0"/>
              <a:cs typeface="Albany AMT" panose="020B0604020202020204" pitchFamily="34" charset="0"/>
            </a:rPr>
            <a:t> d'expression des menaces</a:t>
          </a:r>
        </a:p>
        <a:p>
          <a:pPr algn="ctr"/>
          <a:endParaRPr lang="fr-FR" sz="900" b="0" i="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twoCellAnchor>
    <xdr:from>
      <xdr:col>0</xdr:col>
      <xdr:colOff>66676</xdr:colOff>
      <xdr:row>20</xdr:row>
      <xdr:rowOff>38101</xdr:rowOff>
    </xdr:from>
    <xdr:to>
      <xdr:col>3</xdr:col>
      <xdr:colOff>171451</xdr:colOff>
      <xdr:row>25</xdr:row>
      <xdr:rowOff>552451</xdr:rowOff>
    </xdr:to>
    <xdr:graphicFrame macro="">
      <xdr:nvGraphicFramePr>
        <xdr:cNvPr id="9" name="Graphique 8">
          <a:extLst>
            <a:ext uri="{FF2B5EF4-FFF2-40B4-BE49-F238E27FC236}">
              <a16:creationId xmlns:a16="http://schemas.microsoft.com/office/drawing/2014/main" id="{00000000-0008-0000-07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314325</xdr:colOff>
      <xdr:row>19</xdr:row>
      <xdr:rowOff>219075</xdr:rowOff>
    </xdr:from>
    <xdr:to>
      <xdr:col>5</xdr:col>
      <xdr:colOff>504825</xdr:colOff>
      <xdr:row>25</xdr:row>
      <xdr:rowOff>600075</xdr:rowOff>
    </xdr:to>
    <xdr:graphicFrame macro="">
      <xdr:nvGraphicFramePr>
        <xdr:cNvPr id="10" name="Graphique 9">
          <a:extLst>
            <a:ext uri="{FF2B5EF4-FFF2-40B4-BE49-F238E27FC236}">
              <a16:creationId xmlns:a16="http://schemas.microsoft.com/office/drawing/2014/main" id="{00000000-0008-0000-07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266700</xdr:colOff>
      <xdr:row>25</xdr:row>
      <xdr:rowOff>133350</xdr:rowOff>
    </xdr:from>
    <xdr:to>
      <xdr:col>7</xdr:col>
      <xdr:colOff>561975</xdr:colOff>
      <xdr:row>43</xdr:row>
      <xdr:rowOff>28575</xdr:rowOff>
    </xdr:to>
    <xdr:graphicFrame macro="">
      <xdr:nvGraphicFramePr>
        <xdr:cNvPr id="11" name="Graphique 10">
          <a:extLst>
            <a:ext uri="{FF2B5EF4-FFF2-40B4-BE49-F238E27FC236}">
              <a16:creationId xmlns:a16="http://schemas.microsoft.com/office/drawing/2014/main" id="{00000000-0008-0000-07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180975</xdr:colOff>
      <xdr:row>19</xdr:row>
      <xdr:rowOff>104775</xdr:rowOff>
    </xdr:from>
    <xdr:to>
      <xdr:col>8</xdr:col>
      <xdr:colOff>638175</xdr:colOff>
      <xdr:row>27</xdr:row>
      <xdr:rowOff>66675</xdr:rowOff>
    </xdr:to>
    <xdr:graphicFrame macro="">
      <xdr:nvGraphicFramePr>
        <xdr:cNvPr id="12" name="Graphique 11">
          <a:extLst>
            <a:ext uri="{FF2B5EF4-FFF2-40B4-BE49-F238E27FC236}">
              <a16:creationId xmlns:a16="http://schemas.microsoft.com/office/drawing/2014/main" id="{00000000-0008-0000-07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oneCellAnchor>
    <xdr:from>
      <xdr:col>0</xdr:col>
      <xdr:colOff>66675</xdr:colOff>
      <xdr:row>20</xdr:row>
      <xdr:rowOff>66675</xdr:rowOff>
    </xdr:from>
    <xdr:ext cx="1263936" cy="224998"/>
    <xdr:sp macro="" textlink="">
      <xdr:nvSpPr>
        <xdr:cNvPr id="13" name="ZoneTexte 12">
          <a:extLst>
            <a:ext uri="{FF2B5EF4-FFF2-40B4-BE49-F238E27FC236}">
              <a16:creationId xmlns:a16="http://schemas.microsoft.com/office/drawing/2014/main" id="{00000000-0008-0000-0700-00000D000000}"/>
            </a:ext>
          </a:extLst>
        </xdr:cNvPr>
        <xdr:cNvSpPr txBox="1"/>
      </xdr:nvSpPr>
      <xdr:spPr>
        <a:xfrm>
          <a:off x="66675" y="4305300"/>
          <a:ext cx="1263936"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900" b="1">
              <a:solidFill>
                <a:schemeClr val="tx1">
                  <a:lumMod val="65000"/>
                  <a:lumOff val="35000"/>
                </a:schemeClr>
              </a:solidFill>
              <a:latin typeface="Albany AMT" panose="020B0604020202020204" pitchFamily="34" charset="0"/>
              <a:cs typeface="Albany AMT" panose="020B0604020202020204" pitchFamily="34" charset="0"/>
            </a:rPr>
            <a:t>Nombre d'auteurs</a:t>
          </a:r>
          <a:r>
            <a:rPr lang="fr-FR" sz="900" b="1" baseline="30000">
              <a:solidFill>
                <a:schemeClr val="tx1">
                  <a:lumMod val="65000"/>
                  <a:lumOff val="35000"/>
                </a:schemeClr>
              </a:solidFill>
              <a:latin typeface="Albany AMT" panose="020B0604020202020204" pitchFamily="34" charset="0"/>
              <a:cs typeface="Albany AMT" panose="020B0604020202020204" pitchFamily="34" charset="0"/>
            </a:rPr>
            <a:t>1</a:t>
          </a:r>
          <a:r>
            <a:rPr lang="fr-FR" sz="900" b="1">
              <a:solidFill>
                <a:schemeClr val="tx1">
                  <a:lumMod val="65000"/>
                  <a:lumOff val="35000"/>
                </a:schemeClr>
              </a:solidFill>
              <a:latin typeface="Albany AMT" panose="020B0604020202020204" pitchFamily="34" charset="0"/>
              <a:cs typeface="Albany AMT" panose="020B0604020202020204" pitchFamily="34" charset="0"/>
            </a:rPr>
            <a:t> </a:t>
          </a:r>
        </a:p>
      </xdr:txBody>
    </xdr:sp>
    <xdr:clientData/>
  </xdr:oneCellAnchor>
  <xdr:oneCellAnchor>
    <xdr:from>
      <xdr:col>5</xdr:col>
      <xdr:colOff>104775</xdr:colOff>
      <xdr:row>20</xdr:row>
      <xdr:rowOff>57150</xdr:rowOff>
    </xdr:from>
    <xdr:ext cx="2247900" cy="224998"/>
    <xdr:sp macro="" textlink="">
      <xdr:nvSpPr>
        <xdr:cNvPr id="14" name="ZoneTexte 13">
          <a:extLst>
            <a:ext uri="{FF2B5EF4-FFF2-40B4-BE49-F238E27FC236}">
              <a16:creationId xmlns:a16="http://schemas.microsoft.com/office/drawing/2014/main" id="{00000000-0008-0000-0700-00000E000000}"/>
            </a:ext>
          </a:extLst>
        </xdr:cNvPr>
        <xdr:cNvSpPr txBox="1"/>
      </xdr:nvSpPr>
      <xdr:spPr>
        <a:xfrm>
          <a:off x="4381500" y="4676775"/>
          <a:ext cx="2247900"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Âge</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des auteurs selon la victime</a:t>
          </a:r>
          <a:r>
            <a:rPr lang="fr-FR" sz="900" b="1" baseline="30000">
              <a:solidFill>
                <a:schemeClr val="tx1">
                  <a:lumMod val="65000"/>
                  <a:lumOff val="35000"/>
                </a:schemeClr>
              </a:solidFill>
              <a:latin typeface="Albany AMT" panose="020B0604020202020204" pitchFamily="34" charset="0"/>
              <a:cs typeface="Albany AMT" panose="020B0604020202020204" pitchFamily="34" charset="0"/>
            </a:rPr>
            <a:t>1</a:t>
          </a:r>
        </a:p>
      </xdr:txBody>
    </xdr:sp>
    <xdr:clientData/>
  </xdr:oneCellAnchor>
  <xdr:oneCellAnchor>
    <xdr:from>
      <xdr:col>5</xdr:col>
      <xdr:colOff>723900</xdr:colOff>
      <xdr:row>10</xdr:row>
      <xdr:rowOff>9525</xdr:rowOff>
    </xdr:from>
    <xdr:ext cx="1403333" cy="224998"/>
    <xdr:sp macro="" textlink="">
      <xdr:nvSpPr>
        <xdr:cNvPr id="15" name="ZoneTexte 14">
          <a:extLst>
            <a:ext uri="{FF2B5EF4-FFF2-40B4-BE49-F238E27FC236}">
              <a16:creationId xmlns:a16="http://schemas.microsoft.com/office/drawing/2014/main" id="{00000000-0008-0000-0700-00000F000000}"/>
            </a:ext>
          </a:extLst>
        </xdr:cNvPr>
        <xdr:cNvSpPr txBox="1"/>
      </xdr:nvSpPr>
      <xdr:spPr>
        <a:xfrm>
          <a:off x="4629150" y="2305050"/>
          <a:ext cx="1403333" cy="224998"/>
        </a:xfrm>
        <a:prstGeom prst="rect">
          <a:avLst/>
        </a:prstGeom>
        <a:noFill/>
      </xdr:spPr>
      <xdr:txBody>
        <a:bodyPr vertOverflow="clip" horzOverflow="clip" wrap="none" rtlCol="0" anchor="t">
          <a:spAutoFit/>
        </a:bodyPr>
        <a:lstStyle/>
        <a:p>
          <a:r>
            <a:rPr lang="fr-FR" sz="900" b="1">
              <a:solidFill>
                <a:schemeClr val="tx1">
                  <a:lumMod val="65000"/>
                  <a:lumOff val="35000"/>
                </a:schemeClr>
              </a:solidFill>
              <a:latin typeface="Albany AMT" panose="020B0604020202020204" pitchFamily="34" charset="0"/>
              <a:cs typeface="Albany AMT" panose="020B0604020202020204" pitchFamily="34" charset="0"/>
            </a:rPr>
            <a:t>Distance du domicile</a:t>
          </a:r>
          <a:r>
            <a:rPr lang="fr-FR" sz="900" b="1" baseline="30000">
              <a:solidFill>
                <a:schemeClr val="tx1">
                  <a:lumMod val="65000"/>
                  <a:lumOff val="35000"/>
                </a:schemeClr>
              </a:solidFill>
              <a:latin typeface="Albany AMT" panose="020B0604020202020204" pitchFamily="34" charset="0"/>
              <a:cs typeface="Albany AMT" panose="020B0604020202020204" pitchFamily="34" charset="0"/>
            </a:rPr>
            <a:t>1</a:t>
          </a:r>
        </a:p>
      </xdr:txBody>
    </xdr:sp>
    <xdr:clientData/>
  </xdr:oneCellAnchor>
  <xdr:oneCellAnchor>
    <xdr:from>
      <xdr:col>2</xdr:col>
      <xdr:colOff>228600</xdr:colOff>
      <xdr:row>9</xdr:row>
      <xdr:rowOff>171450</xdr:rowOff>
    </xdr:from>
    <xdr:ext cx="1046056" cy="224998"/>
    <xdr:sp macro="" textlink="">
      <xdr:nvSpPr>
        <xdr:cNvPr id="16" name="ZoneTexte 15">
          <a:extLst>
            <a:ext uri="{FF2B5EF4-FFF2-40B4-BE49-F238E27FC236}">
              <a16:creationId xmlns:a16="http://schemas.microsoft.com/office/drawing/2014/main" id="{00000000-0008-0000-0700-000010000000}"/>
            </a:ext>
          </a:extLst>
        </xdr:cNvPr>
        <xdr:cNvSpPr txBox="1"/>
      </xdr:nvSpPr>
      <xdr:spPr>
        <a:xfrm>
          <a:off x="1733550" y="2276475"/>
          <a:ext cx="1046056" cy="224998"/>
        </a:xfrm>
        <a:prstGeom prst="rect">
          <a:avLst/>
        </a:prstGeom>
        <a:noFill/>
      </xdr:spPr>
      <xdr:txBody>
        <a:bodyPr vertOverflow="clip" horzOverflow="clip" wrap="none" rtlCol="0" anchor="t">
          <a:spAutoFit/>
        </a:bodyPr>
        <a:lstStyle/>
        <a:p>
          <a:r>
            <a:rPr lang="fr-FR" sz="900" b="1">
              <a:solidFill>
                <a:schemeClr val="tx1">
                  <a:lumMod val="65000"/>
                  <a:lumOff val="35000"/>
                </a:schemeClr>
              </a:solidFill>
              <a:latin typeface="Albany AMT" panose="020B0604020202020204" pitchFamily="34" charset="0"/>
              <a:cs typeface="Albany AMT" panose="020B0604020202020204" pitchFamily="34" charset="0"/>
            </a:rPr>
            <a:t>Type d'espace </a:t>
          </a:r>
        </a:p>
      </xdr:txBody>
    </xdr:sp>
    <xdr:clientData/>
  </xdr:oneCellAnchor>
  <xdr:twoCellAnchor>
    <xdr:from>
      <xdr:col>0</xdr:col>
      <xdr:colOff>0</xdr:colOff>
      <xdr:row>25</xdr:row>
      <xdr:rowOff>323850</xdr:rowOff>
    </xdr:from>
    <xdr:to>
      <xdr:col>2</xdr:col>
      <xdr:colOff>1095375</xdr:colOff>
      <xdr:row>37</xdr:row>
      <xdr:rowOff>85724</xdr:rowOff>
    </xdr:to>
    <xdr:graphicFrame macro="">
      <xdr:nvGraphicFramePr>
        <xdr:cNvPr id="19" name="Graphique 18">
          <a:extLst>
            <a:ext uri="{FF2B5EF4-FFF2-40B4-BE49-F238E27FC236}">
              <a16:creationId xmlns:a16="http://schemas.microsoft.com/office/drawing/2014/main" id="{00000000-0008-0000-07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0.13359</cdr:x>
      <cdr:y>0.05691</cdr:y>
    </cdr:from>
    <cdr:to>
      <cdr:x>0.7821</cdr:x>
      <cdr:y>0.20095</cdr:y>
    </cdr:to>
    <cdr:sp macro="" textlink="">
      <cdr:nvSpPr>
        <cdr:cNvPr id="2" name="ZoneTexte 8"/>
        <cdr:cNvSpPr txBox="1"/>
      </cdr:nvSpPr>
      <cdr:spPr>
        <a:xfrm xmlns:a="http://schemas.openxmlformats.org/drawingml/2006/main">
          <a:off x="327025" y="88900"/>
          <a:ext cx="1587500" cy="22499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Sexe</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des auteur(s)</a:t>
          </a:r>
          <a:r>
            <a:rPr lang="fr-FR" sz="900" b="1" baseline="30000">
              <a:solidFill>
                <a:schemeClr val="tx1">
                  <a:lumMod val="65000"/>
                  <a:lumOff val="35000"/>
                </a:schemeClr>
              </a:solidFill>
              <a:effectLst/>
              <a:latin typeface="Albany AMT" panose="020B0604020202020204" pitchFamily="34" charset="0"/>
              <a:ea typeface="+mn-ea"/>
              <a:cs typeface="Albany AMT" panose="020B0604020202020204" pitchFamily="34" charset="0"/>
            </a:rPr>
            <a:t>1</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spPr>
      <a:bodyPr wrap="none" rtlCol="0"/>
      <a:lstStyle>
        <a:defPPr>
          <a:defRPr sz="900" b="1">
            <a:solidFill>
              <a:schemeClr val="tx1">
                <a:lumMod val="65000"/>
                <a:lumOff val="35000"/>
              </a:schemeClr>
            </a:solidFill>
            <a:latin typeface="Albany AMT" panose="020B0604020202020204" pitchFamily="34" charset="0"/>
            <a:cs typeface="Albany AMT" panose="020B0604020202020204" pitchFamily="34" charset="0"/>
          </a:defRPr>
        </a:defPPr>
      </a:lst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tabSelected="1" zoomScale="90" zoomScaleNormal="90" workbookViewId="0">
      <selection activeCell="G37" sqref="G37"/>
    </sheetView>
  </sheetViews>
  <sheetFormatPr baseColWidth="10" defaultColWidth="11.42578125" defaultRowHeight="15"/>
  <cols>
    <col min="1" max="1" width="80.85546875" style="256" customWidth="1"/>
    <col min="2" max="4" width="11.7109375" style="256" customWidth="1"/>
    <col min="5" max="5" width="14.42578125" style="256" customWidth="1"/>
    <col min="6" max="16384" width="11.42578125" style="256"/>
  </cols>
  <sheetData>
    <row r="1" spans="1:10" ht="15" customHeight="1">
      <c r="A1" s="373" t="s">
        <v>347</v>
      </c>
      <c r="B1" s="373"/>
      <c r="C1" s="373"/>
      <c r="D1" s="373"/>
      <c r="E1" s="373"/>
      <c r="F1" s="2"/>
      <c r="G1" s="2"/>
      <c r="H1" s="2"/>
      <c r="I1" s="2"/>
      <c r="J1" s="2"/>
    </row>
    <row r="2" spans="1:10" ht="15" customHeight="1">
      <c r="A2" s="373"/>
      <c r="B2" s="373"/>
      <c r="C2" s="373"/>
      <c r="D2" s="373"/>
      <c r="E2" s="373"/>
      <c r="F2" s="2"/>
      <c r="G2" s="2"/>
      <c r="H2" s="2"/>
      <c r="I2" s="2"/>
      <c r="J2" s="2"/>
    </row>
    <row r="4" spans="1:10" ht="18">
      <c r="A4" s="21"/>
      <c r="B4" s="374" t="s">
        <v>329</v>
      </c>
      <c r="C4" s="374"/>
      <c r="D4" s="374"/>
      <c r="E4" s="374"/>
    </row>
    <row r="5" spans="1:10">
      <c r="A5" s="21"/>
      <c r="B5" s="375" t="s">
        <v>111</v>
      </c>
      <c r="C5" s="375"/>
      <c r="D5" s="375" t="s">
        <v>118</v>
      </c>
      <c r="E5" s="375"/>
    </row>
    <row r="6" spans="1:10" ht="24">
      <c r="A6" s="257"/>
      <c r="B6" s="258" t="s">
        <v>117</v>
      </c>
      <c r="C6" s="259" t="s">
        <v>311</v>
      </c>
      <c r="D6" s="259" t="s">
        <v>117</v>
      </c>
      <c r="E6" s="259" t="s">
        <v>312</v>
      </c>
    </row>
    <row r="7" spans="1:10" ht="17.25" customHeight="1">
      <c r="A7" s="358" t="s">
        <v>119</v>
      </c>
      <c r="B7" s="359">
        <f>B13+B26+B40+B42</f>
        <v>209403</v>
      </c>
      <c r="C7" s="360">
        <v>100</v>
      </c>
      <c r="D7" s="359">
        <f>D13+D26+D40+D42</f>
        <v>181881</v>
      </c>
      <c r="E7" s="360">
        <f>D7/B7*100</f>
        <v>86.856921820604299</v>
      </c>
    </row>
    <row r="8" spans="1:10">
      <c r="A8" s="351" t="s">
        <v>122</v>
      </c>
      <c r="B8" s="294"/>
      <c r="C8" s="294"/>
      <c r="D8" s="294"/>
      <c r="E8" s="294"/>
    </row>
    <row r="9" spans="1:10" ht="24.75">
      <c r="A9" s="261" t="s">
        <v>4</v>
      </c>
      <c r="B9" s="354">
        <v>31</v>
      </c>
      <c r="C9" s="355" t="s">
        <v>313</v>
      </c>
      <c r="D9" s="356">
        <v>26</v>
      </c>
      <c r="E9" s="356">
        <f>D9/B9*100</f>
        <v>83.870967741935488</v>
      </c>
      <c r="F9" s="265"/>
    </row>
    <row r="10" spans="1:10">
      <c r="A10" s="266" t="s">
        <v>120</v>
      </c>
      <c r="B10" s="267">
        <v>311</v>
      </c>
      <c r="C10" s="268" t="s">
        <v>313</v>
      </c>
      <c r="D10" s="269">
        <v>206</v>
      </c>
      <c r="E10" s="269">
        <f t="shared" ref="E10:E40" si="0">D10/B10*100</f>
        <v>66.237942122186496</v>
      </c>
      <c r="F10" s="265"/>
    </row>
    <row r="11" spans="1:10">
      <c r="A11" s="261" t="s">
        <v>121</v>
      </c>
      <c r="B11" s="262">
        <v>164</v>
      </c>
      <c r="C11" s="263" t="s">
        <v>313</v>
      </c>
      <c r="D11" s="264">
        <v>114</v>
      </c>
      <c r="E11" s="264">
        <f t="shared" si="0"/>
        <v>69.512195121951208</v>
      </c>
      <c r="F11" s="265"/>
    </row>
    <row r="12" spans="1:10">
      <c r="A12" s="266" t="s">
        <v>112</v>
      </c>
      <c r="B12" s="334" t="s">
        <v>321</v>
      </c>
      <c r="C12" s="335" t="s">
        <v>321</v>
      </c>
      <c r="D12" s="336" t="s">
        <v>321</v>
      </c>
      <c r="E12" s="336" t="s">
        <v>321</v>
      </c>
      <c r="F12" s="265"/>
    </row>
    <row r="13" spans="1:10">
      <c r="A13" s="270" t="s">
        <v>113</v>
      </c>
      <c r="B13" s="271">
        <v>506</v>
      </c>
      <c r="C13" s="272" t="s">
        <v>313</v>
      </c>
      <c r="D13" s="273">
        <v>346</v>
      </c>
      <c r="E13" s="273">
        <f t="shared" si="0"/>
        <v>68.379446640316218</v>
      </c>
      <c r="F13" s="265"/>
    </row>
    <row r="14" spans="1:10">
      <c r="A14" s="295" t="s">
        <v>314</v>
      </c>
      <c r="B14" s="295"/>
      <c r="C14" s="295"/>
      <c r="D14" s="295"/>
      <c r="E14" s="295"/>
      <c r="F14" s="265"/>
    </row>
    <row r="15" spans="1:10" ht="17.25">
      <c r="A15" s="296" t="s">
        <v>330</v>
      </c>
      <c r="B15" s="297">
        <v>173</v>
      </c>
      <c r="C15" s="298" t="s">
        <v>313</v>
      </c>
      <c r="D15" s="297">
        <v>146</v>
      </c>
      <c r="E15" s="298">
        <f t="shared" si="0"/>
        <v>84.393063583815035</v>
      </c>
      <c r="F15" s="265"/>
    </row>
    <row r="16" spans="1:10">
      <c r="A16" s="274" t="s">
        <v>77</v>
      </c>
      <c r="B16" s="337">
        <v>9</v>
      </c>
      <c r="C16" s="276" t="s">
        <v>313</v>
      </c>
      <c r="D16" s="275">
        <v>8</v>
      </c>
      <c r="E16" s="275">
        <f t="shared" si="0"/>
        <v>88.888888888888886</v>
      </c>
      <c r="F16" s="265"/>
    </row>
    <row r="17" spans="1:6">
      <c r="A17" s="6" t="s">
        <v>126</v>
      </c>
      <c r="B17" s="298">
        <v>27</v>
      </c>
      <c r="C17" s="278" t="s">
        <v>313</v>
      </c>
      <c r="D17" s="277">
        <v>21</v>
      </c>
      <c r="E17" s="277">
        <f t="shared" si="0"/>
        <v>77.777777777777786</v>
      </c>
      <c r="F17" s="265"/>
    </row>
    <row r="18" spans="1:6">
      <c r="A18" s="299" t="s">
        <v>127</v>
      </c>
      <c r="B18" s="337">
        <v>4436</v>
      </c>
      <c r="C18" s="300">
        <v>2.120154853510491</v>
      </c>
      <c r="D18" s="275">
        <v>4055</v>
      </c>
      <c r="E18" s="275">
        <f t="shared" si="0"/>
        <v>91.411181244364286</v>
      </c>
      <c r="F18" s="265"/>
    </row>
    <row r="19" spans="1:6">
      <c r="A19" s="6" t="s">
        <v>128</v>
      </c>
      <c r="B19" s="298">
        <v>98955</v>
      </c>
      <c r="C19" s="279">
        <v>47.294842995746308</v>
      </c>
      <c r="D19" s="277">
        <v>86415</v>
      </c>
      <c r="E19" s="277">
        <f t="shared" si="0"/>
        <v>87.327573139305741</v>
      </c>
      <c r="F19" s="265"/>
    </row>
    <row r="20" spans="1:6">
      <c r="A20" s="274" t="s">
        <v>88</v>
      </c>
      <c r="B20" s="337">
        <v>19945</v>
      </c>
      <c r="C20" s="300">
        <v>9.5325718109257753</v>
      </c>
      <c r="D20" s="275">
        <v>18047</v>
      </c>
      <c r="E20" s="275">
        <f t="shared" si="0"/>
        <v>90.483830533968415</v>
      </c>
      <c r="F20" s="265"/>
    </row>
    <row r="21" spans="1:6">
      <c r="A21" s="266" t="s">
        <v>129</v>
      </c>
      <c r="B21" s="298">
        <v>3767</v>
      </c>
      <c r="C21" s="279">
        <v>1.8004110309229078</v>
      </c>
      <c r="D21" s="277">
        <v>3700</v>
      </c>
      <c r="E21" s="277">
        <f t="shared" si="0"/>
        <v>98.221396336607384</v>
      </c>
      <c r="F21" s="265"/>
    </row>
    <row r="22" spans="1:6">
      <c r="A22" s="274" t="s">
        <v>92</v>
      </c>
      <c r="B22" s="337">
        <v>624</v>
      </c>
      <c r="C22" s="276" t="s">
        <v>313</v>
      </c>
      <c r="D22" s="275">
        <v>615</v>
      </c>
      <c r="E22" s="275">
        <f t="shared" si="0"/>
        <v>98.557692307692307</v>
      </c>
      <c r="F22" s="265"/>
    </row>
    <row r="23" spans="1:6">
      <c r="A23" s="266" t="s">
        <v>94</v>
      </c>
      <c r="B23" s="298">
        <v>14138</v>
      </c>
      <c r="C23" s="279">
        <v>6.7571571954308656</v>
      </c>
      <c r="D23" s="277">
        <v>12653</v>
      </c>
      <c r="E23" s="277">
        <f t="shared" si="0"/>
        <v>89.496392700523415</v>
      </c>
      <c r="F23" s="265"/>
    </row>
    <row r="24" spans="1:6">
      <c r="A24" s="274" t="s">
        <v>315</v>
      </c>
      <c r="B24" s="337">
        <v>389</v>
      </c>
      <c r="C24" s="276" t="s">
        <v>313</v>
      </c>
      <c r="D24" s="275">
        <v>310</v>
      </c>
      <c r="E24" s="275">
        <f t="shared" si="0"/>
        <v>79.691516709511561</v>
      </c>
      <c r="F24" s="265"/>
    </row>
    <row r="25" spans="1:6">
      <c r="A25" s="266" t="s">
        <v>96</v>
      </c>
      <c r="B25" s="277">
        <v>895</v>
      </c>
      <c r="C25" s="278" t="s">
        <v>313</v>
      </c>
      <c r="D25" s="277">
        <v>825</v>
      </c>
      <c r="E25" s="277">
        <f t="shared" si="0"/>
        <v>92.178770949720672</v>
      </c>
      <c r="F25" s="265"/>
    </row>
    <row r="26" spans="1:6">
      <c r="A26" s="280" t="s">
        <v>114</v>
      </c>
      <c r="B26" s="281">
        <v>143358</v>
      </c>
      <c r="C26" s="282">
        <v>68.434258949481432</v>
      </c>
      <c r="D26" s="281">
        <v>126795</v>
      </c>
      <c r="E26" s="281">
        <f t="shared" si="0"/>
        <v>88.446406897417646</v>
      </c>
      <c r="F26" s="265"/>
    </row>
    <row r="27" spans="1:6">
      <c r="A27" s="357" t="s">
        <v>123</v>
      </c>
      <c r="B27" s="301"/>
      <c r="C27" s="301"/>
      <c r="D27" s="301"/>
      <c r="E27" s="301"/>
      <c r="F27" s="265"/>
    </row>
    <row r="28" spans="1:6">
      <c r="A28" s="266" t="s">
        <v>110</v>
      </c>
      <c r="B28" s="277">
        <v>19812</v>
      </c>
      <c r="C28" s="279">
        <v>9.4690054007551492</v>
      </c>
      <c r="D28" s="277">
        <v>16988</v>
      </c>
      <c r="E28" s="277">
        <f t="shared" si="0"/>
        <v>85.74601251766606</v>
      </c>
      <c r="F28" s="265"/>
    </row>
    <row r="29" spans="1:6">
      <c r="A29" s="283" t="s">
        <v>37</v>
      </c>
      <c r="B29" s="284">
        <v>29114</v>
      </c>
      <c r="C29" s="285">
        <v>13.914830569230032</v>
      </c>
      <c r="D29" s="284">
        <v>24514</v>
      </c>
      <c r="E29" s="284">
        <f t="shared" si="0"/>
        <v>84.200041217283783</v>
      </c>
      <c r="F29" s="265"/>
    </row>
    <row r="30" spans="1:6">
      <c r="A30" s="266" t="s">
        <v>39</v>
      </c>
      <c r="B30" s="277">
        <v>1565</v>
      </c>
      <c r="C30" s="278" t="s">
        <v>313</v>
      </c>
      <c r="D30" s="277">
        <v>1245</v>
      </c>
      <c r="E30" s="277">
        <f t="shared" si="0"/>
        <v>79.552715654952081</v>
      </c>
      <c r="F30" s="265"/>
    </row>
    <row r="31" spans="1:6">
      <c r="A31" s="283" t="s">
        <v>41</v>
      </c>
      <c r="B31" s="284">
        <v>290</v>
      </c>
      <c r="C31" s="286" t="s">
        <v>313</v>
      </c>
      <c r="D31" s="284">
        <v>218</v>
      </c>
      <c r="E31" s="284">
        <f t="shared" si="0"/>
        <v>75.172413793103445</v>
      </c>
      <c r="F31" s="265"/>
    </row>
    <row r="32" spans="1:6">
      <c r="A32" s="266" t="s">
        <v>44</v>
      </c>
      <c r="B32" s="277">
        <v>6756</v>
      </c>
      <c r="C32" s="279">
        <v>3.2289824594943366</v>
      </c>
      <c r="D32" s="277">
        <v>5446</v>
      </c>
      <c r="E32" s="277">
        <f t="shared" si="0"/>
        <v>80.609828300769678</v>
      </c>
      <c r="F32" s="265"/>
    </row>
    <row r="33" spans="1:6">
      <c r="A33" s="283" t="s">
        <v>47</v>
      </c>
      <c r="B33" s="284">
        <v>2678</v>
      </c>
      <c r="C33" s="285">
        <v>1.2799311762175596</v>
      </c>
      <c r="D33" s="284">
        <v>2460</v>
      </c>
      <c r="E33" s="284">
        <f t="shared" si="0"/>
        <v>91.859596713965644</v>
      </c>
      <c r="F33" s="265"/>
    </row>
    <row r="34" spans="1:6">
      <c r="A34" s="266" t="s">
        <v>51</v>
      </c>
      <c r="B34" s="277">
        <v>43</v>
      </c>
      <c r="C34" s="278" t="s">
        <v>313</v>
      </c>
      <c r="D34" s="277">
        <v>35</v>
      </c>
      <c r="E34" s="277">
        <f t="shared" si="0"/>
        <v>81.395348837209298</v>
      </c>
      <c r="F34" s="265"/>
    </row>
    <row r="35" spans="1:6">
      <c r="A35" s="283" t="s">
        <v>316</v>
      </c>
      <c r="B35" s="284">
        <v>3499</v>
      </c>
      <c r="C35" s="285">
        <v>1.672322324714429</v>
      </c>
      <c r="D35" s="284">
        <v>2987</v>
      </c>
      <c r="E35" s="284">
        <f t="shared" si="0"/>
        <v>85.36724778508146</v>
      </c>
      <c r="F35" s="265"/>
    </row>
    <row r="36" spans="1:6">
      <c r="A36" s="266" t="s">
        <v>60</v>
      </c>
      <c r="B36" s="277">
        <v>784</v>
      </c>
      <c r="C36" s="278" t="s">
        <v>313</v>
      </c>
      <c r="D36" s="277">
        <v>749</v>
      </c>
      <c r="E36" s="277">
        <f t="shared" si="0"/>
        <v>95.535714285714292</v>
      </c>
      <c r="F36" s="265"/>
    </row>
    <row r="37" spans="1:6">
      <c r="A37" s="283" t="s">
        <v>66</v>
      </c>
      <c r="B37" s="284">
        <v>94</v>
      </c>
      <c r="C37" s="286" t="s">
        <v>313</v>
      </c>
      <c r="D37" s="284">
        <v>76</v>
      </c>
      <c r="E37" s="284">
        <f t="shared" si="0"/>
        <v>80.851063829787222</v>
      </c>
      <c r="F37" s="265"/>
    </row>
    <row r="38" spans="1:6">
      <c r="A38" s="266" t="s">
        <v>70</v>
      </c>
      <c r="B38" s="302">
        <v>2</v>
      </c>
      <c r="C38" s="303" t="s">
        <v>313</v>
      </c>
      <c r="D38" s="302">
        <v>2</v>
      </c>
      <c r="E38" s="302">
        <f t="shared" si="0"/>
        <v>100</v>
      </c>
      <c r="F38" s="265"/>
    </row>
    <row r="39" spans="1:6">
      <c r="A39" s="283" t="s">
        <v>322</v>
      </c>
      <c r="B39" s="284">
        <v>876</v>
      </c>
      <c r="C39" s="286" t="s">
        <v>313</v>
      </c>
      <c r="D39" s="304" t="s">
        <v>321</v>
      </c>
      <c r="E39" s="304" t="s">
        <v>321</v>
      </c>
      <c r="F39" s="265"/>
    </row>
    <row r="40" spans="1:6">
      <c r="A40" s="287" t="s">
        <v>115</v>
      </c>
      <c r="B40" s="288">
        <f>SUM(B28:B39)</f>
        <v>65513</v>
      </c>
      <c r="C40" s="289">
        <v>31.311475409836063</v>
      </c>
      <c r="D40" s="288">
        <f>SUM(D28:D39)</f>
        <v>54720</v>
      </c>
      <c r="E40" s="288">
        <f t="shared" si="0"/>
        <v>83.525407171095807</v>
      </c>
      <c r="F40" s="265"/>
    </row>
    <row r="41" spans="1:6">
      <c r="A41" s="305" t="s">
        <v>124</v>
      </c>
      <c r="B41" s="305"/>
      <c r="C41" s="305"/>
      <c r="D41" s="305"/>
      <c r="E41" s="305"/>
      <c r="F41" s="265"/>
    </row>
    <row r="42" spans="1:6">
      <c r="A42" s="361" t="s">
        <v>116</v>
      </c>
      <c r="B42" s="361">
        <v>26</v>
      </c>
      <c r="C42" s="362" t="s">
        <v>313</v>
      </c>
      <c r="D42" s="363">
        <v>20</v>
      </c>
      <c r="E42" s="363">
        <f>D42/B42*100</f>
        <v>76.923076923076934</v>
      </c>
      <c r="F42" s="265"/>
    </row>
    <row r="43" spans="1:6">
      <c r="A43" s="369" t="s">
        <v>348</v>
      </c>
      <c r="B43" s="353"/>
      <c r="C43" s="353"/>
      <c r="D43" s="353"/>
      <c r="E43" s="353"/>
      <c r="F43" s="265"/>
    </row>
    <row r="44" spans="1:6">
      <c r="A44" s="372" t="s">
        <v>212</v>
      </c>
      <c r="B44" s="372"/>
      <c r="C44" s="372"/>
      <c r="D44" s="372"/>
      <c r="E44" s="372"/>
      <c r="F44" s="265"/>
    </row>
    <row r="45" spans="1:6">
      <c r="A45" s="372" t="s">
        <v>125</v>
      </c>
      <c r="B45" s="372"/>
      <c r="C45" s="372"/>
      <c r="D45" s="372"/>
      <c r="E45" s="372"/>
      <c r="F45" s="265"/>
    </row>
    <row r="46" spans="1:6">
      <c r="A46" s="371" t="s">
        <v>360</v>
      </c>
      <c r="B46" s="353"/>
      <c r="C46" s="353"/>
      <c r="D46" s="353"/>
      <c r="E46" s="353"/>
      <c r="F46" s="265"/>
    </row>
    <row r="47" spans="1:6">
      <c r="A47" s="372" t="s">
        <v>323</v>
      </c>
      <c r="B47" s="372"/>
      <c r="C47" s="372"/>
      <c r="D47" s="372"/>
      <c r="E47" s="372"/>
      <c r="F47" s="372"/>
    </row>
    <row r="48" spans="1:6">
      <c r="A48" s="372" t="s">
        <v>335</v>
      </c>
      <c r="B48" s="372"/>
      <c r="C48" s="372"/>
      <c r="D48" s="372"/>
      <c r="E48" s="372"/>
      <c r="F48" s="372"/>
    </row>
  </sheetData>
  <mergeCells count="8">
    <mergeCell ref="A47:F47"/>
    <mergeCell ref="A48:F48"/>
    <mergeCell ref="A1:E2"/>
    <mergeCell ref="B4:E4"/>
    <mergeCell ref="B5:C5"/>
    <mergeCell ref="D5:E5"/>
    <mergeCell ref="A44:E44"/>
    <mergeCell ref="A45:E4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5"/>
  <sheetViews>
    <sheetView workbookViewId="0">
      <selection activeCell="A2" sqref="A2"/>
    </sheetView>
  </sheetViews>
  <sheetFormatPr baseColWidth="10" defaultRowHeight="15"/>
  <cols>
    <col min="1" max="1" width="4.42578125" style="32" customWidth="1"/>
    <col min="2" max="2" width="11.42578125" style="32" customWidth="1"/>
    <col min="3" max="3" width="11.5703125" style="39" customWidth="1"/>
    <col min="4" max="4" width="11.42578125" style="32"/>
    <col min="5" max="5" width="11.5703125" style="32" customWidth="1"/>
    <col min="6" max="6" width="13.7109375" style="32" customWidth="1"/>
    <col min="7" max="7" width="11.42578125" style="32" customWidth="1"/>
    <col min="8" max="8" width="11.42578125" style="32"/>
    <col min="9" max="9" width="11.42578125" style="32" customWidth="1"/>
    <col min="10" max="11" width="11.42578125" style="32"/>
    <col min="12" max="12" width="11.42578125" style="32" customWidth="1"/>
    <col min="13" max="13" width="1.5703125" style="32" customWidth="1"/>
    <col min="14" max="14" width="5.140625" style="36" customWidth="1"/>
    <col min="15" max="16" width="11.42578125" style="36"/>
    <col min="17" max="17" width="7.28515625" style="36" customWidth="1"/>
    <col min="18" max="18" width="16.28515625" style="36" bestFit="1" customWidth="1"/>
    <col min="19" max="19" width="11.42578125" style="36"/>
    <col min="20" max="20" width="7.7109375" style="36" customWidth="1"/>
    <col min="21" max="21" width="11.42578125" style="36"/>
    <col min="22" max="22" width="12.28515625" style="36" bestFit="1" customWidth="1"/>
    <col min="23" max="31" width="11.42578125" style="36"/>
    <col min="32" max="16384" width="11.42578125" style="32"/>
  </cols>
  <sheetData>
    <row r="1" spans="1:32">
      <c r="A1" s="113" t="s">
        <v>359</v>
      </c>
      <c r="J1" s="33"/>
      <c r="K1" s="33"/>
      <c r="L1" s="33"/>
      <c r="M1" s="33"/>
      <c r="N1" s="348"/>
    </row>
    <row r="2" spans="1:32">
      <c r="A2" s="370" t="s">
        <v>358</v>
      </c>
      <c r="B2" s="67"/>
      <c r="C2" s="68"/>
      <c r="D2" s="67"/>
      <c r="E2" s="67"/>
      <c r="F2" s="67"/>
      <c r="G2" s="67"/>
      <c r="H2" s="67"/>
      <c r="I2" s="67"/>
      <c r="J2" s="67"/>
      <c r="K2" s="67"/>
      <c r="L2" s="33"/>
      <c r="M2" s="33"/>
      <c r="N2" s="33"/>
    </row>
    <row r="3" spans="1:32" ht="15" customHeight="1">
      <c r="A3" s="33"/>
      <c r="B3" s="54"/>
      <c r="C3" s="54"/>
      <c r="D3" s="54"/>
      <c r="E3" s="54"/>
      <c r="F3" s="54"/>
      <c r="G3" s="54"/>
      <c r="H3" s="54"/>
      <c r="I3" s="54"/>
      <c r="J3" s="54"/>
      <c r="K3" s="54"/>
      <c r="L3" s="33"/>
      <c r="M3" s="33"/>
      <c r="N3" s="33"/>
      <c r="S3" s="234"/>
      <c r="Y3" s="234"/>
      <c r="Z3" s="234"/>
      <c r="AB3" s="234"/>
      <c r="AC3" s="234"/>
      <c r="AE3" s="234"/>
      <c r="AF3" s="232"/>
    </row>
    <row r="4" spans="1:32" ht="15" customHeight="1">
      <c r="A4" s="33"/>
      <c r="B4" s="54"/>
      <c r="C4" s="54"/>
      <c r="D4" s="54"/>
      <c r="E4" s="54"/>
      <c r="F4" s="54"/>
      <c r="G4" s="54"/>
      <c r="H4" s="54"/>
      <c r="I4" s="54"/>
      <c r="J4" s="54"/>
      <c r="K4" s="54"/>
      <c r="L4" s="33"/>
      <c r="M4" s="33"/>
      <c r="N4" s="33"/>
      <c r="S4" s="234"/>
      <c r="Y4" s="234"/>
      <c r="Z4" s="234"/>
      <c r="AB4" s="234"/>
      <c r="AC4" s="234"/>
      <c r="AE4" s="234"/>
      <c r="AF4" s="232"/>
    </row>
    <row r="5" spans="1:32" ht="15" customHeight="1">
      <c r="A5" s="33"/>
      <c r="B5" s="54"/>
      <c r="C5" s="54"/>
      <c r="D5" s="54"/>
      <c r="E5" s="54"/>
      <c r="F5" s="54"/>
      <c r="G5" s="54"/>
      <c r="H5" s="54"/>
      <c r="I5" s="54"/>
      <c r="J5" s="54"/>
      <c r="K5" s="54"/>
      <c r="L5" s="33"/>
      <c r="M5" s="33"/>
      <c r="N5" s="33"/>
      <c r="S5" s="234"/>
      <c r="Y5" s="234"/>
      <c r="Z5" s="234"/>
      <c r="AC5" s="234"/>
      <c r="AE5" s="234"/>
      <c r="AF5" s="232"/>
    </row>
    <row r="6" spans="1:32" ht="15" customHeight="1">
      <c r="A6" s="33"/>
      <c r="B6" s="54"/>
      <c r="C6" s="54"/>
      <c r="D6" s="54"/>
      <c r="E6" s="54"/>
      <c r="F6" s="54"/>
      <c r="G6" s="54"/>
      <c r="H6" s="54"/>
      <c r="I6" s="54"/>
      <c r="J6" s="54"/>
      <c r="K6" s="54"/>
      <c r="L6" s="33"/>
      <c r="M6" s="33"/>
      <c r="N6" s="33"/>
      <c r="S6" s="234"/>
      <c r="Y6" s="234"/>
      <c r="Z6" s="234"/>
      <c r="AC6" s="234"/>
      <c r="AE6" s="234"/>
      <c r="AF6" s="232"/>
    </row>
    <row r="7" spans="1:32">
      <c r="A7" s="33"/>
      <c r="B7" s="33"/>
      <c r="C7" s="34"/>
      <c r="D7" s="33"/>
      <c r="E7" s="33"/>
      <c r="F7" s="33"/>
      <c r="G7" s="33"/>
      <c r="H7" s="33"/>
      <c r="I7" s="33"/>
      <c r="J7" s="33"/>
      <c r="K7" s="33"/>
      <c r="L7" s="33"/>
      <c r="M7" s="33"/>
      <c r="N7" s="33"/>
      <c r="S7" s="234"/>
      <c r="Y7" s="234"/>
      <c r="Z7" s="234"/>
      <c r="AC7" s="234"/>
      <c r="AE7" s="234"/>
      <c r="AF7" s="232"/>
    </row>
    <row r="8" spans="1:32">
      <c r="A8" s="33"/>
      <c r="B8" s="33"/>
      <c r="C8" s="34"/>
      <c r="D8" s="33"/>
      <c r="E8" s="33"/>
      <c r="F8" s="33"/>
      <c r="G8" s="33"/>
      <c r="H8" s="33"/>
      <c r="I8" s="33"/>
      <c r="J8" s="33"/>
      <c r="K8" s="33"/>
      <c r="L8" s="33"/>
      <c r="M8" s="33"/>
      <c r="N8" s="33"/>
      <c r="S8" s="234"/>
      <c r="Y8" s="234"/>
      <c r="Z8" s="234"/>
      <c r="AC8" s="234"/>
      <c r="AE8" s="234"/>
      <c r="AF8" s="232"/>
    </row>
    <row r="9" spans="1:32" ht="14.25" customHeight="1">
      <c r="A9" s="33"/>
      <c r="B9" s="33"/>
      <c r="C9" s="34"/>
      <c r="D9" s="33"/>
      <c r="E9" s="33"/>
      <c r="F9" s="33"/>
      <c r="G9" s="33"/>
      <c r="H9" s="33"/>
      <c r="I9" s="33"/>
      <c r="J9" s="33"/>
      <c r="K9" s="33"/>
      <c r="L9" s="33"/>
      <c r="M9" s="33"/>
      <c r="N9" s="33"/>
      <c r="S9" s="234"/>
      <c r="Y9" s="234"/>
      <c r="Z9" s="234"/>
      <c r="AC9" s="234"/>
      <c r="AE9" s="234"/>
      <c r="AF9" s="232"/>
    </row>
    <row r="10" spans="1:32">
      <c r="A10" s="33"/>
      <c r="B10" s="33"/>
      <c r="C10" s="34"/>
      <c r="D10" s="33"/>
      <c r="E10" s="33"/>
      <c r="F10" s="33"/>
      <c r="G10" s="33"/>
      <c r="H10" s="33"/>
      <c r="I10" s="33"/>
      <c r="J10" s="33"/>
      <c r="K10" s="33"/>
      <c r="L10" s="33"/>
      <c r="M10" s="33"/>
      <c r="N10" s="33"/>
      <c r="Q10" s="120"/>
      <c r="R10" s="234"/>
      <c r="S10" s="234"/>
      <c r="Y10" s="234"/>
      <c r="Z10" s="234"/>
      <c r="AB10" s="234"/>
      <c r="AC10" s="234"/>
      <c r="AE10" s="234"/>
      <c r="AF10" s="232"/>
    </row>
    <row r="11" spans="1:32">
      <c r="A11" s="33"/>
      <c r="B11" s="33"/>
      <c r="C11" s="34"/>
      <c r="D11" s="33"/>
      <c r="E11" s="33"/>
      <c r="F11" s="33"/>
      <c r="G11" s="33"/>
      <c r="H11" s="33"/>
      <c r="I11" s="33"/>
      <c r="J11" s="33"/>
      <c r="K11" s="33"/>
      <c r="L11" s="33"/>
      <c r="M11" s="33"/>
      <c r="N11" s="33"/>
      <c r="Q11" s="120"/>
      <c r="S11" s="234"/>
      <c r="Y11" s="234"/>
      <c r="Z11" s="234"/>
      <c r="AC11" s="234"/>
      <c r="AE11" s="234"/>
      <c r="AF11" s="232"/>
    </row>
    <row r="12" spans="1:32" ht="13.5" customHeight="1">
      <c r="A12" s="33"/>
      <c r="B12" s="33"/>
      <c r="C12" s="34"/>
      <c r="D12" s="33"/>
      <c r="E12" s="33"/>
      <c r="F12" s="33"/>
      <c r="G12" s="33"/>
      <c r="H12" s="33"/>
      <c r="I12" s="33"/>
      <c r="J12" s="33"/>
      <c r="K12" s="33"/>
      <c r="L12" s="33"/>
      <c r="M12" s="33"/>
      <c r="N12" s="33"/>
      <c r="Q12" s="120"/>
      <c r="S12" s="234"/>
      <c r="Y12" s="234"/>
      <c r="Z12" s="234"/>
      <c r="AC12" s="234"/>
      <c r="AE12" s="234"/>
      <c r="AF12" s="232"/>
    </row>
    <row r="13" spans="1:32">
      <c r="A13" s="33"/>
      <c r="B13" s="33"/>
      <c r="C13" s="34"/>
      <c r="D13" s="33"/>
      <c r="E13" s="33"/>
      <c r="F13" s="33"/>
      <c r="G13" s="33"/>
      <c r="H13" s="33"/>
      <c r="I13" s="33"/>
      <c r="J13" s="33"/>
      <c r="K13" s="33"/>
      <c r="L13" s="33"/>
      <c r="M13" s="33"/>
      <c r="N13" s="33"/>
      <c r="Q13" s="120"/>
      <c r="S13" s="234"/>
      <c r="Y13" s="234"/>
      <c r="Z13" s="234"/>
      <c r="AC13" s="234"/>
      <c r="AE13" s="234"/>
      <c r="AF13" s="232"/>
    </row>
    <row r="14" spans="1:32">
      <c r="A14" s="33"/>
      <c r="B14" s="33"/>
      <c r="C14" s="34"/>
      <c r="D14" s="33"/>
      <c r="E14" s="33"/>
      <c r="F14" s="33"/>
      <c r="G14" s="33"/>
      <c r="H14" s="33"/>
      <c r="I14" s="33"/>
      <c r="J14" s="33"/>
      <c r="K14" s="33"/>
      <c r="L14" s="33"/>
      <c r="M14" s="33"/>
      <c r="N14" s="33"/>
      <c r="Q14" s="120"/>
      <c r="S14" s="234"/>
      <c r="Y14" s="234"/>
      <c r="Z14" s="234"/>
      <c r="AC14" s="234"/>
      <c r="AE14" s="234"/>
      <c r="AF14" s="232"/>
    </row>
    <row r="15" spans="1:32">
      <c r="A15" s="33"/>
      <c r="B15" s="33"/>
      <c r="C15" s="34"/>
      <c r="D15" s="33"/>
      <c r="E15" s="33"/>
      <c r="F15" s="33"/>
      <c r="G15" s="33"/>
      <c r="H15" s="33"/>
      <c r="I15" s="419"/>
      <c r="J15" s="420"/>
      <c r="K15" s="420"/>
      <c r="L15" s="33"/>
      <c r="M15" s="33"/>
      <c r="N15" s="33"/>
      <c r="Q15" s="120"/>
      <c r="S15" s="234"/>
      <c r="Y15" s="234"/>
      <c r="Z15" s="234"/>
      <c r="AC15" s="234"/>
      <c r="AE15" s="234"/>
      <c r="AF15" s="232"/>
    </row>
    <row r="16" spans="1:32">
      <c r="A16" s="33"/>
      <c r="B16" s="33"/>
      <c r="C16" s="34"/>
      <c r="D16" s="33"/>
      <c r="E16" s="33"/>
      <c r="F16" s="33"/>
      <c r="G16" s="33"/>
      <c r="H16" s="33"/>
      <c r="I16" s="420"/>
      <c r="J16" s="420"/>
      <c r="K16" s="420"/>
      <c r="L16" s="33"/>
      <c r="M16" s="33"/>
      <c r="N16" s="33"/>
      <c r="Q16" s="120"/>
      <c r="R16" s="234"/>
      <c r="S16" s="234"/>
      <c r="Y16" s="234"/>
      <c r="Z16" s="234"/>
      <c r="AB16" s="234"/>
      <c r="AC16" s="234"/>
      <c r="AE16" s="234"/>
      <c r="AF16" s="232"/>
    </row>
    <row r="17" spans="1:32">
      <c r="A17" s="33"/>
      <c r="B17" s="33"/>
      <c r="C17" s="34"/>
      <c r="D17" s="33"/>
      <c r="E17" s="33"/>
      <c r="F17" s="33"/>
      <c r="G17" s="33"/>
      <c r="H17" s="33"/>
      <c r="I17" s="420"/>
      <c r="J17" s="420"/>
      <c r="K17" s="420"/>
      <c r="L17" s="33"/>
      <c r="M17" s="33"/>
      <c r="N17" s="33"/>
      <c r="Q17" s="120"/>
      <c r="S17" s="234"/>
      <c r="Y17" s="234"/>
      <c r="Z17" s="234"/>
      <c r="AC17" s="234"/>
      <c r="AE17" s="234"/>
      <c r="AF17" s="232"/>
    </row>
    <row r="18" spans="1:32">
      <c r="A18" s="33"/>
      <c r="B18" s="33"/>
      <c r="C18" s="34"/>
      <c r="D18" s="33"/>
      <c r="E18" s="33"/>
      <c r="F18" s="33"/>
      <c r="G18" s="33"/>
      <c r="H18" s="33"/>
      <c r="I18" s="420"/>
      <c r="J18" s="420"/>
      <c r="K18" s="420"/>
      <c r="L18" s="33"/>
      <c r="M18" s="33"/>
      <c r="N18" s="33"/>
      <c r="Q18" s="120"/>
      <c r="S18" s="234"/>
      <c r="Y18" s="234"/>
      <c r="Z18" s="234"/>
      <c r="AC18" s="234"/>
      <c r="AE18" s="234"/>
      <c r="AF18" s="232"/>
    </row>
    <row r="19" spans="1:32">
      <c r="A19" s="33"/>
      <c r="B19" s="33"/>
      <c r="C19" s="34"/>
      <c r="D19" s="33"/>
      <c r="E19" s="33"/>
      <c r="F19" s="33"/>
      <c r="G19" s="33"/>
      <c r="H19" s="33"/>
      <c r="I19" s="420"/>
      <c r="J19" s="420"/>
      <c r="K19" s="420"/>
      <c r="L19" s="33"/>
      <c r="M19" s="33"/>
      <c r="N19" s="33"/>
      <c r="Q19" s="120"/>
      <c r="S19" s="234"/>
      <c r="Y19" s="234"/>
      <c r="Z19" s="234"/>
      <c r="AC19" s="234"/>
      <c r="AE19" s="234"/>
      <c r="AF19" s="232"/>
    </row>
    <row r="20" spans="1:32" ht="15" customHeight="1">
      <c r="A20" s="33"/>
      <c r="B20" s="35"/>
      <c r="C20" s="35"/>
      <c r="D20" s="35"/>
      <c r="E20" s="35"/>
      <c r="F20" s="35"/>
      <c r="G20" s="35"/>
      <c r="H20" s="35"/>
      <c r="I20" s="35"/>
      <c r="J20" s="33"/>
      <c r="K20" s="33"/>
      <c r="L20" s="33"/>
      <c r="M20" s="33"/>
      <c r="N20" s="33"/>
      <c r="Q20" s="120"/>
      <c r="S20" s="234"/>
      <c r="Y20" s="234"/>
      <c r="Z20" s="234"/>
      <c r="AC20" s="234"/>
      <c r="AE20" s="234"/>
      <c r="AF20" s="232"/>
    </row>
    <row r="21" spans="1:32">
      <c r="A21" s="33"/>
      <c r="B21" s="33"/>
      <c r="C21" s="34"/>
      <c r="D21" s="33"/>
      <c r="E21" s="33"/>
      <c r="F21" s="33"/>
      <c r="G21" s="33"/>
      <c r="H21" s="33"/>
      <c r="I21" s="33"/>
      <c r="J21" s="33"/>
      <c r="K21" s="33"/>
      <c r="L21" s="33"/>
      <c r="M21" s="33"/>
      <c r="N21" s="33"/>
      <c r="Q21" s="124"/>
      <c r="S21" s="234"/>
      <c r="Y21" s="234"/>
      <c r="Z21" s="234"/>
      <c r="AC21" s="234"/>
      <c r="AE21" s="234"/>
      <c r="AF21" s="232"/>
    </row>
    <row r="22" spans="1:32">
      <c r="A22" s="33"/>
      <c r="B22" s="33"/>
      <c r="C22" s="34"/>
      <c r="D22" s="33"/>
      <c r="E22" s="33"/>
      <c r="F22" s="33"/>
      <c r="G22" s="33"/>
      <c r="H22" s="33"/>
      <c r="I22" s="33"/>
      <c r="J22" s="33"/>
      <c r="K22" s="33"/>
      <c r="L22" s="33"/>
      <c r="M22" s="33"/>
      <c r="N22" s="33"/>
      <c r="Q22" s="120"/>
      <c r="R22" s="234"/>
      <c r="S22" s="234"/>
      <c r="Y22" s="234"/>
      <c r="Z22" s="234"/>
      <c r="AB22" s="234"/>
      <c r="AC22" s="234"/>
      <c r="AE22" s="234"/>
      <c r="AF22" s="232"/>
    </row>
    <row r="23" spans="1:32">
      <c r="A23" s="33"/>
      <c r="B23" s="33"/>
      <c r="C23" s="34"/>
      <c r="D23" s="33"/>
      <c r="E23" s="33"/>
      <c r="F23" s="33"/>
      <c r="G23" s="33"/>
      <c r="H23" s="33"/>
      <c r="I23" s="33"/>
      <c r="J23" s="33"/>
      <c r="K23" s="33"/>
      <c r="L23" s="33"/>
      <c r="M23" s="33"/>
      <c r="N23" s="33"/>
      <c r="Q23" s="120"/>
      <c r="S23" s="234"/>
      <c r="Y23" s="234"/>
      <c r="Z23" s="234"/>
      <c r="AC23" s="234"/>
      <c r="AE23" s="234"/>
      <c r="AF23" s="232"/>
    </row>
    <row r="24" spans="1:32">
      <c r="A24" s="33"/>
      <c r="B24" s="33"/>
      <c r="C24" s="34"/>
      <c r="D24" s="33"/>
      <c r="E24" s="33"/>
      <c r="F24" s="33"/>
      <c r="G24" s="33"/>
      <c r="H24" s="33"/>
      <c r="I24" s="33"/>
      <c r="J24" s="33"/>
      <c r="K24" s="33"/>
      <c r="L24" s="33"/>
      <c r="M24" s="33"/>
      <c r="N24" s="33"/>
      <c r="Q24" s="120"/>
      <c r="S24" s="234"/>
      <c r="Y24" s="234"/>
      <c r="Z24" s="234"/>
      <c r="AC24" s="234"/>
      <c r="AE24" s="234"/>
      <c r="AF24" s="232"/>
    </row>
    <row r="25" spans="1:32">
      <c r="A25" s="33"/>
      <c r="B25" s="33"/>
      <c r="C25" s="34"/>
      <c r="D25" s="33"/>
      <c r="E25" s="33"/>
      <c r="F25" s="33"/>
      <c r="G25" s="33"/>
      <c r="H25" s="33"/>
      <c r="I25" s="33"/>
      <c r="J25" s="33"/>
      <c r="K25" s="33"/>
      <c r="L25" s="33"/>
      <c r="M25" s="33"/>
      <c r="N25" s="33"/>
      <c r="Q25" s="120"/>
      <c r="S25" s="234"/>
      <c r="Y25" s="234"/>
      <c r="Z25" s="234"/>
      <c r="AC25" s="234"/>
      <c r="AE25" s="234"/>
      <c r="AF25" s="232"/>
    </row>
    <row r="26" spans="1:32">
      <c r="A26" s="33"/>
      <c r="B26" s="33"/>
      <c r="C26" s="34"/>
      <c r="D26" s="33"/>
      <c r="E26" s="33"/>
      <c r="F26" s="33"/>
      <c r="G26" s="33"/>
      <c r="H26" s="33"/>
      <c r="I26" s="33"/>
      <c r="J26" s="33"/>
      <c r="K26" s="33"/>
      <c r="L26" s="33"/>
      <c r="M26" s="33"/>
      <c r="N26" s="33"/>
      <c r="Q26" s="120"/>
      <c r="S26" s="234"/>
      <c r="Y26" s="234"/>
      <c r="Z26" s="234"/>
      <c r="AC26" s="234"/>
      <c r="AE26" s="234"/>
      <c r="AF26" s="232"/>
    </row>
    <row r="27" spans="1:32">
      <c r="A27" s="33"/>
      <c r="B27" s="33"/>
      <c r="C27" s="34"/>
      <c r="D27" s="33"/>
      <c r="E27" s="33"/>
      <c r="F27" s="33"/>
      <c r="G27" s="33"/>
      <c r="H27" s="33"/>
      <c r="I27" s="33"/>
      <c r="J27" s="33"/>
      <c r="K27" s="33"/>
      <c r="L27" s="33"/>
      <c r="M27" s="33"/>
      <c r="N27" s="33"/>
      <c r="Q27" s="124"/>
      <c r="R27" s="234"/>
      <c r="S27" s="234"/>
      <c r="Y27" s="234"/>
      <c r="Z27" s="234"/>
      <c r="AB27" s="234"/>
      <c r="AC27" s="234"/>
      <c r="AE27" s="234"/>
      <c r="AF27" s="232"/>
    </row>
    <row r="28" spans="1:32">
      <c r="A28" s="33"/>
      <c r="B28" s="33"/>
      <c r="C28" s="34"/>
      <c r="D28" s="33"/>
      <c r="E28" s="33"/>
      <c r="F28" s="33"/>
      <c r="G28" s="33"/>
      <c r="H28" s="33"/>
      <c r="I28" s="33"/>
      <c r="J28" s="33"/>
      <c r="K28" s="33"/>
      <c r="L28" s="33"/>
      <c r="M28" s="33"/>
      <c r="N28" s="33"/>
      <c r="Q28" s="120"/>
      <c r="S28" s="234"/>
      <c r="Y28" s="234"/>
      <c r="Z28" s="234"/>
      <c r="AB28" s="234"/>
      <c r="AC28" s="234"/>
    </row>
    <row r="29" spans="1:32">
      <c r="A29" s="33"/>
      <c r="B29" s="33"/>
      <c r="C29" s="34"/>
      <c r="D29" s="33"/>
      <c r="E29" s="33"/>
      <c r="F29" s="33"/>
      <c r="G29" s="33"/>
      <c r="H29" s="33"/>
      <c r="I29" s="419"/>
      <c r="J29" s="420"/>
      <c r="K29" s="420"/>
      <c r="L29" s="33"/>
      <c r="M29" s="33"/>
      <c r="N29" s="33"/>
      <c r="Q29" s="120"/>
      <c r="S29" s="234"/>
      <c r="Y29" s="234"/>
      <c r="Z29" s="234"/>
      <c r="AB29" s="234"/>
      <c r="AC29" s="234"/>
    </row>
    <row r="30" spans="1:32">
      <c r="A30" s="33"/>
      <c r="B30" s="33"/>
      <c r="C30" s="34"/>
      <c r="D30" s="33"/>
      <c r="E30" s="33"/>
      <c r="F30" s="33"/>
      <c r="G30" s="33"/>
      <c r="H30" s="33"/>
      <c r="I30" s="420"/>
      <c r="J30" s="420"/>
      <c r="K30" s="420"/>
      <c r="L30" s="33"/>
      <c r="M30" s="33"/>
      <c r="N30" s="33"/>
      <c r="Q30" s="120"/>
      <c r="S30" s="234"/>
      <c r="Y30" s="234"/>
      <c r="Z30" s="234"/>
      <c r="AB30" s="234"/>
      <c r="AC30" s="234"/>
    </row>
    <row r="31" spans="1:32">
      <c r="A31" s="33"/>
      <c r="B31" s="33"/>
      <c r="C31" s="34"/>
      <c r="D31" s="33"/>
      <c r="E31" s="33"/>
      <c r="F31" s="33"/>
      <c r="G31" s="33"/>
      <c r="H31" s="33"/>
      <c r="I31" s="420"/>
      <c r="J31" s="420"/>
      <c r="K31" s="420"/>
      <c r="L31" s="33"/>
      <c r="M31" s="33"/>
      <c r="N31" s="33"/>
      <c r="Q31" s="120"/>
      <c r="R31" s="234"/>
      <c r="S31" s="234"/>
      <c r="Y31" s="234"/>
      <c r="Z31" s="234"/>
      <c r="AB31" s="234"/>
      <c r="AC31" s="234"/>
    </row>
    <row r="32" spans="1:32">
      <c r="A32" s="33"/>
      <c r="B32" s="33"/>
      <c r="C32" s="34"/>
      <c r="D32" s="33"/>
      <c r="E32" s="33"/>
      <c r="F32" s="33"/>
      <c r="G32" s="33"/>
      <c r="H32" s="33"/>
      <c r="I32" s="420"/>
      <c r="J32" s="420"/>
      <c r="K32" s="420"/>
      <c r="L32" s="33"/>
      <c r="M32" s="33"/>
      <c r="N32" s="33"/>
      <c r="Q32" s="120"/>
      <c r="S32" s="234"/>
      <c r="Y32" s="234"/>
      <c r="Z32" s="234"/>
      <c r="AB32" s="234"/>
      <c r="AC32" s="234"/>
      <c r="AE32" s="234"/>
      <c r="AF32" s="232"/>
    </row>
    <row r="33" spans="1:32">
      <c r="A33" s="33"/>
      <c r="B33" s="33"/>
      <c r="C33" s="34"/>
      <c r="D33" s="33"/>
      <c r="E33" s="33"/>
      <c r="F33" s="33"/>
      <c r="G33" s="33"/>
      <c r="H33" s="33"/>
      <c r="I33" s="420"/>
      <c r="J33" s="420"/>
      <c r="K33" s="420"/>
      <c r="L33" s="33"/>
      <c r="M33" s="33"/>
      <c r="N33" s="33"/>
      <c r="Q33" s="120"/>
      <c r="S33" s="234"/>
      <c r="Y33" s="234"/>
      <c r="Z33" s="234"/>
      <c r="AB33" s="234"/>
      <c r="AC33" s="234"/>
      <c r="AE33" s="234"/>
      <c r="AF33" s="232"/>
    </row>
    <row r="34" spans="1:32">
      <c r="A34" s="33"/>
      <c r="B34" s="33"/>
      <c r="C34" s="34"/>
      <c r="D34" s="33"/>
      <c r="E34" s="33"/>
      <c r="F34" s="33"/>
      <c r="G34" s="33"/>
      <c r="H34" s="33"/>
      <c r="I34" s="46"/>
      <c r="J34" s="46"/>
      <c r="K34" s="46"/>
      <c r="L34" s="33"/>
      <c r="M34" s="33"/>
      <c r="N34" s="33"/>
      <c r="Q34" s="120"/>
      <c r="R34" s="234"/>
      <c r="V34" s="234"/>
      <c r="AE34" s="234"/>
      <c r="AF34" s="232"/>
    </row>
    <row r="35" spans="1:32" ht="15" customHeight="1">
      <c r="A35" s="33"/>
      <c r="B35" s="35"/>
      <c r="C35" s="35"/>
      <c r="D35" s="35"/>
      <c r="E35" s="35"/>
      <c r="F35" s="35"/>
      <c r="G35" s="35"/>
      <c r="H35" s="35"/>
      <c r="I35" s="35"/>
      <c r="J35" s="33"/>
      <c r="K35" s="33"/>
      <c r="L35" s="33"/>
      <c r="M35" s="33"/>
      <c r="N35" s="33"/>
      <c r="Q35" s="120"/>
      <c r="R35" s="234"/>
      <c r="V35" s="234"/>
    </row>
    <row r="36" spans="1:32" ht="25.5" customHeight="1">
      <c r="A36" s="425" t="s">
        <v>300</v>
      </c>
      <c r="B36" s="425"/>
      <c r="C36" s="425"/>
      <c r="D36" s="425"/>
      <c r="E36" s="425"/>
      <c r="F36" s="425"/>
      <c r="G36" s="425"/>
      <c r="H36" s="425"/>
      <c r="I36" s="425"/>
      <c r="J36" s="425"/>
      <c r="K36" s="425"/>
      <c r="L36" s="425"/>
      <c r="M36" s="33"/>
      <c r="N36" s="348"/>
    </row>
    <row r="37" spans="1:32" ht="15" customHeight="1">
      <c r="A37" s="241" t="s">
        <v>301</v>
      </c>
      <c r="B37" s="35"/>
      <c r="C37" s="35"/>
      <c r="D37" s="35"/>
      <c r="E37" s="35"/>
      <c r="F37" s="35"/>
      <c r="G37" s="35"/>
      <c r="H37" s="35"/>
      <c r="I37" s="35"/>
      <c r="J37" s="33"/>
      <c r="K37" s="33"/>
      <c r="L37" s="33"/>
      <c r="M37" s="33"/>
      <c r="N37" s="33"/>
    </row>
    <row r="38" spans="1:32" ht="13.5" customHeight="1">
      <c r="A38" s="423" t="s">
        <v>158</v>
      </c>
      <c r="B38" s="423"/>
      <c r="C38" s="423"/>
      <c r="D38" s="423"/>
      <c r="E38" s="423"/>
      <c r="F38" s="423"/>
      <c r="G38" s="423"/>
      <c r="H38" s="423"/>
      <c r="I38" s="423"/>
      <c r="J38" s="33"/>
      <c r="K38" s="33"/>
      <c r="L38" s="33"/>
      <c r="M38" s="33"/>
      <c r="N38" s="33"/>
      <c r="S38" s="234"/>
      <c r="T38" s="234"/>
      <c r="W38" s="234"/>
      <c r="X38" s="234"/>
      <c r="Z38" s="234"/>
      <c r="AA38" s="234"/>
      <c r="AD38" s="234"/>
      <c r="AE38" s="234"/>
    </row>
    <row r="39" spans="1:32" ht="35.25" customHeight="1">
      <c r="A39" s="421" t="s">
        <v>320</v>
      </c>
      <c r="B39" s="421"/>
      <c r="C39" s="421"/>
      <c r="D39" s="421"/>
      <c r="E39" s="421"/>
      <c r="F39" s="421"/>
      <c r="G39" s="421"/>
      <c r="H39" s="421"/>
      <c r="I39" s="421"/>
      <c r="J39" s="421"/>
      <c r="K39" s="421"/>
      <c r="L39" s="421"/>
      <c r="M39" s="33"/>
      <c r="N39" s="33"/>
      <c r="S39" s="234"/>
      <c r="T39" s="234"/>
      <c r="W39" s="234"/>
      <c r="X39" s="234"/>
      <c r="Z39" s="234"/>
      <c r="AA39" s="234"/>
      <c r="AD39" s="234"/>
      <c r="AE39" s="234"/>
    </row>
    <row r="40" spans="1:32" ht="12" customHeight="1">
      <c r="A40" s="422" t="s">
        <v>173</v>
      </c>
      <c r="B40" s="422"/>
      <c r="C40" s="422"/>
      <c r="D40" s="422"/>
      <c r="E40" s="422"/>
      <c r="F40" s="422"/>
      <c r="G40" s="422"/>
      <c r="H40" s="422"/>
      <c r="I40" s="422"/>
      <c r="J40" s="422"/>
      <c r="K40" s="422"/>
      <c r="L40" s="422"/>
      <c r="M40" s="33"/>
      <c r="N40" s="33"/>
      <c r="R40" s="323"/>
      <c r="S40" s="234"/>
      <c r="T40" s="234"/>
      <c r="W40" s="234"/>
      <c r="X40" s="234"/>
      <c r="AA40" s="234"/>
      <c r="AD40" s="234"/>
      <c r="AE40" s="234"/>
    </row>
    <row r="41" spans="1:32" ht="12.75" customHeight="1">
      <c r="A41" s="424" t="s">
        <v>296</v>
      </c>
      <c r="B41" s="424"/>
      <c r="C41" s="424"/>
      <c r="D41" s="424"/>
      <c r="E41" s="424"/>
      <c r="F41" s="424"/>
      <c r="G41" s="424"/>
      <c r="H41" s="424"/>
      <c r="I41" s="424"/>
      <c r="J41" s="424"/>
      <c r="K41" s="424"/>
      <c r="L41" s="424"/>
      <c r="M41" s="33"/>
      <c r="N41" s="33"/>
      <c r="S41" s="234"/>
      <c r="T41" s="234"/>
      <c r="W41" s="234"/>
      <c r="X41" s="234"/>
      <c r="AA41" s="234"/>
      <c r="AD41" s="234"/>
      <c r="AE41" s="234"/>
    </row>
    <row r="42" spans="1:32">
      <c r="B42" s="36"/>
      <c r="C42" s="37"/>
      <c r="D42" s="38"/>
      <c r="E42" s="38"/>
      <c r="F42" s="38"/>
      <c r="G42" s="38"/>
      <c r="H42" s="38"/>
      <c r="I42" s="36"/>
      <c r="M42" s="33"/>
      <c r="N42" s="33"/>
      <c r="R42" s="242"/>
      <c r="S42" s="234"/>
      <c r="T42" s="234"/>
      <c r="W42" s="234"/>
      <c r="X42" s="234"/>
      <c r="AA42" s="234"/>
      <c r="AD42" s="234"/>
      <c r="AE42" s="234"/>
    </row>
    <row r="43" spans="1:32">
      <c r="B43" s="47"/>
      <c r="C43" s="48"/>
      <c r="D43" s="47"/>
      <c r="E43" s="47"/>
      <c r="F43" s="47"/>
      <c r="S43" s="234"/>
      <c r="T43" s="234"/>
      <c r="W43" s="234"/>
      <c r="X43" s="234"/>
      <c r="AA43" s="234"/>
      <c r="AD43" s="234"/>
      <c r="AE43" s="234"/>
    </row>
    <row r="44" spans="1:32" ht="75.75" customHeight="1">
      <c r="B44" s="49"/>
      <c r="C44" s="114"/>
      <c r="D44" s="415" t="s">
        <v>273</v>
      </c>
      <c r="E44" s="416"/>
      <c r="F44" s="418" t="s">
        <v>268</v>
      </c>
      <c r="G44" s="415" t="s">
        <v>272</v>
      </c>
      <c r="H44" s="417"/>
      <c r="I44" s="50"/>
      <c r="S44" s="234"/>
      <c r="T44" s="234"/>
      <c r="W44" s="234"/>
      <c r="X44" s="234"/>
      <c r="AA44" s="234"/>
      <c r="AD44" s="234"/>
      <c r="AE44" s="234"/>
    </row>
    <row r="45" spans="1:32" ht="60">
      <c r="B45" s="114"/>
      <c r="C45" s="115"/>
      <c r="D45" s="134" t="s">
        <v>269</v>
      </c>
      <c r="E45" s="135" t="s">
        <v>270</v>
      </c>
      <c r="F45" s="418"/>
      <c r="G45" s="134" t="s">
        <v>271</v>
      </c>
      <c r="H45" s="136" t="s">
        <v>267</v>
      </c>
      <c r="I45" s="51"/>
      <c r="S45" s="234"/>
      <c r="T45" s="234"/>
      <c r="W45" s="234"/>
      <c r="X45" s="234"/>
      <c r="Z45" s="234"/>
      <c r="AA45" s="234"/>
      <c r="AD45" s="234"/>
      <c r="AE45" s="234"/>
    </row>
    <row r="46" spans="1:32">
      <c r="B46" s="115"/>
      <c r="C46" s="116"/>
      <c r="D46" s="129"/>
      <c r="E46" s="126"/>
      <c r="F46" s="120"/>
      <c r="G46" s="132"/>
      <c r="H46" s="133"/>
      <c r="I46" s="52"/>
      <c r="S46" s="234"/>
      <c r="T46" s="234"/>
      <c r="W46" s="234"/>
      <c r="X46" s="234"/>
      <c r="AA46" s="234"/>
      <c r="AD46" s="234"/>
      <c r="AE46" s="234"/>
    </row>
    <row r="47" spans="1:32" ht="15" customHeight="1">
      <c r="B47" s="116"/>
      <c r="C47" s="138" t="s">
        <v>263</v>
      </c>
      <c r="D47" s="130"/>
      <c r="E47" s="127"/>
      <c r="F47" s="125"/>
      <c r="G47" s="130"/>
      <c r="H47" s="127"/>
      <c r="I47" s="52"/>
      <c r="J47" s="238"/>
      <c r="K47" s="238"/>
      <c r="S47" s="234"/>
      <c r="T47" s="234"/>
      <c r="W47" s="234"/>
      <c r="X47" s="234"/>
      <c r="AA47" s="234"/>
      <c r="AD47" s="234"/>
      <c r="AE47" s="234"/>
    </row>
    <row r="48" spans="1:32" ht="24">
      <c r="B48" s="116"/>
      <c r="C48" s="122" t="s">
        <v>144</v>
      </c>
      <c r="D48" s="233">
        <v>3.5000000000000003E-2</v>
      </c>
      <c r="E48" s="235">
        <v>2E-3</v>
      </c>
      <c r="F48" s="236">
        <v>9.1999999999999998E-3</v>
      </c>
      <c r="G48" s="237">
        <v>3.2000000000000002E-3</v>
      </c>
      <c r="H48" s="240">
        <v>0.02</v>
      </c>
      <c r="I48" s="52"/>
      <c r="J48" s="238"/>
      <c r="K48" s="238"/>
      <c r="L48" s="120"/>
      <c r="M48" s="123"/>
      <c r="N48" s="120"/>
      <c r="S48" s="234"/>
      <c r="T48" s="234"/>
      <c r="W48" s="234"/>
      <c r="X48" s="234"/>
      <c r="AA48" s="234"/>
      <c r="AD48" s="234"/>
      <c r="AE48" s="234"/>
    </row>
    <row r="49" spans="2:31" ht="24">
      <c r="B49" s="115"/>
      <c r="C49" s="122" t="s">
        <v>145</v>
      </c>
      <c r="D49" s="233">
        <v>3.4000000000000002E-2</v>
      </c>
      <c r="E49" s="235">
        <v>3.0000000000000001E-3</v>
      </c>
      <c r="F49" s="236">
        <v>9.9000000000000008E-3</v>
      </c>
      <c r="G49" s="237">
        <v>3.5000000000000001E-3</v>
      </c>
      <c r="H49" s="240">
        <v>2.3E-2</v>
      </c>
      <c r="I49" s="52"/>
      <c r="J49" s="239"/>
      <c r="K49" s="238"/>
      <c r="L49" s="120"/>
      <c r="M49" s="123"/>
      <c r="N49" s="120"/>
      <c r="S49" s="234"/>
      <c r="T49" s="234"/>
      <c r="W49" s="234"/>
      <c r="X49" s="234"/>
      <c r="AA49" s="234"/>
      <c r="AD49" s="234"/>
      <c r="AE49" s="234"/>
    </row>
    <row r="50" spans="2:31" ht="24">
      <c r="B50" s="115"/>
      <c r="C50" s="122" t="s">
        <v>146</v>
      </c>
      <c r="D50" s="233">
        <v>4.8000000000000001E-2</v>
      </c>
      <c r="E50" s="235">
        <v>5.0000000000000001E-3</v>
      </c>
      <c r="F50" s="236">
        <v>8.8999999999999999E-3</v>
      </c>
      <c r="G50" s="237">
        <v>6.3E-3</v>
      </c>
      <c r="H50" s="240">
        <v>0.03</v>
      </c>
      <c r="I50" s="52"/>
      <c r="J50" s="238"/>
      <c r="K50" s="238"/>
      <c r="L50" s="120"/>
      <c r="M50" s="123"/>
      <c r="N50" s="120"/>
      <c r="S50" s="234"/>
      <c r="T50" s="234"/>
      <c r="W50" s="234"/>
      <c r="X50" s="234"/>
      <c r="AA50" s="234"/>
      <c r="AD50" s="234"/>
      <c r="AE50" s="234"/>
    </row>
    <row r="51" spans="2:31" ht="24">
      <c r="B51" s="115"/>
      <c r="C51" s="122" t="s">
        <v>147</v>
      </c>
      <c r="D51" s="233">
        <v>9.4E-2</v>
      </c>
      <c r="E51" s="235">
        <v>7.0000000000000001E-3</v>
      </c>
      <c r="F51" s="236">
        <v>1.0999999999999999E-2</v>
      </c>
      <c r="G51" s="237">
        <v>7.3000000000000001E-3</v>
      </c>
      <c r="H51" s="240">
        <v>5.2999999999999999E-2</v>
      </c>
      <c r="I51" s="52"/>
      <c r="J51" s="238"/>
      <c r="K51" s="238"/>
      <c r="L51" s="120"/>
      <c r="M51" s="123"/>
      <c r="N51" s="120"/>
      <c r="S51" s="234"/>
      <c r="T51" s="234"/>
      <c r="W51" s="234"/>
      <c r="X51" s="234"/>
      <c r="Z51" s="234"/>
      <c r="AA51" s="234"/>
      <c r="AD51" s="234"/>
      <c r="AE51" s="234"/>
    </row>
    <row r="52" spans="2:31" ht="24">
      <c r="B52" s="115"/>
      <c r="C52" s="122" t="s">
        <v>148</v>
      </c>
      <c r="D52" s="233">
        <v>6.5000000000000002E-2</v>
      </c>
      <c r="E52" s="235">
        <v>6.0000000000000001E-3</v>
      </c>
      <c r="F52" s="236">
        <v>7.1000000000000004E-3</v>
      </c>
      <c r="G52" s="237">
        <v>7.4999999999999997E-3</v>
      </c>
      <c r="H52" s="240">
        <v>0.04</v>
      </c>
      <c r="I52" s="52"/>
      <c r="J52" s="238"/>
      <c r="K52" s="119"/>
      <c r="L52" s="120"/>
      <c r="M52" s="123"/>
      <c r="N52" s="120"/>
      <c r="S52" s="234"/>
      <c r="T52" s="234"/>
      <c r="W52" s="234"/>
      <c r="X52" s="234"/>
      <c r="AA52" s="234"/>
      <c r="AD52" s="234"/>
      <c r="AE52" s="234"/>
    </row>
    <row r="53" spans="2:31">
      <c r="B53" s="115"/>
      <c r="C53" s="116" t="s">
        <v>142</v>
      </c>
      <c r="D53" s="129"/>
      <c r="E53" s="126"/>
      <c r="F53" s="120"/>
      <c r="G53" s="132"/>
      <c r="H53" s="133"/>
      <c r="I53" s="52"/>
      <c r="J53" s="238"/>
      <c r="K53" s="119"/>
      <c r="L53" s="120"/>
      <c r="M53" s="123"/>
      <c r="N53" s="120"/>
      <c r="S53" s="234"/>
      <c r="T53" s="234"/>
      <c r="W53" s="234"/>
      <c r="X53" s="234"/>
      <c r="AA53" s="234"/>
      <c r="AD53" s="234"/>
      <c r="AE53" s="234"/>
    </row>
    <row r="54" spans="2:31">
      <c r="B54" s="116"/>
      <c r="C54" s="122" t="s">
        <v>143</v>
      </c>
      <c r="D54" s="233">
        <v>0.123</v>
      </c>
      <c r="E54" s="235">
        <v>1.2E-2</v>
      </c>
      <c r="F54" s="236">
        <v>1.2999999999999999E-2</v>
      </c>
      <c r="G54" s="237">
        <v>1.1900000000000001E-2</v>
      </c>
      <c r="H54" s="240">
        <v>9.4E-2</v>
      </c>
      <c r="I54" s="52"/>
      <c r="J54" s="239"/>
      <c r="K54" s="238"/>
      <c r="L54" s="120"/>
      <c r="M54" s="123"/>
      <c r="N54" s="120"/>
      <c r="S54" s="234"/>
      <c r="T54" s="234"/>
      <c r="W54" s="234"/>
      <c r="X54" s="234"/>
      <c r="AA54" s="234"/>
      <c r="AD54" s="234"/>
      <c r="AE54" s="234"/>
    </row>
    <row r="55" spans="2:31">
      <c r="B55" s="115"/>
      <c r="C55" s="122" t="s">
        <v>149</v>
      </c>
      <c r="D55" s="233">
        <v>6.0999999999999999E-2</v>
      </c>
      <c r="E55" s="235">
        <v>4.7000000000000002E-3</v>
      </c>
      <c r="F55" s="236">
        <v>1.4999999999999999E-2</v>
      </c>
      <c r="G55" s="237">
        <v>5.1000000000000004E-3</v>
      </c>
      <c r="H55" s="240">
        <v>4.1000000000000002E-2</v>
      </c>
      <c r="I55" s="52"/>
      <c r="J55" s="239"/>
      <c r="K55" s="238"/>
      <c r="L55" s="120"/>
      <c r="M55" s="123"/>
      <c r="N55" s="120"/>
      <c r="S55" s="234"/>
      <c r="T55" s="234"/>
      <c r="W55" s="234"/>
      <c r="X55" s="234"/>
      <c r="AA55" s="234"/>
      <c r="AD55" s="234"/>
      <c r="AE55" s="234"/>
    </row>
    <row r="56" spans="2:31">
      <c r="B56" s="115"/>
      <c r="C56" s="122" t="s">
        <v>150</v>
      </c>
      <c r="D56" s="233">
        <v>5.1999999999999998E-2</v>
      </c>
      <c r="E56" s="235">
        <v>3.0000000000000001E-3</v>
      </c>
      <c r="F56" s="236">
        <v>1.0699999999999999E-2</v>
      </c>
      <c r="G56" s="237">
        <v>5.5999999999999999E-3</v>
      </c>
      <c r="H56" s="240">
        <v>2.1999999999999999E-2</v>
      </c>
      <c r="I56" s="52"/>
      <c r="J56" s="239"/>
      <c r="K56" s="238"/>
      <c r="L56" s="120"/>
      <c r="M56" s="123"/>
      <c r="N56" s="120"/>
      <c r="S56" s="234"/>
      <c r="T56" s="234"/>
      <c r="W56" s="234"/>
      <c r="X56" s="234"/>
      <c r="AA56" s="234"/>
      <c r="AD56" s="234"/>
      <c r="AE56" s="234"/>
    </row>
    <row r="57" spans="2:31">
      <c r="B57" s="115"/>
      <c r="C57" s="122" t="s">
        <v>151</v>
      </c>
      <c r="D57" s="233">
        <v>6.6000000000000003E-2</v>
      </c>
      <c r="E57" s="235">
        <v>4.1999999999999997E-3</v>
      </c>
      <c r="F57" s="236">
        <v>7.0000000000000001E-3</v>
      </c>
      <c r="G57" s="237">
        <v>3.7000000000000002E-3</v>
      </c>
      <c r="H57" s="240">
        <v>1.4E-2</v>
      </c>
      <c r="I57" s="52"/>
      <c r="J57" s="239"/>
      <c r="K57" s="238"/>
      <c r="L57" s="120"/>
      <c r="M57" s="123"/>
      <c r="N57" s="120"/>
      <c r="S57" s="234"/>
      <c r="T57" s="234"/>
      <c r="W57" s="234"/>
      <c r="X57" s="234"/>
      <c r="Z57" s="234"/>
      <c r="AA57" s="234"/>
      <c r="AD57" s="234"/>
      <c r="AE57" s="234"/>
    </row>
    <row r="58" spans="2:31">
      <c r="B58" s="115"/>
      <c r="C58" s="122" t="s">
        <v>172</v>
      </c>
      <c r="D58" s="233">
        <v>1.2999999999999999E-2</v>
      </c>
      <c r="E58" s="235">
        <v>1E-3</v>
      </c>
      <c r="F58" s="236">
        <v>3.0999999999999999E-3</v>
      </c>
      <c r="G58" s="237">
        <v>2.2000000000000001E-3</v>
      </c>
      <c r="H58" s="240">
        <v>1.2E-2</v>
      </c>
      <c r="I58" s="52"/>
      <c r="J58" s="239"/>
      <c r="K58" s="239"/>
      <c r="L58" s="120"/>
      <c r="M58" s="123"/>
      <c r="N58" s="120"/>
      <c r="S58" s="234"/>
      <c r="T58" s="234"/>
      <c r="W58" s="234"/>
      <c r="X58" s="234"/>
      <c r="AA58" s="234"/>
      <c r="AD58" s="234"/>
      <c r="AE58" s="234"/>
    </row>
    <row r="59" spans="2:31" ht="15" customHeight="1">
      <c r="B59" s="115"/>
      <c r="C59" s="137" t="s">
        <v>264</v>
      </c>
      <c r="D59" s="131"/>
      <c r="E59" s="128"/>
      <c r="F59" s="124"/>
      <c r="G59" s="131"/>
      <c r="H59" s="128"/>
      <c r="I59" s="52"/>
      <c r="J59" s="124"/>
      <c r="K59" s="124"/>
      <c r="L59" s="124"/>
      <c r="M59" s="124"/>
      <c r="N59" s="124"/>
      <c r="S59" s="234"/>
      <c r="T59" s="234"/>
      <c r="W59" s="234"/>
      <c r="X59" s="234"/>
      <c r="AA59" s="234"/>
      <c r="AD59" s="234"/>
      <c r="AE59" s="234"/>
    </row>
    <row r="60" spans="2:31" ht="24">
      <c r="B60" s="116"/>
      <c r="C60" s="122" t="s">
        <v>152</v>
      </c>
      <c r="D60" s="233">
        <v>7.2999999999999995E-2</v>
      </c>
      <c r="E60" s="235">
        <v>5.1999999999999998E-3</v>
      </c>
      <c r="F60" s="236">
        <v>1.0699999999999999E-2</v>
      </c>
      <c r="G60" s="237">
        <v>4.7999999999999996E-3</v>
      </c>
      <c r="H60" s="240">
        <v>3.4000000000000002E-2</v>
      </c>
      <c r="I60" s="52"/>
      <c r="J60" s="239"/>
      <c r="K60" s="119"/>
      <c r="L60" s="120"/>
      <c r="M60" s="123"/>
      <c r="N60" s="120"/>
      <c r="S60" s="234"/>
      <c r="T60" s="234"/>
      <c r="W60" s="234"/>
      <c r="X60" s="234"/>
      <c r="AA60" s="234"/>
      <c r="AD60" s="234"/>
      <c r="AE60" s="234"/>
    </row>
    <row r="61" spans="2:31">
      <c r="B61" s="115"/>
      <c r="C61" s="122" t="s">
        <v>228</v>
      </c>
      <c r="D61" s="233">
        <v>6.6000000000000003E-2</v>
      </c>
      <c r="E61" s="235">
        <v>8.9999999999999993E-3</v>
      </c>
      <c r="F61" s="236">
        <v>1.7000000000000001E-2</v>
      </c>
      <c r="G61" s="237">
        <v>1.2999999999999999E-2</v>
      </c>
      <c r="H61" s="240">
        <v>4.1000000000000002E-2</v>
      </c>
      <c r="I61" s="52"/>
      <c r="J61" s="239"/>
      <c r="K61" s="119"/>
      <c r="L61" s="120"/>
      <c r="M61" s="123"/>
      <c r="N61" s="120"/>
      <c r="S61" s="234"/>
      <c r="T61" s="234"/>
      <c r="W61" s="234"/>
      <c r="X61" s="234"/>
      <c r="AA61" s="234"/>
      <c r="AD61" s="234"/>
      <c r="AE61" s="234"/>
    </row>
    <row r="62" spans="2:31">
      <c r="B62" s="115"/>
      <c r="C62" s="122" t="s">
        <v>230</v>
      </c>
      <c r="D62" s="233">
        <v>1.4E-2</v>
      </c>
      <c r="E62" s="235">
        <v>1E-3</v>
      </c>
      <c r="F62" s="236">
        <v>2.5999999999999999E-3</v>
      </c>
      <c r="G62" s="237">
        <v>2E-3</v>
      </c>
      <c r="H62" s="240">
        <v>1.0999999999999999E-2</v>
      </c>
      <c r="I62" s="52"/>
      <c r="J62" s="239"/>
      <c r="K62" s="119"/>
      <c r="L62" s="120"/>
      <c r="M62" s="123"/>
      <c r="N62" s="120"/>
      <c r="S62" s="234"/>
      <c r="T62" s="234"/>
      <c r="W62" s="234"/>
      <c r="X62" s="234"/>
      <c r="AA62" s="234"/>
      <c r="AD62" s="234"/>
      <c r="AE62" s="234"/>
    </row>
    <row r="63" spans="2:31" ht="24">
      <c r="B63" s="115"/>
      <c r="C63" s="122" t="s">
        <v>229</v>
      </c>
      <c r="D63" s="233">
        <v>0.122</v>
      </c>
      <c r="E63" s="235">
        <v>1.0999999999999999E-2</v>
      </c>
      <c r="F63" s="236">
        <v>8.0999999999999996E-3</v>
      </c>
      <c r="G63" s="237">
        <v>1.4999999999999999E-2</v>
      </c>
      <c r="H63" s="240">
        <v>0.13600000000000001</v>
      </c>
      <c r="I63" s="52"/>
      <c r="J63" s="239"/>
      <c r="K63" s="119"/>
      <c r="L63" s="120"/>
      <c r="M63" s="123"/>
      <c r="N63" s="120"/>
      <c r="S63" s="234"/>
      <c r="T63" s="234"/>
      <c r="W63" s="234"/>
      <c r="X63" s="234"/>
    </row>
    <row r="64" spans="2:31">
      <c r="B64" s="115"/>
      <c r="C64" s="122" t="s">
        <v>153</v>
      </c>
      <c r="D64" s="233">
        <v>4.8000000000000001E-2</v>
      </c>
      <c r="E64" s="235">
        <v>4.0000000000000001E-3</v>
      </c>
      <c r="F64" s="236">
        <v>1.4999999999999999E-2</v>
      </c>
      <c r="G64" s="237">
        <v>8.0000000000000002E-3</v>
      </c>
      <c r="H64" s="240">
        <v>3.2000000000000001E-2</v>
      </c>
      <c r="I64" s="52"/>
      <c r="J64" s="239"/>
      <c r="K64" s="119"/>
      <c r="L64" s="120"/>
      <c r="M64" s="123"/>
      <c r="N64" s="120"/>
      <c r="S64" s="234"/>
      <c r="T64" s="234"/>
      <c r="W64" s="234"/>
      <c r="X64" s="234"/>
    </row>
    <row r="65" spans="2:31" ht="15" customHeight="1">
      <c r="B65" s="115"/>
      <c r="C65" s="137" t="s">
        <v>266</v>
      </c>
      <c r="D65" s="131"/>
      <c r="E65" s="128"/>
      <c r="F65" s="124"/>
      <c r="G65" s="131"/>
      <c r="H65" s="128"/>
      <c r="I65" s="52"/>
      <c r="J65" s="238"/>
      <c r="K65" s="124"/>
      <c r="L65" s="124"/>
      <c r="M65" s="124"/>
      <c r="N65" s="124"/>
      <c r="S65" s="234"/>
      <c r="T65" s="234"/>
      <c r="W65" s="234"/>
      <c r="X65" s="234"/>
    </row>
    <row r="66" spans="2:31">
      <c r="B66" s="116"/>
      <c r="C66" s="114" t="s">
        <v>154</v>
      </c>
      <c r="D66" s="233">
        <v>0.05</v>
      </c>
      <c r="E66" s="235">
        <v>5.1999999999999998E-3</v>
      </c>
      <c r="F66" s="236">
        <v>5.7000000000000002E-3</v>
      </c>
      <c r="G66" s="237">
        <v>9.2999999999999992E-3</v>
      </c>
      <c r="H66" s="240">
        <v>4.7E-2</v>
      </c>
      <c r="I66" s="52"/>
      <c r="J66" s="238"/>
      <c r="K66" s="119"/>
      <c r="L66" s="120"/>
      <c r="M66" s="123"/>
      <c r="N66" s="120"/>
      <c r="W66" s="234"/>
      <c r="X66" s="234"/>
    </row>
    <row r="67" spans="2:31">
      <c r="B67" s="115"/>
      <c r="C67" s="114" t="s">
        <v>155</v>
      </c>
      <c r="D67" s="233">
        <v>4.5999999999999999E-2</v>
      </c>
      <c r="E67" s="235">
        <v>4.1999999999999997E-3</v>
      </c>
      <c r="F67" s="236">
        <v>9.4000000000000004E-3</v>
      </c>
      <c r="G67" s="237">
        <v>5.8999999999999999E-3</v>
      </c>
      <c r="H67" s="240">
        <v>2.9000000000000001E-2</v>
      </c>
      <c r="I67" s="52"/>
      <c r="J67" s="238"/>
      <c r="K67" s="119"/>
      <c r="L67" s="120"/>
      <c r="M67" s="123"/>
      <c r="N67" s="120"/>
      <c r="S67" s="234"/>
      <c r="T67" s="234"/>
      <c r="W67" s="234"/>
      <c r="X67" s="234"/>
      <c r="AA67" s="234"/>
      <c r="AD67" s="234"/>
      <c r="AE67" s="234"/>
    </row>
    <row r="68" spans="2:31">
      <c r="B68" s="115"/>
      <c r="C68" s="114" t="s">
        <v>156</v>
      </c>
      <c r="D68" s="233">
        <v>5.8999999999999997E-2</v>
      </c>
      <c r="E68" s="235">
        <v>4.4999999999999997E-3</v>
      </c>
      <c r="F68" s="236">
        <v>7.1999999999999998E-3</v>
      </c>
      <c r="G68" s="237">
        <v>3.5000000000000001E-3</v>
      </c>
      <c r="H68" s="240">
        <v>3.1E-2</v>
      </c>
      <c r="I68" s="52"/>
      <c r="J68" s="238"/>
      <c r="K68" s="119"/>
      <c r="L68" s="120"/>
      <c r="M68" s="123"/>
      <c r="N68" s="120"/>
      <c r="S68" s="234"/>
      <c r="T68" s="234"/>
      <c r="AA68" s="234"/>
      <c r="AD68" s="234"/>
      <c r="AE68" s="234"/>
    </row>
    <row r="69" spans="2:31">
      <c r="B69" s="115"/>
      <c r="C69" s="114" t="s">
        <v>157</v>
      </c>
      <c r="D69" s="233">
        <v>8.5999999999999993E-2</v>
      </c>
      <c r="E69" s="235">
        <v>5.1999999999999998E-3</v>
      </c>
      <c r="F69" s="236">
        <v>4.4999999999999997E-3</v>
      </c>
      <c r="G69" s="237">
        <v>3.5000000000000001E-3</v>
      </c>
      <c r="H69" s="240">
        <v>3.4000000000000002E-2</v>
      </c>
      <c r="I69" s="52"/>
      <c r="J69" s="238"/>
      <c r="K69" s="119"/>
      <c r="L69" s="120"/>
      <c r="M69" s="123"/>
      <c r="N69" s="120"/>
      <c r="S69" s="234"/>
      <c r="T69" s="234"/>
      <c r="AA69" s="234"/>
      <c r="AD69" s="234"/>
      <c r="AE69" s="234"/>
    </row>
    <row r="70" spans="2:31">
      <c r="B70" s="115"/>
      <c r="C70" s="117" t="s">
        <v>265</v>
      </c>
      <c r="D70" s="129"/>
      <c r="E70" s="126"/>
      <c r="F70" s="120"/>
      <c r="G70" s="132"/>
      <c r="H70" s="133"/>
      <c r="I70" s="52"/>
      <c r="J70" s="118"/>
      <c r="K70" s="119"/>
      <c r="L70" s="120"/>
      <c r="M70" s="123"/>
      <c r="N70" s="120"/>
    </row>
    <row r="71" spans="2:31">
      <c r="B71" s="117"/>
      <c r="C71" s="114" t="s">
        <v>231</v>
      </c>
      <c r="D71" s="233">
        <v>4.2999999999999997E-2</v>
      </c>
      <c r="E71" s="235">
        <v>4.0000000000000001E-3</v>
      </c>
      <c r="F71" s="236">
        <v>1.0800000000000001E-2</v>
      </c>
      <c r="G71" s="237">
        <v>7.0000000000000001E-3</v>
      </c>
      <c r="H71" s="240">
        <v>2.5999999999999999E-2</v>
      </c>
      <c r="I71" s="239"/>
      <c r="J71" s="239"/>
      <c r="K71" s="119"/>
      <c r="L71" s="120"/>
      <c r="M71" s="121"/>
      <c r="N71" s="120"/>
    </row>
    <row r="72" spans="2:31">
      <c r="B72" s="114"/>
      <c r="C72" s="114" t="s">
        <v>232</v>
      </c>
      <c r="D72" s="233">
        <v>7.6999999999999999E-2</v>
      </c>
      <c r="E72" s="235">
        <v>6.0000000000000001E-3</v>
      </c>
      <c r="F72" s="236">
        <v>1.2E-2</v>
      </c>
      <c r="G72" s="237">
        <v>6.7999999999999996E-3</v>
      </c>
      <c r="H72" s="240">
        <v>3.4000000000000002E-2</v>
      </c>
      <c r="I72" s="239"/>
      <c r="J72" s="239"/>
      <c r="K72" s="119"/>
      <c r="L72" s="120"/>
      <c r="M72" s="121"/>
      <c r="N72" s="120"/>
    </row>
    <row r="73" spans="2:31">
      <c r="B73" s="114"/>
      <c r="C73" s="114" t="s">
        <v>233</v>
      </c>
      <c r="D73" s="233">
        <v>0.06</v>
      </c>
      <c r="E73" s="235">
        <v>4.7999999999999996E-3</v>
      </c>
      <c r="F73" s="236">
        <v>9.2999999999999992E-3</v>
      </c>
      <c r="G73" s="237">
        <v>5.4999999999999997E-3</v>
      </c>
      <c r="H73" s="240">
        <v>3.6999999999999998E-2</v>
      </c>
      <c r="I73" s="239"/>
      <c r="J73" s="239"/>
      <c r="K73" s="119"/>
      <c r="L73" s="120"/>
      <c r="M73" s="121"/>
      <c r="N73" s="120"/>
    </row>
    <row r="74" spans="2:31">
      <c r="B74" s="114"/>
      <c r="C74" s="114"/>
      <c r="D74" s="118"/>
      <c r="E74" s="119"/>
      <c r="F74" s="119"/>
      <c r="G74" s="121"/>
      <c r="H74" s="120"/>
      <c r="I74" s="120"/>
      <c r="J74" s="52"/>
    </row>
    <row r="75" spans="2:31">
      <c r="B75" s="117"/>
      <c r="C75" s="114"/>
      <c r="D75" s="118"/>
      <c r="E75" s="119"/>
      <c r="F75" s="119"/>
      <c r="G75" s="121"/>
      <c r="H75" s="120"/>
      <c r="I75" s="120"/>
      <c r="J75" s="52"/>
    </row>
  </sheetData>
  <mergeCells count="10">
    <mergeCell ref="D44:E44"/>
    <mergeCell ref="G44:H44"/>
    <mergeCell ref="F44:F45"/>
    <mergeCell ref="I15:K19"/>
    <mergeCell ref="I29:K33"/>
    <mergeCell ref="A39:L39"/>
    <mergeCell ref="A40:L40"/>
    <mergeCell ref="A38:I38"/>
    <mergeCell ref="A41:L41"/>
    <mergeCell ref="A36:L36"/>
  </mergeCells>
  <pageMargins left="0.70866141732283472" right="0.70866141732283472" top="0.74803149606299213" bottom="0.74803149606299213" header="0.31496062992125984" footer="0.31496062992125984"/>
  <pageSetup paperSize="9" scale="8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53"/>
  <sheetViews>
    <sheetView zoomScaleNormal="100" workbookViewId="0">
      <selection activeCell="H25" sqref="H25"/>
    </sheetView>
  </sheetViews>
  <sheetFormatPr baseColWidth="10" defaultRowHeight="15"/>
  <cols>
    <col min="1" max="1" width="12.5703125" customWidth="1"/>
    <col min="2" max="2" width="8.7109375" customWidth="1"/>
    <col min="3" max="3" width="28.5703125" customWidth="1"/>
    <col min="4" max="4" width="34" customWidth="1"/>
    <col min="5" max="5" width="42.140625" customWidth="1"/>
  </cols>
  <sheetData>
    <row r="2" spans="1:5" ht="27.75" customHeight="1">
      <c r="A2" s="458" t="s">
        <v>1</v>
      </c>
      <c r="B2" s="458"/>
      <c r="C2" s="458" t="s">
        <v>2</v>
      </c>
      <c r="D2" s="458"/>
      <c r="E2" s="79" t="s">
        <v>3</v>
      </c>
    </row>
    <row r="3" spans="1:5">
      <c r="A3" s="459" t="s">
        <v>0</v>
      </c>
      <c r="B3" s="460"/>
      <c r="C3" s="460"/>
      <c r="D3" s="460"/>
      <c r="E3" s="461"/>
    </row>
    <row r="4" spans="1:5" ht="12" customHeight="1">
      <c r="A4" s="441" t="s">
        <v>4</v>
      </c>
      <c r="B4" s="441"/>
      <c r="C4" s="441" t="s">
        <v>5</v>
      </c>
      <c r="D4" s="441"/>
      <c r="E4" s="441" t="s">
        <v>6</v>
      </c>
    </row>
    <row r="5" spans="1:5" ht="12" customHeight="1">
      <c r="A5" s="441"/>
      <c r="B5" s="441"/>
      <c r="C5" s="441" t="s">
        <v>7</v>
      </c>
      <c r="D5" s="441"/>
      <c r="E5" s="441"/>
    </row>
    <row r="6" spans="1:5" ht="12" customHeight="1">
      <c r="A6" s="441"/>
      <c r="B6" s="441"/>
      <c r="C6" s="441" t="s">
        <v>8</v>
      </c>
      <c r="D6" s="441"/>
      <c r="E6" s="441"/>
    </row>
    <row r="7" spans="1:5" ht="30.75" customHeight="1">
      <c r="A7" s="441"/>
      <c r="B7" s="441"/>
      <c r="C7" s="441" t="s">
        <v>9</v>
      </c>
      <c r="D7" s="441"/>
      <c r="E7" s="75" t="s">
        <v>10</v>
      </c>
    </row>
    <row r="8" spans="1:5" ht="21.95" customHeight="1">
      <c r="A8" s="452" t="s">
        <v>109</v>
      </c>
      <c r="B8" s="453"/>
      <c r="C8" s="441" t="s">
        <v>11</v>
      </c>
      <c r="D8" s="441"/>
      <c r="E8" s="75" t="s">
        <v>132</v>
      </c>
    </row>
    <row r="9" spans="1:5" ht="12" customHeight="1">
      <c r="A9" s="454"/>
      <c r="B9" s="455"/>
      <c r="C9" s="441" t="s">
        <v>12</v>
      </c>
      <c r="D9" s="75" t="s">
        <v>13</v>
      </c>
      <c r="E9" s="75" t="s">
        <v>14</v>
      </c>
    </row>
    <row r="10" spans="1:5" ht="12" customHeight="1">
      <c r="A10" s="454"/>
      <c r="B10" s="455"/>
      <c r="C10" s="441"/>
      <c r="D10" s="75" t="s">
        <v>15</v>
      </c>
      <c r="E10" s="75" t="s">
        <v>16</v>
      </c>
    </row>
    <row r="11" spans="1:5" ht="12" customHeight="1">
      <c r="A11" s="454"/>
      <c r="B11" s="455"/>
      <c r="C11" s="441" t="s">
        <v>17</v>
      </c>
      <c r="D11" s="75" t="s">
        <v>18</v>
      </c>
      <c r="E11" s="75" t="s">
        <v>19</v>
      </c>
    </row>
    <row r="12" spans="1:5" ht="12" customHeight="1">
      <c r="A12" s="454"/>
      <c r="B12" s="455"/>
      <c r="C12" s="441"/>
      <c r="D12" s="75" t="s">
        <v>15</v>
      </c>
      <c r="E12" s="75" t="s">
        <v>20</v>
      </c>
    </row>
    <row r="13" spans="1:5" ht="12" customHeight="1">
      <c r="A13" s="454"/>
      <c r="B13" s="455"/>
      <c r="C13" s="441" t="s">
        <v>21</v>
      </c>
      <c r="D13" s="75" t="s">
        <v>13</v>
      </c>
      <c r="E13" s="75" t="s">
        <v>22</v>
      </c>
    </row>
    <row r="14" spans="1:5" ht="12" customHeight="1">
      <c r="A14" s="456"/>
      <c r="B14" s="457"/>
      <c r="C14" s="441"/>
      <c r="D14" s="75" t="s">
        <v>23</v>
      </c>
      <c r="E14" s="75" t="s">
        <v>24</v>
      </c>
    </row>
    <row r="15" spans="1:5" ht="12" customHeight="1">
      <c r="A15" s="451" t="s">
        <v>25</v>
      </c>
      <c r="B15" s="451"/>
      <c r="C15" s="451" t="s">
        <v>26</v>
      </c>
      <c r="D15" s="451"/>
      <c r="E15" s="78" t="s">
        <v>27</v>
      </c>
    </row>
    <row r="16" spans="1:5" ht="12" customHeight="1">
      <c r="A16" s="451"/>
      <c r="B16" s="451"/>
      <c r="C16" s="451" t="s">
        <v>28</v>
      </c>
      <c r="D16" s="451"/>
      <c r="E16" s="78" t="s">
        <v>29</v>
      </c>
    </row>
    <row r="17" spans="1:5" ht="33.75" customHeight="1">
      <c r="A17" s="441" t="s">
        <v>30</v>
      </c>
      <c r="B17" s="441"/>
      <c r="C17" s="441" t="s">
        <v>31</v>
      </c>
      <c r="D17" s="441"/>
      <c r="E17" s="75" t="s">
        <v>32</v>
      </c>
    </row>
    <row r="18" spans="1:5">
      <c r="A18" s="444" t="s">
        <v>73</v>
      </c>
      <c r="B18" s="445"/>
      <c r="C18" s="445"/>
      <c r="D18" s="445"/>
      <c r="E18" s="446"/>
    </row>
    <row r="19" spans="1:5" ht="12" customHeight="1">
      <c r="A19" s="443" t="s">
        <v>74</v>
      </c>
      <c r="B19" s="443"/>
      <c r="C19" s="443" t="s">
        <v>75</v>
      </c>
      <c r="D19" s="443"/>
      <c r="E19" s="76" t="s">
        <v>76</v>
      </c>
    </row>
    <row r="20" spans="1:5" ht="12" customHeight="1">
      <c r="A20" s="443"/>
      <c r="B20" s="443"/>
      <c r="C20" s="443" t="s">
        <v>77</v>
      </c>
      <c r="D20" s="443"/>
      <c r="E20" s="76" t="s">
        <v>78</v>
      </c>
    </row>
    <row r="21" spans="1:5" ht="12" customHeight="1">
      <c r="A21" s="443"/>
      <c r="B21" s="443"/>
      <c r="C21" s="443" t="s">
        <v>79</v>
      </c>
      <c r="D21" s="76" t="s">
        <v>80</v>
      </c>
      <c r="E21" s="76" t="s">
        <v>81</v>
      </c>
    </row>
    <row r="22" spans="1:5" ht="23.1" customHeight="1">
      <c r="A22" s="443"/>
      <c r="B22" s="443"/>
      <c r="C22" s="443"/>
      <c r="D22" s="76" t="s">
        <v>82</v>
      </c>
      <c r="E22" s="76" t="s">
        <v>83</v>
      </c>
    </row>
    <row r="23" spans="1:5" ht="12" customHeight="1">
      <c r="A23" s="443"/>
      <c r="B23" s="443"/>
      <c r="C23" s="443"/>
      <c r="D23" s="76" t="s">
        <v>84</v>
      </c>
      <c r="E23" s="76" t="s">
        <v>85</v>
      </c>
    </row>
    <row r="24" spans="1:5" ht="12" customHeight="1">
      <c r="A24" s="443"/>
      <c r="B24" s="443"/>
      <c r="C24" s="443"/>
      <c r="D24" s="76" t="s">
        <v>86</v>
      </c>
      <c r="E24" s="76" t="s">
        <v>87</v>
      </c>
    </row>
    <row r="25" spans="1:5" ht="12" customHeight="1">
      <c r="A25" s="443"/>
      <c r="B25" s="443"/>
      <c r="C25" s="443" t="s">
        <v>88</v>
      </c>
      <c r="D25" s="443"/>
      <c r="E25" s="76" t="s">
        <v>89</v>
      </c>
    </row>
    <row r="26" spans="1:5" ht="12" customHeight="1">
      <c r="A26" s="443"/>
      <c r="B26" s="443"/>
      <c r="C26" s="443" t="s">
        <v>90</v>
      </c>
      <c r="D26" s="443"/>
      <c r="E26" s="76" t="s">
        <v>91</v>
      </c>
    </row>
    <row r="27" spans="1:5" ht="12" customHeight="1">
      <c r="A27" s="443"/>
      <c r="B27" s="443"/>
      <c r="C27" s="450" t="s">
        <v>92</v>
      </c>
      <c r="D27" s="450"/>
      <c r="E27" s="77" t="s">
        <v>93</v>
      </c>
    </row>
    <row r="28" spans="1:5" ht="12" customHeight="1">
      <c r="A28" s="443"/>
      <c r="B28" s="443"/>
      <c r="C28" s="443" t="s">
        <v>94</v>
      </c>
      <c r="D28" s="443"/>
      <c r="E28" s="76" t="s">
        <v>95</v>
      </c>
    </row>
    <row r="29" spans="1:5" ht="12" customHeight="1">
      <c r="A29" s="443"/>
      <c r="B29" s="443"/>
      <c r="C29" s="443" t="s">
        <v>96</v>
      </c>
      <c r="D29" s="443"/>
      <c r="E29" s="76" t="s">
        <v>97</v>
      </c>
    </row>
    <row r="30" spans="1:5">
      <c r="A30" s="447" t="s">
        <v>33</v>
      </c>
      <c r="B30" s="448"/>
      <c r="C30" s="448"/>
      <c r="D30" s="448"/>
      <c r="E30" s="449"/>
    </row>
    <row r="31" spans="1:5" ht="33.75" customHeight="1">
      <c r="A31" s="426" t="s">
        <v>34</v>
      </c>
      <c r="B31" s="426"/>
      <c r="C31" s="439" t="s">
        <v>35</v>
      </c>
      <c r="D31" s="442"/>
      <c r="E31" s="72" t="s">
        <v>36</v>
      </c>
    </row>
    <row r="32" spans="1:5" ht="22.5" customHeight="1">
      <c r="A32" s="426"/>
      <c r="B32" s="426"/>
      <c r="C32" s="426" t="s">
        <v>37</v>
      </c>
      <c r="D32" s="426"/>
      <c r="E32" s="74" t="s">
        <v>38</v>
      </c>
    </row>
    <row r="33" spans="1:5" ht="22.5" customHeight="1">
      <c r="A33" s="426" t="s">
        <v>39</v>
      </c>
      <c r="B33" s="426"/>
      <c r="C33" s="426" t="s">
        <v>39</v>
      </c>
      <c r="D33" s="426"/>
      <c r="E33" s="72" t="s">
        <v>40</v>
      </c>
    </row>
    <row r="34" spans="1:5" ht="23.1" customHeight="1">
      <c r="A34" s="426" t="s">
        <v>41</v>
      </c>
      <c r="B34" s="426"/>
      <c r="C34" s="426" t="s">
        <v>42</v>
      </c>
      <c r="D34" s="426"/>
      <c r="E34" s="72" t="s">
        <v>43</v>
      </c>
    </row>
    <row r="35" spans="1:5" ht="15" customHeight="1">
      <c r="A35" s="426" t="s">
        <v>44</v>
      </c>
      <c r="B35" s="426"/>
      <c r="C35" s="426" t="s">
        <v>44</v>
      </c>
      <c r="D35" s="426"/>
      <c r="E35" s="72" t="s">
        <v>45</v>
      </c>
    </row>
    <row r="36" spans="1:5" ht="15" customHeight="1">
      <c r="A36" s="426" t="s">
        <v>46</v>
      </c>
      <c r="B36" s="426"/>
      <c r="C36" s="426" t="s">
        <v>47</v>
      </c>
      <c r="D36" s="426"/>
      <c r="E36" s="72" t="s">
        <v>48</v>
      </c>
    </row>
    <row r="37" spans="1:5" ht="15" customHeight="1">
      <c r="A37" s="426" t="s">
        <v>49</v>
      </c>
      <c r="B37" s="426"/>
      <c r="C37" s="426" t="s">
        <v>49</v>
      </c>
      <c r="D37" s="426"/>
      <c r="E37" s="426" t="s">
        <v>50</v>
      </c>
    </row>
    <row r="38" spans="1:5">
      <c r="A38" s="426"/>
      <c r="B38" s="426"/>
      <c r="C38" s="426"/>
      <c r="D38" s="426"/>
      <c r="E38" s="426"/>
    </row>
    <row r="39" spans="1:5" ht="23.1" customHeight="1">
      <c r="A39" s="426" t="s">
        <v>51</v>
      </c>
      <c r="B39" s="426"/>
      <c r="C39" s="426" t="s">
        <v>52</v>
      </c>
      <c r="D39" s="426"/>
      <c r="E39" s="72" t="s">
        <v>53</v>
      </c>
    </row>
    <row r="40" spans="1:5" ht="23.1" customHeight="1">
      <c r="A40" s="426" t="s">
        <v>54</v>
      </c>
      <c r="B40" s="426"/>
      <c r="C40" s="426" t="s">
        <v>55</v>
      </c>
      <c r="D40" s="426"/>
      <c r="E40" s="72" t="s">
        <v>56</v>
      </c>
    </row>
    <row r="41" spans="1:5" ht="23.1" customHeight="1">
      <c r="A41" s="426"/>
      <c r="B41" s="426"/>
      <c r="C41" s="426" t="s">
        <v>57</v>
      </c>
      <c r="D41" s="426"/>
      <c r="E41" s="72" t="s">
        <v>58</v>
      </c>
    </row>
    <row r="42" spans="1:5" ht="12" customHeight="1">
      <c r="A42" s="426" t="s">
        <v>59</v>
      </c>
      <c r="B42" s="426"/>
      <c r="C42" s="426" t="s">
        <v>60</v>
      </c>
      <c r="D42" s="72" t="s">
        <v>60</v>
      </c>
      <c r="E42" s="72" t="s">
        <v>61</v>
      </c>
    </row>
    <row r="43" spans="1:5" ht="12" customHeight="1">
      <c r="A43" s="426"/>
      <c r="B43" s="426"/>
      <c r="C43" s="426"/>
      <c r="D43" s="74" t="s">
        <v>62</v>
      </c>
      <c r="E43" s="74" t="s">
        <v>63</v>
      </c>
    </row>
    <row r="44" spans="1:5" ht="23.1" customHeight="1">
      <c r="A44" s="426"/>
      <c r="B44" s="426"/>
      <c r="C44" s="440"/>
      <c r="D44" s="74" t="s">
        <v>64</v>
      </c>
      <c r="E44" s="74" t="s">
        <v>65</v>
      </c>
    </row>
    <row r="45" spans="1:5" ht="12" customHeight="1">
      <c r="A45" s="426"/>
      <c r="B45" s="439"/>
      <c r="C45" s="426" t="s">
        <v>66</v>
      </c>
      <c r="D45" s="72" t="s">
        <v>67</v>
      </c>
      <c r="E45" s="72" t="s">
        <v>68</v>
      </c>
    </row>
    <row r="46" spans="1:5" ht="23.1" customHeight="1">
      <c r="A46" s="426"/>
      <c r="B46" s="439"/>
      <c r="C46" s="426"/>
      <c r="D46" s="72" t="s">
        <v>133</v>
      </c>
      <c r="E46" s="72" t="s">
        <v>69</v>
      </c>
    </row>
    <row r="47" spans="1:5" ht="23.1" customHeight="1">
      <c r="A47" s="426" t="s">
        <v>70</v>
      </c>
      <c r="B47" s="426"/>
      <c r="C47" s="426" t="s">
        <v>71</v>
      </c>
      <c r="D47" s="426"/>
      <c r="E47" s="72" t="s">
        <v>72</v>
      </c>
    </row>
    <row r="48" spans="1:5">
      <c r="A48" s="428" t="s">
        <v>98</v>
      </c>
      <c r="B48" s="429"/>
      <c r="C48" s="429"/>
      <c r="D48" s="429"/>
      <c r="E48" s="430"/>
    </row>
    <row r="49" spans="1:5" ht="45" customHeight="1">
      <c r="A49" s="431" t="s">
        <v>99</v>
      </c>
      <c r="B49" s="432"/>
      <c r="C49" s="427" t="s">
        <v>100</v>
      </c>
      <c r="D49" s="73" t="s">
        <v>101</v>
      </c>
      <c r="E49" s="19" t="s">
        <v>102</v>
      </c>
    </row>
    <row r="50" spans="1:5" ht="45" customHeight="1">
      <c r="A50" s="433"/>
      <c r="B50" s="434"/>
      <c r="C50" s="427"/>
      <c r="D50" s="73" t="s">
        <v>103</v>
      </c>
      <c r="E50" s="19" t="s">
        <v>104</v>
      </c>
    </row>
    <row r="51" spans="1:5" ht="23.1" customHeight="1">
      <c r="A51" s="433"/>
      <c r="B51" s="434"/>
      <c r="C51" s="427"/>
      <c r="D51" s="427" t="s">
        <v>105</v>
      </c>
      <c r="E51" s="437" t="s">
        <v>106</v>
      </c>
    </row>
    <row r="52" spans="1:5" ht="23.1" customHeight="1">
      <c r="A52" s="433"/>
      <c r="B52" s="434"/>
      <c r="C52" s="427"/>
      <c r="D52" s="427"/>
      <c r="E52" s="438"/>
    </row>
    <row r="53" spans="1:5" ht="23.1" customHeight="1">
      <c r="A53" s="435"/>
      <c r="B53" s="436"/>
      <c r="C53" s="427" t="s">
        <v>107</v>
      </c>
      <c r="D53" s="427"/>
      <c r="E53" s="19" t="s">
        <v>108</v>
      </c>
    </row>
  </sheetData>
  <mergeCells count="60">
    <mergeCell ref="A2:B2"/>
    <mergeCell ref="C2:D2"/>
    <mergeCell ref="A4:B7"/>
    <mergeCell ref="C4:D4"/>
    <mergeCell ref="E4:E6"/>
    <mergeCell ref="C5:D5"/>
    <mergeCell ref="C6:D6"/>
    <mergeCell ref="C7:D7"/>
    <mergeCell ref="A3:E3"/>
    <mergeCell ref="A15:B16"/>
    <mergeCell ref="C15:D15"/>
    <mergeCell ref="C16:D16"/>
    <mergeCell ref="A8:B14"/>
    <mergeCell ref="C8:D8"/>
    <mergeCell ref="C9:C10"/>
    <mergeCell ref="C11:C12"/>
    <mergeCell ref="C13:C14"/>
    <mergeCell ref="A17:B17"/>
    <mergeCell ref="C17:D17"/>
    <mergeCell ref="A31:B32"/>
    <mergeCell ref="C31:D31"/>
    <mergeCell ref="C32:D32"/>
    <mergeCell ref="C20:D20"/>
    <mergeCell ref="C21:C24"/>
    <mergeCell ref="A18:E18"/>
    <mergeCell ref="A30:E30"/>
    <mergeCell ref="C28:D28"/>
    <mergeCell ref="C29:D29"/>
    <mergeCell ref="C25:D25"/>
    <mergeCell ref="C26:D26"/>
    <mergeCell ref="C27:D27"/>
    <mergeCell ref="A19:B29"/>
    <mergeCell ref="C19:D19"/>
    <mergeCell ref="A35:B35"/>
    <mergeCell ref="C35:D35"/>
    <mergeCell ref="A36:B36"/>
    <mergeCell ref="C36:D36"/>
    <mergeCell ref="A37:B38"/>
    <mergeCell ref="C37:D38"/>
    <mergeCell ref="A42:B46"/>
    <mergeCell ref="C42:C44"/>
    <mergeCell ref="E37:E38"/>
    <mergeCell ref="A39:B39"/>
    <mergeCell ref="C39:D39"/>
    <mergeCell ref="A33:B33"/>
    <mergeCell ref="C33:D33"/>
    <mergeCell ref="A34:B34"/>
    <mergeCell ref="C34:D34"/>
    <mergeCell ref="C53:D53"/>
    <mergeCell ref="A48:E48"/>
    <mergeCell ref="A49:B53"/>
    <mergeCell ref="C49:C52"/>
    <mergeCell ref="D51:D52"/>
    <mergeCell ref="E51:E52"/>
    <mergeCell ref="C45:C46"/>
    <mergeCell ref="A47:B47"/>
    <mergeCell ref="C47:D47"/>
    <mergeCell ref="A40:B41"/>
    <mergeCell ref="C40:D40"/>
    <mergeCell ref="C41:D4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zoomScale="90" zoomScaleNormal="90" workbookViewId="0">
      <selection activeCell="A51" sqref="A51"/>
    </sheetView>
  </sheetViews>
  <sheetFormatPr baseColWidth="10" defaultRowHeight="15"/>
  <cols>
    <col min="1" max="1" width="28.7109375" customWidth="1"/>
    <col min="2" max="2" width="16.5703125" customWidth="1"/>
    <col min="6" max="6" width="10" customWidth="1"/>
    <col min="7" max="7" width="28.5703125" customWidth="1"/>
    <col min="8" max="8" width="16.140625" customWidth="1"/>
    <col min="10" max="10" width="12.28515625" customWidth="1"/>
  </cols>
  <sheetData>
    <row r="1" spans="1:10">
      <c r="A1" s="4" t="s">
        <v>331</v>
      </c>
      <c r="B1" s="4"/>
      <c r="C1" s="4"/>
      <c r="D1" s="4"/>
      <c r="E1" s="4"/>
      <c r="F1" s="4"/>
      <c r="G1" s="4"/>
      <c r="H1" s="4"/>
      <c r="I1" s="4"/>
      <c r="J1" s="4"/>
    </row>
    <row r="2" spans="1:10">
      <c r="A2" s="4" t="s">
        <v>253</v>
      </c>
      <c r="B2" s="4"/>
      <c r="C2" s="4"/>
      <c r="D2" s="4"/>
      <c r="E2" s="4"/>
      <c r="F2" s="4"/>
      <c r="G2" s="4"/>
      <c r="H2" s="4"/>
      <c r="I2" s="4"/>
      <c r="J2" s="4"/>
    </row>
    <row r="3" spans="1:10">
      <c r="A3" s="4"/>
      <c r="B3" s="4"/>
      <c r="C3" s="4"/>
      <c r="D3" s="4"/>
      <c r="E3" s="4"/>
      <c r="F3" s="4"/>
      <c r="G3" s="4"/>
      <c r="H3" s="4"/>
      <c r="I3" s="4"/>
      <c r="J3" s="4"/>
    </row>
    <row r="4" spans="1:10">
      <c r="A4" s="4"/>
      <c r="B4" s="4"/>
      <c r="C4" s="4"/>
      <c r="D4" s="4"/>
      <c r="E4" s="4"/>
      <c r="F4" s="4"/>
      <c r="G4" s="4"/>
      <c r="H4" s="4"/>
      <c r="I4" s="4"/>
      <c r="J4" s="4"/>
    </row>
    <row r="5" spans="1:10">
      <c r="A5" s="4"/>
      <c r="B5" s="4"/>
      <c r="C5" s="4"/>
      <c r="D5" s="4"/>
      <c r="E5" s="4"/>
      <c r="F5" s="4"/>
      <c r="G5" s="4"/>
      <c r="H5" s="4"/>
      <c r="I5" s="4"/>
      <c r="J5" s="4"/>
    </row>
    <row r="6" spans="1:10">
      <c r="A6" s="4"/>
      <c r="B6" s="4"/>
      <c r="C6" s="4"/>
      <c r="D6" s="4"/>
      <c r="E6" s="4"/>
      <c r="F6" s="4"/>
      <c r="G6" s="4"/>
      <c r="H6" s="4"/>
      <c r="I6" s="4"/>
      <c r="J6" s="4"/>
    </row>
    <row r="7" spans="1:10">
      <c r="A7" s="4"/>
      <c r="B7" s="4"/>
      <c r="C7" s="4"/>
      <c r="D7" s="4"/>
      <c r="E7" s="4"/>
      <c r="F7" s="4"/>
      <c r="G7" s="4"/>
      <c r="H7" s="4"/>
      <c r="I7" s="4"/>
      <c r="J7" s="4"/>
    </row>
    <row r="8" spans="1:10">
      <c r="A8" s="4"/>
      <c r="B8" s="4"/>
      <c r="C8" s="4"/>
      <c r="D8" s="4"/>
      <c r="E8" s="4"/>
      <c r="F8" s="4"/>
      <c r="G8" s="4"/>
      <c r="H8" s="4"/>
      <c r="I8" s="4"/>
      <c r="J8" s="4"/>
    </row>
    <row r="9" spans="1:10" ht="14.25" customHeight="1">
      <c r="A9" s="4"/>
      <c r="B9" s="4"/>
      <c r="C9" s="4"/>
      <c r="D9" s="4"/>
      <c r="E9" s="4"/>
      <c r="F9" s="4"/>
      <c r="G9" s="4"/>
      <c r="H9" s="4"/>
      <c r="I9" s="4"/>
      <c r="J9" s="4"/>
    </row>
    <row r="10" spans="1:10">
      <c r="A10" s="4"/>
      <c r="B10" s="4"/>
      <c r="C10" s="4"/>
      <c r="D10" s="4"/>
      <c r="E10" s="4"/>
      <c r="F10" s="4"/>
      <c r="G10" s="4"/>
      <c r="H10" s="4"/>
      <c r="I10" s="4"/>
      <c r="J10" s="4"/>
    </row>
    <row r="11" spans="1:10">
      <c r="A11" s="4"/>
      <c r="B11" s="4"/>
      <c r="C11" s="4"/>
      <c r="D11" s="4"/>
      <c r="E11" s="4"/>
      <c r="F11" s="4"/>
      <c r="G11" s="4"/>
      <c r="H11" s="4"/>
      <c r="I11" s="4"/>
      <c r="J11" s="4"/>
    </row>
    <row r="12" spans="1:10">
      <c r="A12" s="4"/>
      <c r="B12" s="4"/>
      <c r="C12" s="4"/>
      <c r="D12" s="4"/>
      <c r="E12" s="4"/>
      <c r="F12" s="4"/>
      <c r="G12" s="4"/>
      <c r="H12" s="4"/>
      <c r="I12" s="4"/>
      <c r="J12" s="4"/>
    </row>
    <row r="13" spans="1:10">
      <c r="A13" s="4"/>
      <c r="B13" s="4"/>
      <c r="C13" s="4"/>
      <c r="D13" s="4"/>
      <c r="E13" s="4"/>
      <c r="F13" s="4"/>
      <c r="G13" s="4"/>
      <c r="H13" s="4"/>
      <c r="I13" s="4"/>
      <c r="J13" s="4"/>
    </row>
    <row r="14" spans="1:10">
      <c r="A14" s="4"/>
      <c r="B14" s="4"/>
      <c r="C14" s="4"/>
      <c r="D14" s="4"/>
      <c r="E14" s="4"/>
      <c r="F14" s="4"/>
      <c r="G14" s="4"/>
      <c r="H14" s="4"/>
      <c r="I14" s="4"/>
      <c r="J14" s="4"/>
    </row>
    <row r="15" spans="1:10">
      <c r="A15" s="4"/>
      <c r="B15" s="4"/>
      <c r="C15" s="4"/>
      <c r="D15" s="4"/>
      <c r="E15" s="4"/>
      <c r="F15" s="4"/>
      <c r="G15" s="4"/>
      <c r="H15" s="4"/>
      <c r="I15" s="4"/>
      <c r="J15" s="4"/>
    </row>
    <row r="16" spans="1:10">
      <c r="A16" s="4"/>
      <c r="B16" s="4"/>
      <c r="C16" s="4"/>
      <c r="D16" s="4"/>
      <c r="E16" s="4"/>
      <c r="F16" s="4"/>
      <c r="G16" s="4"/>
      <c r="H16" s="4"/>
      <c r="I16" s="4"/>
      <c r="J16" s="4"/>
    </row>
    <row r="17" spans="1:15">
      <c r="A17" s="4"/>
      <c r="B17" s="4"/>
      <c r="C17" s="4"/>
      <c r="D17" s="4"/>
      <c r="E17" s="4"/>
      <c r="F17" s="4"/>
      <c r="G17" s="4"/>
      <c r="H17" s="4"/>
      <c r="I17" s="4"/>
      <c r="J17" s="4"/>
    </row>
    <row r="18" spans="1:15">
      <c r="A18" s="4"/>
      <c r="B18" s="4"/>
      <c r="C18" s="4"/>
      <c r="D18" s="4"/>
      <c r="E18" s="4"/>
      <c r="F18" s="4"/>
      <c r="G18" s="4"/>
      <c r="H18" s="4"/>
      <c r="I18" s="4"/>
      <c r="J18" s="4"/>
    </row>
    <row r="19" spans="1:15">
      <c r="A19" s="4"/>
      <c r="B19" s="4"/>
      <c r="C19" s="4"/>
      <c r="D19" s="4"/>
      <c r="E19" s="4"/>
      <c r="F19" s="4"/>
      <c r="G19" s="4"/>
      <c r="H19" s="4"/>
      <c r="I19" s="4"/>
      <c r="J19" s="4"/>
    </row>
    <row r="20" spans="1:15">
      <c r="A20" s="4"/>
      <c r="B20" s="4"/>
      <c r="C20" s="4"/>
      <c r="D20" s="4"/>
      <c r="E20" s="4"/>
      <c r="F20" s="4"/>
      <c r="G20" s="4"/>
      <c r="H20" s="4"/>
      <c r="I20" s="4"/>
      <c r="J20" s="4"/>
    </row>
    <row r="21" spans="1:15">
      <c r="A21" s="4"/>
      <c r="B21" s="4"/>
      <c r="C21" s="4"/>
      <c r="D21" s="4"/>
      <c r="E21" s="4"/>
      <c r="F21" s="4"/>
      <c r="G21" s="4"/>
      <c r="H21" s="4"/>
      <c r="I21" s="4"/>
      <c r="J21" s="4"/>
    </row>
    <row r="22" spans="1:15">
      <c r="A22" s="4"/>
      <c r="B22" s="4"/>
      <c r="C22" s="4"/>
      <c r="D22" s="4"/>
      <c r="E22" s="4"/>
      <c r="F22" s="4"/>
      <c r="G22" s="4"/>
      <c r="H22" s="4"/>
      <c r="I22" s="4"/>
      <c r="J22" s="4"/>
    </row>
    <row r="23" spans="1:15">
      <c r="A23" s="4"/>
      <c r="B23" s="4"/>
      <c r="C23" s="4"/>
      <c r="D23" s="4"/>
      <c r="E23" s="4"/>
      <c r="F23" s="4"/>
      <c r="G23" s="4"/>
      <c r="H23" s="4"/>
      <c r="I23" s="4"/>
      <c r="J23" s="4"/>
    </row>
    <row r="24" spans="1:15">
      <c r="A24" s="4"/>
      <c r="B24" s="4"/>
      <c r="C24" s="4"/>
      <c r="D24" s="4"/>
      <c r="E24" s="4"/>
      <c r="F24" s="4"/>
      <c r="G24" s="4"/>
      <c r="H24" s="4"/>
      <c r="I24" s="4"/>
      <c r="J24" s="4"/>
    </row>
    <row r="25" spans="1:15">
      <c r="A25" s="376" t="s">
        <v>332</v>
      </c>
      <c r="B25" s="376"/>
      <c r="C25" s="376"/>
      <c r="D25" s="376"/>
      <c r="E25" s="376"/>
      <c r="F25" s="376"/>
      <c r="G25" s="376"/>
      <c r="H25" s="376"/>
      <c r="I25" s="376"/>
      <c r="J25" s="376"/>
    </row>
    <row r="26" spans="1:15" ht="16.5" customHeight="1">
      <c r="A26" s="376"/>
      <c r="B26" s="376"/>
      <c r="C26" s="376"/>
      <c r="D26" s="376"/>
      <c r="E26" s="376"/>
      <c r="F26" s="376"/>
      <c r="G26" s="376"/>
      <c r="H26" s="376"/>
      <c r="I26" s="376"/>
      <c r="J26" s="376"/>
    </row>
    <row r="27" spans="1:15" ht="16.5" customHeight="1">
      <c r="A27" s="376" t="s">
        <v>333</v>
      </c>
      <c r="B27" s="376"/>
      <c r="C27" s="376"/>
      <c r="D27" s="376"/>
      <c r="E27" s="376"/>
      <c r="F27" s="376"/>
      <c r="G27" s="376"/>
      <c r="H27" s="376"/>
      <c r="I27" s="376"/>
      <c r="J27" s="376"/>
    </row>
    <row r="28" spans="1:15" ht="15" customHeight="1">
      <c r="A28" s="372" t="s">
        <v>334</v>
      </c>
      <c r="B28" s="372"/>
      <c r="C28" s="372"/>
      <c r="D28" s="372"/>
      <c r="E28" s="372"/>
      <c r="F28" s="372"/>
      <c r="G28" s="372"/>
      <c r="H28" s="372"/>
      <c r="I28" s="372"/>
      <c r="J28" s="372"/>
    </row>
    <row r="29" spans="1:15" ht="16.5" customHeight="1">
      <c r="A29" s="372" t="s">
        <v>335</v>
      </c>
      <c r="B29" s="372"/>
      <c r="C29" s="372"/>
      <c r="D29" s="372"/>
      <c r="E29" s="372"/>
      <c r="F29" s="372"/>
      <c r="G29" s="372"/>
      <c r="H29" s="372"/>
      <c r="I29" s="372"/>
      <c r="J29" s="372"/>
      <c r="M29" s="338"/>
      <c r="N29" s="338"/>
      <c r="O29" s="338"/>
    </row>
    <row r="30" spans="1:15" ht="15" customHeight="1">
      <c r="M30" s="339"/>
      <c r="N30" s="340"/>
      <c r="O30" s="340"/>
    </row>
    <row r="31" spans="1:15" ht="60">
      <c r="A31" s="89"/>
      <c r="B31" s="99" t="s">
        <v>254</v>
      </c>
      <c r="C31" s="97"/>
      <c r="D31" s="341"/>
      <c r="E31" s="341"/>
      <c r="F31" s="341"/>
      <c r="G31" s="342"/>
      <c r="H31" s="98"/>
      <c r="I31" s="96" t="s">
        <v>254</v>
      </c>
      <c r="M31" s="343"/>
      <c r="N31" s="343"/>
      <c r="O31" s="343"/>
    </row>
    <row r="32" spans="1:15">
      <c r="A32" s="90" t="s">
        <v>237</v>
      </c>
      <c r="B32" s="325">
        <v>18</v>
      </c>
      <c r="C32" s="92"/>
      <c r="D32" s="339"/>
      <c r="E32" s="340"/>
      <c r="F32" s="340"/>
      <c r="H32" s="90" t="s">
        <v>237</v>
      </c>
      <c r="I32" s="346">
        <v>8.3680622444363273</v>
      </c>
      <c r="M32" s="330"/>
      <c r="N32" s="328"/>
      <c r="O32" s="328"/>
    </row>
    <row r="33" spans="1:15">
      <c r="A33" s="90" t="s">
        <v>242</v>
      </c>
      <c r="B33" s="325">
        <v>20</v>
      </c>
      <c r="C33" s="91"/>
      <c r="D33" s="343"/>
      <c r="E33" s="343"/>
      <c r="F33" s="343"/>
      <c r="H33" s="90" t="s">
        <v>242</v>
      </c>
      <c r="I33" s="346">
        <v>9.0092115976109159</v>
      </c>
      <c r="M33" s="330"/>
      <c r="N33" s="328"/>
      <c r="O33" s="328"/>
    </row>
    <row r="34" spans="1:15">
      <c r="A34" s="90" t="s">
        <v>235</v>
      </c>
      <c r="B34" s="325">
        <v>15</v>
      </c>
      <c r="C34" s="91"/>
      <c r="D34" s="330"/>
      <c r="E34" s="325"/>
      <c r="F34" s="325"/>
      <c r="H34" s="90" t="s">
        <v>235</v>
      </c>
      <c r="I34" s="346">
        <v>8.739158961268048</v>
      </c>
      <c r="M34" s="330"/>
      <c r="N34" s="328"/>
      <c r="O34" s="328"/>
    </row>
    <row r="35" spans="1:15">
      <c r="A35" s="90" t="s">
        <v>240</v>
      </c>
      <c r="B35" s="325">
        <v>19</v>
      </c>
      <c r="C35" s="91"/>
      <c r="D35" s="330"/>
      <c r="E35" s="325"/>
      <c r="F35" s="325"/>
      <c r="H35" s="90" t="s">
        <v>240</v>
      </c>
      <c r="I35" s="346">
        <v>9.7917501780495115</v>
      </c>
      <c r="M35" s="330"/>
      <c r="N35" s="328"/>
      <c r="O35" s="328"/>
    </row>
    <row r="36" spans="1:15">
      <c r="A36" s="90" t="s">
        <v>234</v>
      </c>
      <c r="B36" s="325">
        <v>19</v>
      </c>
      <c r="C36" s="91"/>
      <c r="D36" s="330"/>
      <c r="E36" s="325"/>
      <c r="F36" s="325"/>
      <c r="H36" s="90" t="s">
        <v>234</v>
      </c>
      <c r="I36" s="346">
        <v>6.7201159366088543</v>
      </c>
      <c r="M36" s="330"/>
      <c r="N36" s="328"/>
      <c r="O36" s="328"/>
    </row>
    <row r="37" spans="1:15">
      <c r="A37" s="93" t="s">
        <v>245</v>
      </c>
      <c r="B37" s="94">
        <v>21</v>
      </c>
      <c r="C37" s="91"/>
      <c r="D37" s="330"/>
      <c r="E37" s="325"/>
      <c r="F37" s="325"/>
      <c r="H37" s="93" t="s">
        <v>245</v>
      </c>
      <c r="I37" s="347">
        <v>9.3535410154781591</v>
      </c>
      <c r="M37" s="330"/>
      <c r="N37" s="328"/>
      <c r="O37" s="328"/>
    </row>
    <row r="38" spans="1:15">
      <c r="A38" s="90" t="s">
        <v>243</v>
      </c>
      <c r="B38" s="91">
        <v>21</v>
      </c>
      <c r="C38" s="91"/>
      <c r="D38" s="330"/>
      <c r="E38" s="325"/>
      <c r="F38" s="325"/>
      <c r="H38" s="90" t="s">
        <v>243</v>
      </c>
      <c r="I38" s="346">
        <v>8.5146192585173708</v>
      </c>
      <c r="M38" s="330"/>
      <c r="N38" s="328"/>
      <c r="O38" s="328"/>
    </row>
    <row r="39" spans="1:15">
      <c r="A39" s="95" t="s">
        <v>250</v>
      </c>
      <c r="B39" s="91">
        <v>30</v>
      </c>
      <c r="C39" s="91"/>
      <c r="D39" s="330"/>
      <c r="E39" s="325"/>
      <c r="F39" s="325"/>
      <c r="H39" s="95" t="s">
        <v>250</v>
      </c>
      <c r="I39" s="346">
        <v>10.348620792125663</v>
      </c>
      <c r="M39" s="330"/>
      <c r="N39" s="328"/>
      <c r="O39" s="328"/>
    </row>
    <row r="40" spans="1:15">
      <c r="A40" s="95" t="s">
        <v>252</v>
      </c>
      <c r="B40" s="91">
        <v>31</v>
      </c>
      <c r="C40" s="91"/>
      <c r="D40" s="330"/>
      <c r="E40" s="325"/>
      <c r="F40" s="325"/>
      <c r="H40" s="95" t="s">
        <v>252</v>
      </c>
      <c r="I40" s="346">
        <v>18.149141992222809</v>
      </c>
      <c r="M40" s="330"/>
      <c r="N40" s="328"/>
      <c r="O40" s="328"/>
    </row>
    <row r="41" spans="1:15">
      <c r="A41" s="90" t="s">
        <v>247</v>
      </c>
      <c r="B41" s="91">
        <v>26</v>
      </c>
      <c r="C41" s="91"/>
      <c r="D41" s="330"/>
      <c r="E41" s="344"/>
      <c r="F41" s="325"/>
      <c r="H41" s="90" t="s">
        <v>247</v>
      </c>
      <c r="I41" s="346">
        <v>11.309379663597241</v>
      </c>
      <c r="M41" s="330"/>
      <c r="N41" s="328"/>
      <c r="O41" s="328"/>
    </row>
    <row r="42" spans="1:15">
      <c r="A42" s="90" t="s">
        <v>249</v>
      </c>
      <c r="B42" s="91">
        <v>24</v>
      </c>
      <c r="C42" s="94"/>
      <c r="D42" s="330"/>
      <c r="E42" s="325"/>
      <c r="F42" s="325"/>
      <c r="H42" s="90" t="s">
        <v>249</v>
      </c>
      <c r="I42" s="346">
        <v>10.193491068290106</v>
      </c>
      <c r="M42" s="330"/>
      <c r="N42" s="328"/>
      <c r="O42" s="328"/>
    </row>
    <row r="43" spans="1:15">
      <c r="A43" s="95" t="s">
        <v>251</v>
      </c>
      <c r="B43" s="91">
        <v>29</v>
      </c>
      <c r="C43" s="91"/>
      <c r="D43" s="330"/>
      <c r="E43" s="325"/>
      <c r="F43" s="325"/>
      <c r="H43" s="95" t="s">
        <v>251</v>
      </c>
      <c r="I43" s="346">
        <v>12.970683453447389</v>
      </c>
      <c r="M43" s="330"/>
      <c r="N43" s="328"/>
      <c r="O43" s="328"/>
    </row>
    <row r="44" spans="1:15">
      <c r="A44" s="95" t="s">
        <v>248</v>
      </c>
      <c r="B44" s="91">
        <v>25</v>
      </c>
      <c r="C44" s="91"/>
      <c r="D44" s="330"/>
      <c r="E44" s="325"/>
      <c r="F44" s="325"/>
      <c r="H44" s="95" t="s">
        <v>248</v>
      </c>
      <c r="I44" s="346">
        <v>11.882122756323183</v>
      </c>
      <c r="M44" s="330"/>
      <c r="N44" s="328"/>
      <c r="O44" s="328"/>
    </row>
    <row r="45" spans="1:15">
      <c r="A45" s="95" t="s">
        <v>236</v>
      </c>
      <c r="B45" s="91">
        <v>12</v>
      </c>
      <c r="C45" s="91"/>
      <c r="D45" s="330"/>
      <c r="E45" s="325"/>
      <c r="F45" s="325"/>
      <c r="H45" s="95" t="s">
        <v>236</v>
      </c>
      <c r="I45" s="346">
        <v>11.739094900923524</v>
      </c>
      <c r="M45" s="324"/>
      <c r="N45" s="329"/>
      <c r="O45" s="329"/>
    </row>
    <row r="46" spans="1:15">
      <c r="A46" s="90" t="s">
        <v>244</v>
      </c>
      <c r="B46" s="91">
        <v>19</v>
      </c>
      <c r="C46" s="91"/>
      <c r="D46" s="330"/>
      <c r="E46" s="325"/>
      <c r="F46" s="325"/>
      <c r="H46" s="90" t="s">
        <v>244</v>
      </c>
      <c r="I46" s="346">
        <v>10.184194804193648</v>
      </c>
      <c r="M46" s="330"/>
      <c r="N46" s="328"/>
      <c r="O46" s="328"/>
    </row>
    <row r="47" spans="1:15">
      <c r="A47" s="90" t="s">
        <v>238</v>
      </c>
      <c r="B47" s="91">
        <v>17</v>
      </c>
      <c r="C47" s="91"/>
      <c r="D47" s="324"/>
      <c r="E47" s="327"/>
      <c r="F47" s="327"/>
      <c r="H47" s="90" t="s">
        <v>238</v>
      </c>
      <c r="I47" s="346">
        <v>9.0861312233373059</v>
      </c>
      <c r="M47" s="330"/>
      <c r="N47" s="328"/>
      <c r="O47" s="328"/>
    </row>
    <row r="48" spans="1:15">
      <c r="A48" s="90" t="s">
        <v>241</v>
      </c>
      <c r="B48" s="91">
        <v>19</v>
      </c>
      <c r="C48" s="91"/>
      <c r="D48" s="330"/>
      <c r="E48" s="325"/>
      <c r="F48" s="325"/>
      <c r="H48" s="90" t="s">
        <v>241</v>
      </c>
      <c r="I48" s="346">
        <v>8.6062111028908532</v>
      </c>
      <c r="M48" s="330"/>
      <c r="N48" s="328"/>
      <c r="O48" s="328"/>
    </row>
    <row r="49" spans="1:15">
      <c r="A49" s="90" t="s">
        <v>239</v>
      </c>
      <c r="B49" s="91">
        <v>16</v>
      </c>
      <c r="C49" s="91"/>
      <c r="D49" s="330"/>
      <c r="E49" s="325"/>
      <c r="F49" s="325"/>
      <c r="H49" s="90" t="s">
        <v>239</v>
      </c>
      <c r="I49" s="346">
        <v>9.609646274499072</v>
      </c>
      <c r="M49" s="330"/>
      <c r="N49" s="328"/>
      <c r="O49" s="328"/>
    </row>
    <row r="50" spans="1:15">
      <c r="A50" s="90" t="s">
        <v>246</v>
      </c>
      <c r="B50" s="91">
        <v>26</v>
      </c>
      <c r="C50" s="91"/>
      <c r="D50" s="330"/>
      <c r="E50" s="325"/>
      <c r="F50" s="325"/>
      <c r="H50" s="90" t="s">
        <v>246</v>
      </c>
      <c r="I50" s="346">
        <v>8.4924164418867623</v>
      </c>
      <c r="M50" s="330"/>
      <c r="N50" s="328"/>
      <c r="O50" s="328"/>
    </row>
    <row r="51" spans="1:15">
      <c r="A51" s="345" t="s">
        <v>336</v>
      </c>
      <c r="B51" s="5"/>
      <c r="C51" s="91"/>
      <c r="D51" s="330"/>
      <c r="E51" s="325"/>
      <c r="F51" s="325"/>
      <c r="G51" s="91"/>
      <c r="H51" s="345" t="s">
        <v>337</v>
      </c>
      <c r="M51" s="330"/>
      <c r="N51" s="328"/>
      <c r="O51" s="326"/>
    </row>
    <row r="52" spans="1:15">
      <c r="A52" s="5"/>
      <c r="B52" s="5"/>
      <c r="C52" s="5"/>
      <c r="D52" s="330"/>
      <c r="E52" s="325"/>
      <c r="F52" s="325"/>
      <c r="G52" s="5"/>
      <c r="M52" s="324"/>
      <c r="N52" s="329"/>
      <c r="O52" s="329"/>
    </row>
    <row r="53" spans="1:15" ht="15.75" customHeight="1">
      <c r="D53" s="330"/>
      <c r="E53" s="325"/>
      <c r="F53" s="326"/>
      <c r="M53" s="345"/>
      <c r="N53" s="340"/>
      <c r="O53" s="340"/>
    </row>
    <row r="54" spans="1:15" ht="37.5" customHeight="1">
      <c r="D54" s="324"/>
      <c r="E54" s="327"/>
      <c r="F54" s="327"/>
    </row>
    <row r="55" spans="1:15" ht="48" customHeight="1">
      <c r="D55" s="345"/>
      <c r="E55" s="340"/>
      <c r="F55" s="340"/>
    </row>
    <row r="56" spans="1:15">
      <c r="D56" s="340"/>
    </row>
    <row r="57" spans="1:15">
      <c r="D57" s="340"/>
    </row>
    <row r="58" spans="1:15">
      <c r="D58" s="340"/>
    </row>
    <row r="59" spans="1:15">
      <c r="D59" s="340"/>
    </row>
    <row r="60" spans="1:15">
      <c r="D60" s="340"/>
    </row>
    <row r="61" spans="1:15">
      <c r="D61" s="340"/>
    </row>
    <row r="62" spans="1:15">
      <c r="D62" s="340"/>
    </row>
    <row r="63" spans="1:15">
      <c r="D63" s="340"/>
    </row>
    <row r="64" spans="1:15">
      <c r="D64" s="340"/>
    </row>
    <row r="65" spans="4:4">
      <c r="D65" s="340"/>
    </row>
    <row r="66" spans="4:4">
      <c r="D66" s="340"/>
    </row>
    <row r="67" spans="4:4">
      <c r="D67" s="340"/>
    </row>
    <row r="68" spans="4:4">
      <c r="D68" s="340"/>
    </row>
    <row r="69" spans="4:4">
      <c r="D69" s="340"/>
    </row>
    <row r="70" spans="4:4">
      <c r="D70" s="340"/>
    </row>
    <row r="71" spans="4:4">
      <c r="D71" s="340"/>
    </row>
    <row r="72" spans="4:4">
      <c r="D72" s="340"/>
    </row>
    <row r="73" spans="4:4">
      <c r="D73" s="340"/>
    </row>
    <row r="74" spans="4:4">
      <c r="D74" s="340"/>
    </row>
    <row r="75" spans="4:4">
      <c r="D75" s="340"/>
    </row>
    <row r="76" spans="4:4">
      <c r="D76" s="340"/>
    </row>
    <row r="77" spans="4:4">
      <c r="D77" s="340"/>
    </row>
  </sheetData>
  <sortState ref="A51:B69">
    <sortCondition ref="A51"/>
  </sortState>
  <mergeCells count="4">
    <mergeCell ref="A25:J26"/>
    <mergeCell ref="A27:J27"/>
    <mergeCell ref="A28:J28"/>
    <mergeCell ref="A29:J2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topLeftCell="A3" zoomScaleNormal="100" workbookViewId="0">
      <selection activeCell="G39" sqref="G39"/>
    </sheetView>
  </sheetViews>
  <sheetFormatPr baseColWidth="10" defaultColWidth="11.42578125" defaultRowHeight="15"/>
  <cols>
    <col min="1" max="1" width="80.5703125" style="256" customWidth="1"/>
    <col min="2" max="4" width="9.7109375" style="256" customWidth="1"/>
    <col min="5" max="5" width="13.28515625" style="256" customWidth="1"/>
    <col min="6" max="16384" width="11.42578125" style="256"/>
  </cols>
  <sheetData>
    <row r="1" spans="1:5" ht="35.25" customHeight="1">
      <c r="A1" s="377" t="s">
        <v>349</v>
      </c>
      <c r="B1" s="377"/>
      <c r="C1" s="377"/>
      <c r="D1" s="377"/>
      <c r="E1" s="377"/>
    </row>
    <row r="2" spans="1:5" ht="18">
      <c r="A2" s="21"/>
      <c r="B2" s="378" t="s">
        <v>339</v>
      </c>
      <c r="C2" s="378"/>
      <c r="D2" s="378"/>
      <c r="E2" s="378"/>
    </row>
    <row r="3" spans="1:5">
      <c r="A3" s="21"/>
      <c r="B3" s="375" t="s">
        <v>111</v>
      </c>
      <c r="C3" s="375"/>
      <c r="D3" s="375" t="s">
        <v>324</v>
      </c>
      <c r="E3" s="375"/>
    </row>
    <row r="4" spans="1:5" ht="24">
      <c r="A4" s="257"/>
      <c r="B4" s="258" t="s">
        <v>117</v>
      </c>
      <c r="C4" s="259" t="s">
        <v>311</v>
      </c>
      <c r="D4" s="259" t="s">
        <v>117</v>
      </c>
      <c r="E4" s="259" t="s">
        <v>325</v>
      </c>
    </row>
    <row r="5" spans="1:5">
      <c r="A5" s="260" t="s">
        <v>119</v>
      </c>
      <c r="B5" s="293">
        <f>B11+B24+B38+B40</f>
        <v>131058</v>
      </c>
      <c r="C5" s="293">
        <v>100</v>
      </c>
      <c r="D5" s="293">
        <f>D11+D24+D38+D40</f>
        <v>118873</v>
      </c>
      <c r="E5" s="293">
        <v>91</v>
      </c>
    </row>
    <row r="6" spans="1:5">
      <c r="A6" s="351" t="s">
        <v>122</v>
      </c>
      <c r="B6" s="306"/>
      <c r="C6" s="306"/>
      <c r="D6" s="306"/>
      <c r="E6" s="306"/>
    </row>
    <row r="7" spans="1:5" ht="24.75">
      <c r="A7" s="261" t="s">
        <v>4</v>
      </c>
      <c r="B7" s="307">
        <v>16</v>
      </c>
      <c r="C7" s="308" t="s">
        <v>313</v>
      </c>
      <c r="D7" s="307">
        <v>11</v>
      </c>
      <c r="E7" s="307">
        <v>68.75</v>
      </c>
    </row>
    <row r="8" spans="1:5">
      <c r="A8" s="266" t="s">
        <v>120</v>
      </c>
      <c r="B8" s="309">
        <v>103</v>
      </c>
      <c r="C8" s="310" t="s">
        <v>313</v>
      </c>
      <c r="D8" s="309">
        <v>85</v>
      </c>
      <c r="E8" s="309">
        <v>82.524271844660191</v>
      </c>
    </row>
    <row r="9" spans="1:5">
      <c r="A9" s="261" t="s">
        <v>121</v>
      </c>
      <c r="B9" s="307">
        <v>47</v>
      </c>
      <c r="C9" s="308" t="s">
        <v>313</v>
      </c>
      <c r="D9" s="307">
        <v>39</v>
      </c>
      <c r="E9" s="307">
        <v>82.978723404255319</v>
      </c>
    </row>
    <row r="10" spans="1:5">
      <c r="A10" s="266" t="s">
        <v>112</v>
      </c>
      <c r="B10" s="336" t="s">
        <v>321</v>
      </c>
      <c r="C10" s="310" t="s">
        <v>321</v>
      </c>
      <c r="D10" s="309" t="s">
        <v>321</v>
      </c>
      <c r="E10" s="309" t="s">
        <v>321</v>
      </c>
    </row>
    <row r="11" spans="1:5">
      <c r="A11" s="270" t="s">
        <v>113</v>
      </c>
      <c r="B11" s="311">
        <v>166</v>
      </c>
      <c r="C11" s="312" t="s">
        <v>313</v>
      </c>
      <c r="D11" s="311">
        <v>135</v>
      </c>
      <c r="E11" s="311">
        <v>81.325301204819283</v>
      </c>
    </row>
    <row r="12" spans="1:5">
      <c r="A12" s="350" t="s">
        <v>314</v>
      </c>
      <c r="B12" s="313"/>
      <c r="C12" s="313"/>
      <c r="D12" s="313"/>
      <c r="E12" s="313"/>
    </row>
    <row r="13" spans="1:5" ht="17.25">
      <c r="A13" s="296" t="s">
        <v>330</v>
      </c>
      <c r="B13" s="297">
        <v>173</v>
      </c>
      <c r="C13" s="298" t="s">
        <v>313</v>
      </c>
      <c r="D13" s="297">
        <v>152</v>
      </c>
      <c r="E13" s="298">
        <v>87.861271676300575</v>
      </c>
    </row>
    <row r="14" spans="1:5">
      <c r="A14" s="274" t="s">
        <v>77</v>
      </c>
      <c r="B14" s="275">
        <v>4</v>
      </c>
      <c r="C14" s="275" t="s">
        <v>313</v>
      </c>
      <c r="D14" s="275">
        <v>3</v>
      </c>
      <c r="E14" s="275">
        <v>75</v>
      </c>
    </row>
    <row r="15" spans="1:5">
      <c r="A15" s="6" t="s">
        <v>126</v>
      </c>
      <c r="B15" s="277">
        <v>17</v>
      </c>
      <c r="C15" s="277" t="s">
        <v>313</v>
      </c>
      <c r="D15" s="277">
        <v>15</v>
      </c>
      <c r="E15" s="277">
        <v>88.235294117647058</v>
      </c>
    </row>
    <row r="16" spans="1:5">
      <c r="A16" s="299" t="s">
        <v>127</v>
      </c>
      <c r="B16" s="275">
        <v>3534</v>
      </c>
      <c r="C16" s="275">
        <v>2.6965160463306321</v>
      </c>
      <c r="D16" s="275">
        <v>3280</v>
      </c>
      <c r="E16" s="275">
        <v>92.812676853423881</v>
      </c>
    </row>
    <row r="17" spans="1:5">
      <c r="A17" s="6" t="s">
        <v>128</v>
      </c>
      <c r="B17" s="277">
        <v>74331</v>
      </c>
      <c r="C17" s="277">
        <v>56.716110424392255</v>
      </c>
      <c r="D17" s="277">
        <v>65311</v>
      </c>
      <c r="E17" s="277">
        <v>87.865089935558515</v>
      </c>
    </row>
    <row r="18" spans="1:5">
      <c r="A18" s="274" t="s">
        <v>88</v>
      </c>
      <c r="B18" s="275">
        <v>8420</v>
      </c>
      <c r="C18" s="275">
        <v>6.4246364205161068</v>
      </c>
      <c r="D18" s="275">
        <v>7783</v>
      </c>
      <c r="E18" s="275">
        <v>92.434679334916865</v>
      </c>
    </row>
    <row r="19" spans="1:5">
      <c r="A19" s="266" t="s">
        <v>129</v>
      </c>
      <c r="B19" s="277">
        <v>2130</v>
      </c>
      <c r="C19" s="277">
        <v>1.6252346289429107</v>
      </c>
      <c r="D19" s="277">
        <v>2115</v>
      </c>
      <c r="E19" s="277">
        <v>99.295774647887328</v>
      </c>
    </row>
    <row r="20" spans="1:5">
      <c r="A20" s="274" t="s">
        <v>92</v>
      </c>
      <c r="B20" s="275">
        <v>237</v>
      </c>
      <c r="C20" s="275" t="s">
        <v>313</v>
      </c>
      <c r="D20" s="275">
        <v>233</v>
      </c>
      <c r="E20" s="275">
        <v>98.312236286919827</v>
      </c>
    </row>
    <row r="21" spans="1:5">
      <c r="A21" s="266" t="s">
        <v>94</v>
      </c>
      <c r="B21" s="277">
        <v>6618</v>
      </c>
      <c r="C21" s="277">
        <v>5.0496726640113536</v>
      </c>
      <c r="D21" s="277">
        <v>5931</v>
      </c>
      <c r="E21" s="277">
        <v>89.61922030825022</v>
      </c>
    </row>
    <row r="22" spans="1:5">
      <c r="A22" s="274" t="s">
        <v>315</v>
      </c>
      <c r="B22" s="275">
        <v>118</v>
      </c>
      <c r="C22" s="275" t="s">
        <v>313</v>
      </c>
      <c r="D22" s="275">
        <v>91</v>
      </c>
      <c r="E22" s="275">
        <v>77.118644067796609</v>
      </c>
    </row>
    <row r="23" spans="1:5">
      <c r="A23" s="266" t="s">
        <v>96</v>
      </c>
      <c r="B23" s="277">
        <v>475</v>
      </c>
      <c r="C23" s="277" t="s">
        <v>313</v>
      </c>
      <c r="D23" s="277">
        <v>456</v>
      </c>
      <c r="E23" s="277">
        <v>96</v>
      </c>
    </row>
    <row r="24" spans="1:5">
      <c r="A24" s="280" t="s">
        <v>114</v>
      </c>
      <c r="B24" s="281">
        <f>SUM(B13:B23)</f>
        <v>96057</v>
      </c>
      <c r="C24" s="281">
        <v>73.293503639609952</v>
      </c>
      <c r="D24" s="281">
        <f>SUM(D13:D23)</f>
        <v>85370</v>
      </c>
      <c r="E24" s="281">
        <v>88.874314209271574</v>
      </c>
    </row>
    <row r="25" spans="1:5">
      <c r="A25" s="349" t="s">
        <v>123</v>
      </c>
      <c r="B25" s="314"/>
      <c r="C25" s="314"/>
      <c r="D25" s="314"/>
      <c r="E25" s="314"/>
    </row>
    <row r="26" spans="1:5">
      <c r="A26" s="266" t="s">
        <v>110</v>
      </c>
      <c r="B26" s="277">
        <v>11378</v>
      </c>
      <c r="C26" s="277">
        <v>8.6816523981748528</v>
      </c>
      <c r="D26" s="277">
        <v>11153</v>
      </c>
      <c r="E26" s="277">
        <v>98.02249956055546</v>
      </c>
    </row>
    <row r="27" spans="1:5">
      <c r="A27" s="283" t="s">
        <v>37</v>
      </c>
      <c r="B27" s="284">
        <v>14440</v>
      </c>
      <c r="C27" s="284">
        <v>11.018022554899359</v>
      </c>
      <c r="D27" s="284">
        <v>13947</v>
      </c>
      <c r="E27" s="284">
        <v>96.585872576177294</v>
      </c>
    </row>
    <row r="28" spans="1:5">
      <c r="A28" s="266" t="s">
        <v>39</v>
      </c>
      <c r="B28" s="277">
        <v>1005</v>
      </c>
      <c r="C28" s="277">
        <v>0.76683605731813387</v>
      </c>
      <c r="D28" s="277">
        <v>957</v>
      </c>
      <c r="E28" s="277">
        <v>95.223880597014926</v>
      </c>
    </row>
    <row r="29" spans="1:5">
      <c r="A29" s="283" t="s">
        <v>41</v>
      </c>
      <c r="B29" s="284">
        <v>145</v>
      </c>
      <c r="C29" s="284" t="s">
        <v>313</v>
      </c>
      <c r="D29" s="284">
        <v>143</v>
      </c>
      <c r="E29" s="284">
        <v>98.620689655172413</v>
      </c>
    </row>
    <row r="30" spans="1:5">
      <c r="A30" s="266" t="s">
        <v>44</v>
      </c>
      <c r="B30" s="277">
        <v>3726</v>
      </c>
      <c r="C30" s="277">
        <v>2.8430160692212612</v>
      </c>
      <c r="D30" s="277">
        <v>3634</v>
      </c>
      <c r="E30" s="277">
        <v>97.53086419753086</v>
      </c>
    </row>
    <row r="31" spans="1:5">
      <c r="A31" s="283" t="s">
        <v>47</v>
      </c>
      <c r="B31" s="284">
        <v>1267</v>
      </c>
      <c r="C31" s="284">
        <v>0.96674754688763753</v>
      </c>
      <c r="D31" s="284">
        <v>1217</v>
      </c>
      <c r="E31" s="284">
        <v>96.053670086819253</v>
      </c>
    </row>
    <row r="32" spans="1:5">
      <c r="A32" s="266" t="s">
        <v>51</v>
      </c>
      <c r="B32" s="277">
        <v>3</v>
      </c>
      <c r="C32" s="277" t="s">
        <v>313</v>
      </c>
      <c r="D32" s="277">
        <v>3</v>
      </c>
      <c r="E32" s="277">
        <v>100</v>
      </c>
    </row>
    <row r="33" spans="1:5">
      <c r="A33" s="283" t="s">
        <v>316</v>
      </c>
      <c r="B33" s="284">
        <v>1698</v>
      </c>
      <c r="C33" s="284">
        <v>1.2956095774389964</v>
      </c>
      <c r="D33" s="284">
        <v>1460</v>
      </c>
      <c r="E33" s="284">
        <v>85.983510011778563</v>
      </c>
    </row>
    <row r="34" spans="1:5">
      <c r="A34" s="266" t="s">
        <v>60</v>
      </c>
      <c r="B34" s="277">
        <v>1046</v>
      </c>
      <c r="C34" s="277">
        <v>0.79811991637290369</v>
      </c>
      <c r="D34" s="277">
        <v>734</v>
      </c>
      <c r="E34" s="277">
        <v>70.172084130019115</v>
      </c>
    </row>
    <row r="35" spans="1:5">
      <c r="A35" s="283" t="s">
        <v>66</v>
      </c>
      <c r="B35" s="284">
        <v>111</v>
      </c>
      <c r="C35" s="284" t="s">
        <v>313</v>
      </c>
      <c r="D35" s="284">
        <v>110</v>
      </c>
      <c r="E35" s="284">
        <v>99.099099099099092</v>
      </c>
    </row>
    <row r="36" spans="1:5">
      <c r="A36" s="266" t="s">
        <v>70</v>
      </c>
      <c r="B36" s="302" t="s">
        <v>321</v>
      </c>
      <c r="C36" s="302" t="s">
        <v>321</v>
      </c>
      <c r="D36" s="302" t="s">
        <v>321</v>
      </c>
      <c r="E36" s="302" t="s">
        <v>321</v>
      </c>
    </row>
    <row r="37" spans="1:5">
      <c r="A37" s="283" t="s">
        <v>322</v>
      </c>
      <c r="B37" s="304" t="s">
        <v>321</v>
      </c>
      <c r="C37" s="304" t="s">
        <v>321</v>
      </c>
      <c r="D37" s="304" t="s">
        <v>321</v>
      </c>
      <c r="E37" s="304" t="s">
        <v>321</v>
      </c>
    </row>
    <row r="38" spans="1:5">
      <c r="A38" s="287" t="s">
        <v>115</v>
      </c>
      <c r="B38" s="288">
        <f>SUM(B26:B37)</f>
        <v>34819</v>
      </c>
      <c r="C38" s="288">
        <v>26.567626547024979</v>
      </c>
      <c r="D38" s="288">
        <f>SUM(D26:D37)</f>
        <v>33358</v>
      </c>
      <c r="E38" s="288">
        <v>95.804015049254716</v>
      </c>
    </row>
    <row r="39" spans="1:5">
      <c r="A39" s="305" t="s">
        <v>124</v>
      </c>
      <c r="B39" s="315"/>
      <c r="C39" s="315"/>
      <c r="D39" s="315"/>
      <c r="E39" s="315"/>
    </row>
    <row r="40" spans="1:5">
      <c r="A40" s="290" t="s">
        <v>116</v>
      </c>
      <c r="B40" s="316">
        <v>16</v>
      </c>
      <c r="C40" s="316" t="s">
        <v>313</v>
      </c>
      <c r="D40" s="316">
        <v>10</v>
      </c>
      <c r="E40" s="316">
        <v>62.5</v>
      </c>
    </row>
    <row r="41" spans="1:5">
      <c r="A41" s="369" t="s">
        <v>348</v>
      </c>
      <c r="B41" s="352"/>
      <c r="C41" s="352"/>
      <c r="D41" s="265"/>
      <c r="E41" s="265"/>
    </row>
    <row r="42" spans="1:5">
      <c r="A42" s="352" t="s">
        <v>212</v>
      </c>
      <c r="B42" s="368"/>
      <c r="C42" s="368"/>
      <c r="D42" s="265"/>
      <c r="E42" s="265"/>
    </row>
    <row r="43" spans="1:5" ht="15" customHeight="1">
      <c r="A43" s="368" t="s">
        <v>342</v>
      </c>
      <c r="B43" s="352"/>
      <c r="C43" s="352"/>
      <c r="D43" s="352"/>
      <c r="E43" s="352"/>
    </row>
    <row r="44" spans="1:5" ht="15" customHeight="1">
      <c r="A44" s="352" t="s">
        <v>350</v>
      </c>
      <c r="B44" s="331"/>
      <c r="C44" s="331"/>
      <c r="D44" s="331"/>
      <c r="E44" s="331"/>
    </row>
    <row r="45" spans="1:5">
      <c r="A45" s="368" t="s">
        <v>323</v>
      </c>
      <c r="B45" s="368"/>
      <c r="C45" s="368"/>
      <c r="D45" s="368"/>
    </row>
    <row r="46" spans="1:5">
      <c r="A46" s="368" t="s">
        <v>338</v>
      </c>
      <c r="B46" s="368"/>
      <c r="C46" s="368"/>
      <c r="D46" s="368"/>
    </row>
  </sheetData>
  <mergeCells count="4">
    <mergeCell ref="A1:E1"/>
    <mergeCell ref="B2:E2"/>
    <mergeCell ref="B3:C3"/>
    <mergeCell ref="D3:E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election activeCell="J17" sqref="J17"/>
    </sheetView>
  </sheetViews>
  <sheetFormatPr baseColWidth="10" defaultRowHeight="12"/>
  <cols>
    <col min="1" max="1" width="65.85546875" style="7" customWidth="1"/>
    <col min="2" max="2" width="9.7109375" style="7" customWidth="1"/>
    <col min="3" max="4" width="8.7109375" style="7" customWidth="1"/>
    <col min="5" max="5" width="2.85546875" style="7" customWidth="1"/>
    <col min="6" max="6" width="12.7109375" style="7" customWidth="1"/>
    <col min="7" max="7" width="9.7109375" style="7" customWidth="1"/>
    <col min="8" max="8" width="2.7109375" style="7" customWidth="1"/>
    <col min="9" max="9" width="17" style="7" customWidth="1"/>
    <col min="10" max="16384" width="11.42578125" style="7"/>
  </cols>
  <sheetData>
    <row r="1" spans="1:9">
      <c r="A1" s="317" t="s">
        <v>351</v>
      </c>
      <c r="B1" s="10"/>
      <c r="C1" s="10"/>
      <c r="D1" s="10"/>
      <c r="E1" s="10"/>
      <c r="F1" s="10"/>
      <c r="G1" s="10"/>
      <c r="H1" s="10"/>
      <c r="I1" s="10"/>
    </row>
    <row r="2" spans="1:9">
      <c r="A2" s="10" t="s">
        <v>288</v>
      </c>
      <c r="B2" s="10"/>
      <c r="C2" s="10"/>
      <c r="D2" s="10"/>
      <c r="E2" s="10"/>
      <c r="F2" s="10"/>
      <c r="G2" s="10"/>
      <c r="H2" s="10"/>
      <c r="I2" s="10"/>
    </row>
    <row r="3" spans="1:9" ht="18">
      <c r="A3" s="20"/>
      <c r="B3" s="382" t="s">
        <v>289</v>
      </c>
      <c r="C3" s="382"/>
      <c r="D3" s="382"/>
      <c r="E3" s="382"/>
      <c r="F3" s="382"/>
      <c r="G3" s="382"/>
      <c r="H3" s="382"/>
      <c r="I3" s="382"/>
    </row>
    <row r="4" spans="1:9" ht="12.75">
      <c r="A4" s="20"/>
      <c r="B4" s="383" t="s">
        <v>139</v>
      </c>
      <c r="C4" s="383"/>
      <c r="D4" s="383"/>
      <c r="E4" s="383"/>
      <c r="F4" s="383"/>
      <c r="G4" s="383"/>
      <c r="H4" s="383"/>
      <c r="I4" s="383"/>
    </row>
    <row r="5" spans="1:9" ht="15.75">
      <c r="A5" s="20"/>
      <c r="B5" s="384" t="s">
        <v>162</v>
      </c>
      <c r="C5" s="384"/>
      <c r="D5" s="384"/>
      <c r="E5" s="386" t="s">
        <v>130</v>
      </c>
      <c r="F5" s="386"/>
      <c r="G5" s="386"/>
      <c r="H5" s="386" t="s">
        <v>131</v>
      </c>
      <c r="I5" s="386"/>
    </row>
    <row r="6" spans="1:9" ht="16.5">
      <c r="A6" s="20"/>
      <c r="B6" s="385"/>
      <c r="C6" s="385"/>
      <c r="D6" s="385"/>
      <c r="E6" s="23"/>
      <c r="F6" s="387" t="s">
        <v>140</v>
      </c>
      <c r="G6" s="387"/>
      <c r="H6" s="22"/>
      <c r="I6" s="218" t="s">
        <v>343</v>
      </c>
    </row>
    <row r="7" spans="1:9" ht="22.5">
      <c r="A7" s="20"/>
      <c r="B7" s="30" t="s">
        <v>111</v>
      </c>
      <c r="C7" s="30" t="s">
        <v>118</v>
      </c>
      <c r="D7" s="31" t="s">
        <v>141</v>
      </c>
      <c r="E7" s="26"/>
      <c r="F7" s="28" t="s">
        <v>111</v>
      </c>
      <c r="G7" s="29" t="s">
        <v>118</v>
      </c>
      <c r="H7" s="27"/>
      <c r="I7" s="29" t="s">
        <v>111</v>
      </c>
    </row>
    <row r="8" spans="1:9" ht="12.75">
      <c r="A8" s="9" t="s">
        <v>344</v>
      </c>
      <c r="B8" s="24"/>
      <c r="C8" s="24"/>
      <c r="D8" s="24"/>
      <c r="E8" s="24"/>
      <c r="F8" s="16"/>
      <c r="G8" s="16"/>
      <c r="H8" s="16"/>
      <c r="I8" s="16"/>
    </row>
    <row r="9" spans="1:9">
      <c r="A9" s="10" t="s">
        <v>171</v>
      </c>
      <c r="B9" s="41">
        <v>1557000</v>
      </c>
      <c r="C9" s="41">
        <v>1392000</v>
      </c>
      <c r="D9" s="247">
        <v>0.89437453100747299</v>
      </c>
      <c r="E9" s="86"/>
      <c r="F9" s="44">
        <v>3.4</v>
      </c>
      <c r="G9" s="243">
        <v>6</v>
      </c>
      <c r="H9" s="44"/>
      <c r="I9" s="44" t="s">
        <v>226</v>
      </c>
    </row>
    <row r="10" spans="1:9" ht="15" customHeight="1">
      <c r="A10" s="364" t="s">
        <v>161</v>
      </c>
      <c r="B10" s="365">
        <v>112000</v>
      </c>
      <c r="C10" s="365">
        <v>102000</v>
      </c>
      <c r="D10" s="366">
        <v>0.91381530701675939</v>
      </c>
      <c r="E10" s="366"/>
      <c r="F10" s="367">
        <v>0.25</v>
      </c>
      <c r="G10" s="367">
        <v>0.44</v>
      </c>
      <c r="H10" s="45"/>
      <c r="I10" s="45"/>
    </row>
    <row r="11" spans="1:9">
      <c r="A11" s="10" t="s">
        <v>137</v>
      </c>
      <c r="B11" s="41" t="s">
        <v>306</v>
      </c>
      <c r="C11" s="41" t="s">
        <v>307</v>
      </c>
      <c r="D11" s="247">
        <v>0.80689965709535516</v>
      </c>
      <c r="E11" s="86"/>
      <c r="F11" s="44" t="s">
        <v>134</v>
      </c>
      <c r="G11" s="44" t="s">
        <v>135</v>
      </c>
      <c r="H11" s="44"/>
      <c r="I11" s="44"/>
    </row>
    <row r="12" spans="1:9">
      <c r="A12" s="8" t="s">
        <v>327</v>
      </c>
      <c r="B12" s="42">
        <v>124000</v>
      </c>
      <c r="C12" s="42">
        <v>99000</v>
      </c>
      <c r="D12" s="43">
        <v>0.79841420460942147</v>
      </c>
      <c r="E12" s="43"/>
      <c r="F12" s="45">
        <v>0.3</v>
      </c>
      <c r="G12" s="245">
        <v>0.43</v>
      </c>
      <c r="H12" s="45"/>
      <c r="I12" s="45" t="s">
        <v>138</v>
      </c>
    </row>
    <row r="13" spans="1:9" ht="12.75">
      <c r="A13" s="12" t="s">
        <v>345</v>
      </c>
      <c r="B13" s="14"/>
      <c r="C13" s="14"/>
      <c r="D13" s="25"/>
      <c r="E13" s="25"/>
      <c r="F13" s="18"/>
      <c r="G13" s="18"/>
      <c r="H13" s="18"/>
      <c r="I13" s="18"/>
    </row>
    <row r="14" spans="1:9">
      <c r="A14" s="10" t="s">
        <v>160</v>
      </c>
      <c r="B14" s="41">
        <v>245000</v>
      </c>
      <c r="C14" s="41">
        <v>172000</v>
      </c>
      <c r="D14" s="86">
        <f>C14/B14</f>
        <v>0.70204081632653059</v>
      </c>
      <c r="E14" s="86"/>
      <c r="F14" s="243">
        <v>0.54</v>
      </c>
      <c r="G14" s="243">
        <v>0.74</v>
      </c>
      <c r="H14" s="44"/>
      <c r="I14" s="44" t="s">
        <v>302</v>
      </c>
    </row>
    <row r="15" spans="1:9">
      <c r="A15" s="53" t="s">
        <v>159</v>
      </c>
      <c r="B15" s="248" t="s">
        <v>308</v>
      </c>
      <c r="C15" s="248" t="s">
        <v>309</v>
      </c>
      <c r="D15" s="249">
        <v>0.83</v>
      </c>
      <c r="E15" s="249"/>
      <c r="F15" s="250" t="s">
        <v>224</v>
      </c>
      <c r="G15" s="250" t="s">
        <v>225</v>
      </c>
      <c r="H15" s="250"/>
      <c r="I15" s="250" t="s">
        <v>227</v>
      </c>
    </row>
    <row r="16" spans="1:9" ht="12.75">
      <c r="A16" s="81" t="s">
        <v>346</v>
      </c>
      <c r="B16" s="82"/>
      <c r="C16" s="82"/>
      <c r="D16" s="83"/>
      <c r="E16" s="83"/>
      <c r="F16" s="84"/>
      <c r="G16" s="84"/>
      <c r="H16" s="84"/>
      <c r="I16" s="84"/>
    </row>
    <row r="17" spans="1:9">
      <c r="A17" s="10" t="s">
        <v>210</v>
      </c>
      <c r="B17" s="41">
        <v>176000</v>
      </c>
      <c r="C17" s="41">
        <v>135000</v>
      </c>
      <c r="D17" s="247">
        <v>0.76522800840479299</v>
      </c>
      <c r="E17" s="86"/>
      <c r="F17" s="44">
        <v>0.4</v>
      </c>
      <c r="G17" s="44">
        <v>0.6</v>
      </c>
      <c r="H17" s="40"/>
      <c r="I17" s="44" t="s">
        <v>136</v>
      </c>
    </row>
    <row r="18" spans="1:9">
      <c r="A18" s="85" t="s">
        <v>211</v>
      </c>
      <c r="B18" s="251">
        <v>996000</v>
      </c>
      <c r="C18" s="251">
        <v>826000</v>
      </c>
      <c r="D18" s="252">
        <f>C18/B18</f>
        <v>0.82931726907630521</v>
      </c>
      <c r="E18" s="252"/>
      <c r="F18" s="253">
        <v>2.2000000000000002</v>
      </c>
      <c r="G18" s="253">
        <v>3.6</v>
      </c>
      <c r="H18" s="80"/>
      <c r="I18" s="246"/>
    </row>
    <row r="19" spans="1:9">
      <c r="A19" s="10" t="s">
        <v>200</v>
      </c>
      <c r="B19" s="41">
        <v>547000</v>
      </c>
      <c r="C19" s="41">
        <v>367000</v>
      </c>
      <c r="D19" s="86">
        <f>C19/B19</f>
        <v>0.67093235831809872</v>
      </c>
      <c r="E19" s="86"/>
      <c r="F19" s="44">
        <v>1.2</v>
      </c>
      <c r="G19" s="44">
        <v>1.6</v>
      </c>
      <c r="H19" s="17"/>
      <c r="I19" s="246"/>
    </row>
    <row r="20" spans="1:9">
      <c r="A20" s="10"/>
      <c r="B20" s="13"/>
      <c r="C20" s="13"/>
      <c r="D20" s="15"/>
      <c r="E20" s="15"/>
      <c r="F20" s="17"/>
      <c r="G20" s="17"/>
      <c r="H20" s="17"/>
      <c r="I20" s="11"/>
    </row>
    <row r="21" spans="1:9">
      <c r="A21" s="254" t="s">
        <v>303</v>
      </c>
      <c r="B21" s="254"/>
      <c r="C21" s="254"/>
      <c r="D21" s="254"/>
      <c r="E21" s="254"/>
      <c r="F21" s="254"/>
      <c r="G21" s="254"/>
      <c r="H21" s="254"/>
      <c r="I21" s="254"/>
    </row>
    <row r="22" spans="1:9">
      <c r="A22" s="333" t="s">
        <v>328</v>
      </c>
      <c r="B22" s="254"/>
      <c r="C22" s="254"/>
      <c r="D22" s="254"/>
      <c r="E22" s="254"/>
      <c r="F22" s="254"/>
      <c r="G22" s="254"/>
      <c r="H22" s="254"/>
      <c r="I22" s="254"/>
    </row>
    <row r="23" spans="1:9">
      <c r="A23" s="254" t="s">
        <v>304</v>
      </c>
      <c r="B23" s="254"/>
      <c r="C23" s="254"/>
      <c r="D23" s="254"/>
      <c r="E23" s="254"/>
      <c r="F23" s="254"/>
      <c r="G23" s="254"/>
      <c r="H23" s="254"/>
      <c r="I23" s="254"/>
    </row>
    <row r="24" spans="1:9" ht="48" customHeight="1">
      <c r="A24" s="379" t="s">
        <v>340</v>
      </c>
      <c r="B24" s="379"/>
      <c r="C24" s="379"/>
      <c r="D24" s="379"/>
      <c r="E24" s="379"/>
      <c r="F24" s="379"/>
      <c r="G24" s="379"/>
      <c r="H24" s="379"/>
      <c r="I24" s="379"/>
    </row>
    <row r="25" spans="1:9" ht="36" customHeight="1">
      <c r="A25" s="380" t="s">
        <v>310</v>
      </c>
      <c r="B25" s="380"/>
      <c r="C25" s="380"/>
      <c r="D25" s="380"/>
      <c r="E25" s="380"/>
      <c r="F25" s="380"/>
      <c r="G25" s="380"/>
      <c r="H25" s="380"/>
      <c r="I25" s="380"/>
    </row>
    <row r="26" spans="1:9">
      <c r="A26" s="381" t="s">
        <v>213</v>
      </c>
      <c r="B26" s="381"/>
      <c r="C26" s="381"/>
      <c r="D26" s="381"/>
      <c r="E26" s="381"/>
      <c r="F26" s="381"/>
      <c r="G26" s="381"/>
      <c r="H26" s="381"/>
      <c r="I26" s="381"/>
    </row>
    <row r="27" spans="1:9">
      <c r="A27" s="381" t="s">
        <v>305</v>
      </c>
      <c r="B27" s="381"/>
      <c r="C27" s="381"/>
      <c r="D27" s="381"/>
      <c r="E27" s="381"/>
      <c r="F27" s="381"/>
      <c r="G27" s="381"/>
      <c r="H27" s="381"/>
      <c r="I27" s="381"/>
    </row>
    <row r="33" spans="1:6">
      <c r="B33" s="255"/>
      <c r="C33" s="255"/>
    </row>
    <row r="34" spans="1:6">
      <c r="A34" s="333"/>
      <c r="F34" s="244"/>
    </row>
    <row r="35" spans="1:6" ht="15">
      <c r="A35" s="332"/>
      <c r="F35" s="244"/>
    </row>
  </sheetData>
  <mergeCells count="10">
    <mergeCell ref="A24:I24"/>
    <mergeCell ref="A25:I25"/>
    <mergeCell ref="A26:I26"/>
    <mergeCell ref="A27:I27"/>
    <mergeCell ref="B3:I3"/>
    <mergeCell ref="B4:I4"/>
    <mergeCell ref="B5:D6"/>
    <mergeCell ref="E5:G5"/>
    <mergeCell ref="H5:I5"/>
    <mergeCell ref="F6:G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9"/>
  <sheetViews>
    <sheetView workbookViewId="0">
      <selection activeCell="A41" sqref="A41"/>
    </sheetView>
  </sheetViews>
  <sheetFormatPr baseColWidth="10" defaultRowHeight="15"/>
  <cols>
    <col min="3" max="3" width="24.42578125" customWidth="1"/>
    <col min="4" max="4" width="13" customWidth="1"/>
    <col min="9" max="9" width="3.28515625" customWidth="1"/>
    <col min="10" max="10" width="6.5703125" customWidth="1"/>
  </cols>
  <sheetData>
    <row r="1" spans="1:20">
      <c r="A1" s="291" t="s">
        <v>352</v>
      </c>
      <c r="B1" s="4"/>
      <c r="C1" s="4"/>
      <c r="D1" s="4"/>
      <c r="E1" s="4"/>
      <c r="F1" s="4"/>
      <c r="G1" s="4"/>
      <c r="H1" s="4"/>
    </row>
    <row r="2" spans="1:20">
      <c r="A2" s="292" t="s">
        <v>290</v>
      </c>
      <c r="B2" s="4"/>
      <c r="C2" s="4"/>
      <c r="D2" s="4"/>
      <c r="E2" s="4"/>
      <c r="F2" s="4"/>
      <c r="G2" s="4"/>
      <c r="H2" s="4"/>
    </row>
    <row r="3" spans="1:20">
      <c r="A3" s="4"/>
      <c r="B3" s="4"/>
      <c r="C3" s="4"/>
      <c r="D3" s="4"/>
      <c r="E3" s="4"/>
      <c r="F3" s="4"/>
      <c r="G3" s="4"/>
      <c r="H3" s="4"/>
      <c r="L3" s="87"/>
      <c r="Q3" s="87"/>
    </row>
    <row r="4" spans="1:20" ht="18" customHeight="1">
      <c r="A4" s="388" t="s">
        <v>291</v>
      </c>
      <c r="B4" s="388"/>
      <c r="C4" s="388"/>
      <c r="D4" s="388"/>
      <c r="E4" s="388"/>
      <c r="F4" s="388"/>
      <c r="G4" s="388"/>
      <c r="H4" s="388"/>
    </row>
    <row r="5" spans="1:20" ht="27" customHeight="1">
      <c r="A5" s="60"/>
      <c r="B5" s="60"/>
      <c r="C5" s="60"/>
      <c r="D5" s="60"/>
      <c r="E5" s="60"/>
      <c r="F5" s="60"/>
      <c r="G5" s="60"/>
      <c r="H5" s="60"/>
    </row>
    <row r="6" spans="1:20" ht="27" customHeight="1">
      <c r="A6" s="55"/>
      <c r="B6" s="55"/>
      <c r="C6" s="55"/>
      <c r="D6" s="55"/>
      <c r="E6" s="55"/>
      <c r="F6" s="55"/>
      <c r="G6" s="55"/>
      <c r="H6" s="55"/>
    </row>
    <row r="7" spans="1:20" ht="25.5" customHeight="1">
      <c r="A7" s="55"/>
      <c r="B7" s="55"/>
      <c r="C7" s="55"/>
      <c r="D7" s="55"/>
      <c r="E7" s="55"/>
      <c r="F7" s="55"/>
      <c r="G7" s="55"/>
      <c r="H7" s="55"/>
    </row>
    <row r="8" spans="1:20" ht="35.25" customHeight="1">
      <c r="A8" s="55"/>
      <c r="B8" s="55"/>
      <c r="C8" s="55"/>
      <c r="D8" s="55"/>
      <c r="E8" s="55"/>
      <c r="F8" s="389"/>
      <c r="G8" s="389"/>
      <c r="H8" s="389"/>
    </row>
    <row r="9" spans="1:20" ht="18" customHeight="1">
      <c r="A9" s="388" t="s">
        <v>292</v>
      </c>
      <c r="B9" s="388"/>
      <c r="C9" s="388"/>
      <c r="D9" s="388"/>
      <c r="E9" s="388"/>
      <c r="F9" s="388"/>
      <c r="G9" s="388"/>
      <c r="H9" s="388"/>
    </row>
    <row r="10" spans="1:20">
      <c r="A10" s="4"/>
      <c r="B10" s="4"/>
      <c r="C10" s="4"/>
      <c r="D10" s="4"/>
      <c r="E10" s="4"/>
      <c r="F10" s="4"/>
      <c r="G10" s="4"/>
      <c r="H10" s="4"/>
      <c r="T10" s="2"/>
    </row>
    <row r="11" spans="1:20">
      <c r="A11" s="4"/>
      <c r="B11" s="4"/>
      <c r="C11" s="4"/>
      <c r="D11" s="4"/>
      <c r="E11" s="4"/>
      <c r="F11" s="4"/>
      <c r="G11" s="4"/>
      <c r="H11" s="4"/>
    </row>
    <row r="12" spans="1:20">
      <c r="A12" s="4"/>
      <c r="B12" s="4"/>
      <c r="C12" s="4"/>
      <c r="D12" s="4"/>
      <c r="E12" s="4"/>
      <c r="F12" s="4"/>
      <c r="G12" s="4"/>
      <c r="H12" s="4"/>
    </row>
    <row r="13" spans="1:20">
      <c r="A13" s="4"/>
      <c r="B13" s="4"/>
      <c r="C13" s="4"/>
      <c r="D13" s="4"/>
      <c r="E13" s="4"/>
      <c r="F13" s="4"/>
      <c r="G13" s="4"/>
      <c r="H13" s="4"/>
    </row>
    <row r="14" spans="1:20">
      <c r="A14" s="4"/>
      <c r="B14" s="4"/>
      <c r="C14" s="4"/>
      <c r="D14" s="4"/>
      <c r="E14" s="4"/>
      <c r="F14" s="4"/>
      <c r="G14" s="4"/>
      <c r="H14" s="4"/>
      <c r="S14" s="222"/>
    </row>
    <row r="15" spans="1:20">
      <c r="A15" s="4"/>
      <c r="B15" s="4"/>
      <c r="C15" s="4"/>
      <c r="D15" s="4"/>
      <c r="E15" s="4"/>
      <c r="F15" s="4"/>
      <c r="G15" s="4"/>
      <c r="H15" s="4"/>
      <c r="S15" s="222"/>
    </row>
    <row r="16" spans="1:20">
      <c r="A16" s="56"/>
      <c r="B16" s="56"/>
      <c r="C16" s="56"/>
      <c r="D16" s="56"/>
      <c r="E16" s="56"/>
      <c r="F16" s="390"/>
      <c r="G16" s="390"/>
      <c r="H16" s="390"/>
      <c r="N16" s="222"/>
      <c r="S16" s="222"/>
    </row>
    <row r="17" spans="1:22">
      <c r="A17" s="56"/>
      <c r="B17" s="56"/>
      <c r="C17" s="56"/>
      <c r="D17" s="56"/>
      <c r="E17" s="56"/>
      <c r="F17" s="390"/>
      <c r="G17" s="390"/>
      <c r="H17" s="390"/>
      <c r="N17" s="222"/>
      <c r="S17" s="222"/>
    </row>
    <row r="18" spans="1:22">
      <c r="A18" s="391" t="s">
        <v>190</v>
      </c>
      <c r="B18" s="391"/>
      <c r="C18" s="391"/>
      <c r="D18" s="391"/>
      <c r="E18" s="56"/>
      <c r="F18" s="390"/>
      <c r="G18" s="390"/>
      <c r="H18" s="390"/>
      <c r="N18" s="222"/>
      <c r="S18" s="222"/>
    </row>
    <row r="19" spans="1:22">
      <c r="A19" s="395"/>
      <c r="B19" s="395"/>
      <c r="C19" s="395"/>
      <c r="D19" s="395"/>
      <c r="E19" s="56"/>
      <c r="F19" s="220"/>
      <c r="G19" s="220"/>
      <c r="H19" s="220"/>
      <c r="N19" s="222"/>
      <c r="S19" s="222"/>
    </row>
    <row r="20" spans="1:22" s="57" customFormat="1" ht="18" customHeight="1">
      <c r="A20" s="388" t="s">
        <v>293</v>
      </c>
      <c r="B20" s="388"/>
      <c r="C20" s="388"/>
      <c r="D20" s="388"/>
      <c r="E20" s="388"/>
      <c r="F20" s="388"/>
      <c r="G20" s="388"/>
      <c r="H20" s="388"/>
      <c r="L20"/>
      <c r="M20"/>
      <c r="N20" s="222"/>
      <c r="S20" s="223"/>
    </row>
    <row r="21" spans="1:22">
      <c r="A21" s="4"/>
      <c r="B21" s="4"/>
      <c r="C21" s="4"/>
      <c r="D21" s="4"/>
      <c r="E21" s="4"/>
      <c r="F21" s="4"/>
      <c r="G21" s="4"/>
      <c r="H21" s="4"/>
      <c r="N21" s="222"/>
    </row>
    <row r="22" spans="1:22">
      <c r="A22" s="4"/>
      <c r="B22" s="4"/>
      <c r="C22" s="4"/>
      <c r="D22" s="4"/>
      <c r="E22" s="4"/>
      <c r="F22" s="4"/>
      <c r="G22" s="4"/>
      <c r="H22" s="4"/>
      <c r="N22" s="222"/>
    </row>
    <row r="23" spans="1:22">
      <c r="A23" s="4"/>
      <c r="B23" s="4"/>
      <c r="C23" s="4"/>
      <c r="D23" s="4"/>
      <c r="E23" s="4"/>
      <c r="F23" s="4"/>
      <c r="G23" s="4"/>
      <c r="H23" s="4"/>
    </row>
    <row r="24" spans="1:22">
      <c r="A24" s="4"/>
      <c r="B24" s="4"/>
      <c r="C24" s="4"/>
      <c r="D24" s="4"/>
      <c r="E24" s="4"/>
      <c r="F24" s="4"/>
      <c r="G24" s="4"/>
      <c r="H24" s="4"/>
      <c r="V24" s="222"/>
    </row>
    <row r="25" spans="1:22">
      <c r="A25" s="4"/>
      <c r="B25" s="4"/>
      <c r="C25" s="4"/>
      <c r="D25" s="4"/>
      <c r="E25" s="4"/>
      <c r="F25" s="4"/>
      <c r="G25" s="4"/>
      <c r="H25" s="4"/>
      <c r="V25" s="222"/>
    </row>
    <row r="26" spans="1:22" ht="51" customHeight="1">
      <c r="A26" s="396"/>
      <c r="B26" s="396"/>
      <c r="C26" s="396"/>
      <c r="D26" s="396"/>
      <c r="E26" s="396"/>
      <c r="F26" s="396"/>
      <c r="G26" s="396"/>
      <c r="H26" s="396"/>
      <c r="N26" s="222"/>
      <c r="V26" s="222"/>
    </row>
    <row r="27" spans="1:22" ht="11.25" customHeight="1">
      <c r="A27" s="61"/>
      <c r="B27" s="4"/>
      <c r="C27" s="4"/>
      <c r="D27" s="4"/>
      <c r="E27" s="4"/>
      <c r="F27" s="4"/>
      <c r="G27" s="4"/>
      <c r="H27" s="4"/>
      <c r="N27" s="222"/>
      <c r="V27" s="222"/>
    </row>
    <row r="28" spans="1:22" ht="12" customHeight="1">
      <c r="A28" s="4"/>
      <c r="B28" s="4"/>
      <c r="C28" s="4"/>
      <c r="D28" s="4"/>
      <c r="E28" s="4"/>
      <c r="F28" s="4"/>
      <c r="G28" s="4"/>
      <c r="H28" s="4"/>
      <c r="N28" s="222"/>
      <c r="V28" s="222"/>
    </row>
    <row r="29" spans="1:22" ht="12" customHeight="1">
      <c r="A29" s="4"/>
      <c r="B29" s="4"/>
      <c r="C29" s="4"/>
      <c r="D29" s="4"/>
      <c r="E29" s="4"/>
      <c r="F29" s="4"/>
      <c r="G29" s="4"/>
      <c r="H29" s="4"/>
      <c r="N29" s="222"/>
      <c r="V29" s="222"/>
    </row>
    <row r="30" spans="1:22" ht="12" customHeight="1">
      <c r="A30" s="4"/>
      <c r="B30" s="4"/>
      <c r="C30" s="4"/>
      <c r="D30" s="4"/>
      <c r="E30" s="4"/>
      <c r="F30" s="4"/>
      <c r="G30" s="4"/>
      <c r="H30" s="4"/>
      <c r="L30" s="57"/>
      <c r="M30" s="57"/>
      <c r="N30" s="223"/>
      <c r="V30" s="222"/>
    </row>
    <row r="31" spans="1:22" ht="12" customHeight="1">
      <c r="A31" s="4"/>
      <c r="B31" s="4"/>
      <c r="C31" s="4"/>
      <c r="D31" s="4"/>
      <c r="E31" s="4"/>
      <c r="F31" s="4"/>
      <c r="G31" s="4"/>
      <c r="H31" s="4"/>
      <c r="N31" s="222"/>
      <c r="V31" s="222"/>
    </row>
    <row r="32" spans="1:22" ht="12" customHeight="1">
      <c r="A32" s="4"/>
      <c r="B32" s="4"/>
      <c r="C32" s="4"/>
      <c r="D32" s="4"/>
      <c r="E32" s="4"/>
      <c r="F32" s="4"/>
      <c r="G32" s="4"/>
      <c r="H32" s="4"/>
      <c r="N32" s="222"/>
      <c r="V32" s="222"/>
    </row>
    <row r="33" spans="1:22" ht="12" customHeight="1">
      <c r="A33" s="4"/>
      <c r="B33" s="4"/>
      <c r="C33" s="4"/>
      <c r="D33" s="4"/>
      <c r="E33" s="4"/>
      <c r="F33" s="4"/>
      <c r="G33" s="4"/>
      <c r="H33" s="4"/>
      <c r="N33" s="222"/>
      <c r="V33" s="222"/>
    </row>
    <row r="34" spans="1:22" ht="12" customHeight="1">
      <c r="A34" s="4"/>
      <c r="B34" s="4"/>
      <c r="C34" s="4"/>
      <c r="D34" s="4"/>
      <c r="E34" s="4"/>
      <c r="F34" s="4"/>
      <c r="G34" s="4"/>
      <c r="H34" s="4"/>
      <c r="N34" s="222"/>
      <c r="V34" s="222"/>
    </row>
    <row r="35" spans="1:22" ht="12" customHeight="1">
      <c r="A35" s="4"/>
      <c r="B35" s="4"/>
      <c r="C35" s="4"/>
      <c r="D35" s="4"/>
      <c r="E35" s="4"/>
      <c r="F35" s="4"/>
      <c r="G35" s="4"/>
      <c r="H35" s="4"/>
      <c r="N35" s="222"/>
      <c r="V35" s="222"/>
    </row>
    <row r="36" spans="1:22" ht="12" customHeight="1">
      <c r="A36" s="4"/>
      <c r="B36" s="4"/>
      <c r="C36" s="4"/>
      <c r="D36" s="4"/>
      <c r="E36" s="4"/>
      <c r="F36" s="4"/>
      <c r="G36" s="4"/>
      <c r="H36" s="4"/>
      <c r="N36" s="222"/>
      <c r="V36" s="222"/>
    </row>
    <row r="37" spans="1:22" ht="12" customHeight="1">
      <c r="A37" s="4"/>
      <c r="B37" s="4"/>
      <c r="C37" s="4"/>
      <c r="D37" s="4"/>
      <c r="E37" s="4"/>
      <c r="F37" s="4"/>
      <c r="G37" s="4"/>
      <c r="H37" s="4"/>
      <c r="I37" s="5"/>
      <c r="N37" s="222"/>
      <c r="V37" s="222"/>
    </row>
    <row r="38" spans="1:22" ht="27.75" customHeight="1">
      <c r="A38" s="397" t="s">
        <v>317</v>
      </c>
      <c r="B38" s="397"/>
      <c r="C38" s="397"/>
      <c r="D38" s="397"/>
      <c r="E38" s="397"/>
      <c r="F38" s="397"/>
      <c r="G38" s="397"/>
      <c r="H38" s="397"/>
      <c r="I38" s="111"/>
      <c r="J38" s="3"/>
      <c r="N38" s="222"/>
      <c r="V38" s="222"/>
    </row>
    <row r="39" spans="1:22" ht="15" customHeight="1">
      <c r="A39" s="398" t="s">
        <v>204</v>
      </c>
      <c r="B39" s="398"/>
      <c r="C39" s="398"/>
      <c r="D39" s="398"/>
      <c r="E39" s="398"/>
      <c r="F39" s="398"/>
      <c r="G39" s="398"/>
      <c r="H39" s="398"/>
      <c r="I39" s="112"/>
      <c r="N39" s="222"/>
      <c r="V39" s="222"/>
    </row>
    <row r="40" spans="1:22" ht="12" customHeight="1">
      <c r="A40" s="392" t="s">
        <v>353</v>
      </c>
      <c r="B40" s="392"/>
      <c r="C40" s="392"/>
      <c r="D40" s="392"/>
      <c r="E40" s="392"/>
      <c r="F40" s="392"/>
      <c r="G40" s="392"/>
      <c r="H40" s="392"/>
      <c r="I40" s="110"/>
      <c r="N40" s="222"/>
      <c r="V40" s="222"/>
    </row>
    <row r="41" spans="1:22" ht="12" customHeight="1">
      <c r="H41" s="5"/>
      <c r="I41" s="5"/>
      <c r="N41" s="222"/>
      <c r="V41" s="222"/>
    </row>
    <row r="42" spans="1:22">
      <c r="A42" s="100"/>
      <c r="B42" s="101"/>
      <c r="C42" s="102"/>
      <c r="D42" s="103"/>
      <c r="E42" s="102"/>
      <c r="F42" s="104"/>
      <c r="G42" s="101"/>
      <c r="H42" s="105"/>
      <c r="N42" s="222"/>
      <c r="V42" s="222"/>
    </row>
    <row r="43" spans="1:22">
      <c r="A43" s="211" t="s">
        <v>255</v>
      </c>
      <c r="B43" s="208"/>
      <c r="C43" s="212"/>
      <c r="D43" s="213"/>
      <c r="E43" s="212"/>
      <c r="F43" s="214"/>
      <c r="G43" s="101"/>
      <c r="N43" s="222"/>
    </row>
    <row r="44" spans="1:22" ht="15" customHeight="1">
      <c r="A44" s="151" t="s">
        <v>257</v>
      </c>
      <c r="B44" s="159"/>
      <c r="C44" s="193"/>
      <c r="D44" s="154"/>
      <c r="E44" s="193"/>
      <c r="F44" s="194"/>
      <c r="G44" s="101"/>
      <c r="N44" s="222"/>
    </row>
    <row r="45" spans="1:22" ht="38.25" customHeight="1">
      <c r="A45" s="224" t="s">
        <v>182</v>
      </c>
      <c r="B45" s="195">
        <v>96</v>
      </c>
      <c r="C45" s="224"/>
      <c r="D45" s="195"/>
      <c r="E45" s="159"/>
      <c r="F45" s="159"/>
      <c r="G45" s="101"/>
    </row>
    <row r="46" spans="1:22" ht="57" customHeight="1">
      <c r="A46" s="224" t="s">
        <v>191</v>
      </c>
      <c r="B46" s="195">
        <v>4</v>
      </c>
      <c r="C46" s="224"/>
      <c r="D46" s="195"/>
      <c r="E46" s="159"/>
      <c r="F46" s="159"/>
      <c r="G46" s="101"/>
    </row>
    <row r="47" spans="1:22">
      <c r="A47" s="151" t="s">
        <v>258</v>
      </c>
      <c r="B47" s="154"/>
      <c r="C47" s="153"/>
      <c r="D47" s="154"/>
      <c r="E47" s="159"/>
      <c r="F47" s="159"/>
      <c r="G47" s="101"/>
    </row>
    <row r="48" spans="1:22" ht="15" customHeight="1">
      <c r="A48" s="224" t="s">
        <v>163</v>
      </c>
      <c r="B48" s="195">
        <v>21</v>
      </c>
      <c r="C48" s="224"/>
      <c r="D48" s="195"/>
      <c r="E48" s="159"/>
      <c r="F48" s="159"/>
      <c r="G48" s="101"/>
    </row>
    <row r="49" spans="1:7" ht="15" customHeight="1">
      <c r="A49" s="224" t="s">
        <v>164</v>
      </c>
      <c r="B49" s="195">
        <v>64</v>
      </c>
      <c r="C49" s="224"/>
      <c r="D49" s="195"/>
      <c r="E49" s="159"/>
      <c r="F49" s="159"/>
      <c r="G49" s="101"/>
    </row>
    <row r="50" spans="1:7" ht="45.75" customHeight="1">
      <c r="A50" s="224" t="s">
        <v>165</v>
      </c>
      <c r="B50" s="195">
        <v>15</v>
      </c>
      <c r="C50" s="224"/>
      <c r="D50" s="195"/>
      <c r="E50" s="159"/>
      <c r="F50" s="159"/>
      <c r="G50" s="101"/>
    </row>
    <row r="51" spans="1:7" ht="15" customHeight="1">
      <c r="A51" s="215" t="s">
        <v>259</v>
      </c>
      <c r="B51" s="216"/>
      <c r="C51" s="216"/>
      <c r="D51" s="217"/>
      <c r="E51" s="208"/>
      <c r="F51" s="208"/>
      <c r="G51" s="101"/>
    </row>
    <row r="52" spans="1:7">
      <c r="A52" s="157" t="s">
        <v>256</v>
      </c>
      <c r="B52" s="152"/>
      <c r="C52" s="152"/>
      <c r="D52" s="158"/>
      <c r="E52" s="159"/>
      <c r="F52" s="159"/>
      <c r="G52" s="101"/>
    </row>
    <row r="53" spans="1:7" ht="71.25" customHeight="1">
      <c r="A53" s="225" t="s">
        <v>262</v>
      </c>
      <c r="B53" s="204">
        <v>0.7</v>
      </c>
      <c r="C53" s="225"/>
      <c r="D53" s="155"/>
      <c r="E53" s="159"/>
      <c r="F53" s="159"/>
      <c r="G53" s="101"/>
    </row>
    <row r="54" spans="1:7" ht="38.25" customHeight="1">
      <c r="A54" s="225" t="s">
        <v>176</v>
      </c>
      <c r="B54" s="190">
        <v>0.14000000000000001</v>
      </c>
      <c r="C54" s="225"/>
      <c r="D54" s="161"/>
      <c r="E54" s="193"/>
      <c r="F54" s="193"/>
      <c r="G54" s="101"/>
    </row>
    <row r="55" spans="1:7" ht="55.5" customHeight="1">
      <c r="A55" s="184" t="s">
        <v>188</v>
      </c>
      <c r="B55" s="190">
        <v>0.06</v>
      </c>
      <c r="C55" s="184"/>
      <c r="D55" s="161"/>
      <c r="E55" s="193"/>
      <c r="F55" s="193"/>
      <c r="G55" s="101"/>
    </row>
    <row r="56" spans="1:7" ht="55.5" customHeight="1">
      <c r="A56" s="184" t="s">
        <v>193</v>
      </c>
      <c r="B56" s="190">
        <v>0.1</v>
      </c>
      <c r="C56" s="184"/>
      <c r="D56" s="161"/>
      <c r="E56" s="159"/>
      <c r="F56" s="159"/>
      <c r="G56" s="101"/>
    </row>
    <row r="57" spans="1:7" ht="15" customHeight="1">
      <c r="A57" s="157" t="s">
        <v>260</v>
      </c>
      <c r="B57" s="158"/>
      <c r="C57" s="152"/>
      <c r="D57" s="158"/>
      <c r="E57" s="159"/>
      <c r="F57" s="159"/>
      <c r="G57" s="101"/>
    </row>
    <row r="58" spans="1:7" ht="44.25" customHeight="1">
      <c r="A58" s="225" t="s">
        <v>174</v>
      </c>
      <c r="B58" s="155">
        <v>39</v>
      </c>
      <c r="C58" s="225"/>
      <c r="D58" s="155"/>
      <c r="E58" s="159"/>
      <c r="F58" s="159"/>
      <c r="G58" s="101"/>
    </row>
    <row r="59" spans="1:7" ht="39" customHeight="1">
      <c r="A59" s="225" t="s">
        <v>175</v>
      </c>
      <c r="B59" s="155">
        <v>56</v>
      </c>
      <c r="C59" s="225"/>
      <c r="D59" s="155"/>
      <c r="E59" s="159"/>
      <c r="F59" s="159"/>
      <c r="G59" s="101"/>
    </row>
    <row r="60" spans="1:7" ht="29.25" customHeight="1">
      <c r="A60" s="226" t="s">
        <v>192</v>
      </c>
      <c r="B60" s="156">
        <f>100-B58-B59</f>
        <v>5</v>
      </c>
      <c r="C60" s="226"/>
      <c r="D60" s="156"/>
      <c r="E60" s="159"/>
      <c r="F60" s="159"/>
      <c r="G60" s="101"/>
    </row>
    <row r="61" spans="1:7" ht="15" customHeight="1">
      <c r="A61" s="215" t="s">
        <v>261</v>
      </c>
      <c r="B61" s="216"/>
      <c r="C61" s="216"/>
      <c r="D61" s="208"/>
      <c r="E61" s="208"/>
      <c r="F61" s="208"/>
      <c r="G61" s="101"/>
    </row>
    <row r="62" spans="1:7" ht="15.75" customHeight="1">
      <c r="A62" s="157" t="s">
        <v>166</v>
      </c>
      <c r="B62" s="152"/>
      <c r="C62" s="152"/>
      <c r="D62" s="159"/>
      <c r="E62" s="159"/>
      <c r="F62" s="159"/>
      <c r="G62" s="101"/>
    </row>
    <row r="63" spans="1:7">
      <c r="A63" s="226" t="s">
        <v>184</v>
      </c>
      <c r="B63" s="156">
        <v>75</v>
      </c>
      <c r="C63" s="226"/>
      <c r="D63" s="156"/>
      <c r="E63" s="159"/>
      <c r="F63" s="159"/>
      <c r="G63" s="101"/>
    </row>
    <row r="64" spans="1:7">
      <c r="A64" s="226" t="s">
        <v>185</v>
      </c>
      <c r="B64" s="156">
        <v>25</v>
      </c>
      <c r="C64" s="226"/>
      <c r="D64" s="156"/>
      <c r="E64" s="159"/>
      <c r="F64" s="159"/>
      <c r="G64" s="101"/>
    </row>
    <row r="65" spans="1:8">
      <c r="A65" s="226" t="s">
        <v>167</v>
      </c>
      <c r="B65" s="156">
        <f>100-B63-B64</f>
        <v>0</v>
      </c>
      <c r="C65" s="226"/>
      <c r="D65" s="156"/>
      <c r="E65" s="159"/>
      <c r="F65" s="159"/>
      <c r="G65" s="101"/>
    </row>
    <row r="66" spans="1:8">
      <c r="A66" s="157" t="s">
        <v>170</v>
      </c>
      <c r="B66" s="152"/>
      <c r="C66" s="152"/>
      <c r="D66" s="156"/>
      <c r="E66" s="159"/>
      <c r="F66" s="159"/>
      <c r="G66" s="101"/>
    </row>
    <row r="67" spans="1:8" ht="38.25" customHeight="1">
      <c r="A67" s="225" t="s">
        <v>183</v>
      </c>
      <c r="B67" s="155">
        <v>88</v>
      </c>
      <c r="C67" s="225"/>
      <c r="D67" s="155"/>
      <c r="E67" s="159"/>
      <c r="F67" s="159"/>
      <c r="G67" s="101"/>
    </row>
    <row r="68" spans="1:8" ht="36" customHeight="1">
      <c r="A68" s="225" t="s">
        <v>194</v>
      </c>
      <c r="B68" s="155">
        <v>12</v>
      </c>
      <c r="C68" s="225"/>
      <c r="D68" s="155"/>
      <c r="E68" s="209"/>
      <c r="F68" s="209"/>
      <c r="G68" s="101"/>
    </row>
    <row r="69" spans="1:8" ht="42.75" customHeight="1">
      <c r="A69" s="227" t="s">
        <v>167</v>
      </c>
      <c r="B69" s="159">
        <v>0</v>
      </c>
      <c r="C69" s="159"/>
      <c r="D69" s="156"/>
      <c r="E69" s="209"/>
      <c r="F69" s="209"/>
      <c r="G69" s="101"/>
    </row>
    <row r="70" spans="1:8">
      <c r="A70" s="157" t="s">
        <v>169</v>
      </c>
      <c r="B70" s="152"/>
      <c r="C70" s="152"/>
      <c r="D70" s="156"/>
      <c r="E70" s="209"/>
      <c r="F70" s="209"/>
      <c r="G70" s="101"/>
    </row>
    <row r="71" spans="1:8">
      <c r="A71" s="226" t="s">
        <v>187</v>
      </c>
      <c r="B71" s="156">
        <v>83</v>
      </c>
      <c r="C71" s="226"/>
      <c r="D71" s="156"/>
      <c r="E71" s="209"/>
      <c r="F71" s="209"/>
      <c r="G71" s="101"/>
    </row>
    <row r="72" spans="1:8">
      <c r="A72" s="226" t="s">
        <v>186</v>
      </c>
      <c r="B72" s="156">
        <v>14</v>
      </c>
      <c r="C72" s="226"/>
      <c r="D72" s="156"/>
      <c r="E72" s="209"/>
      <c r="F72" s="209"/>
      <c r="G72" s="101"/>
    </row>
    <row r="73" spans="1:8">
      <c r="A73" s="226" t="s">
        <v>167</v>
      </c>
      <c r="B73" s="156">
        <f>100-B71-B72</f>
        <v>3</v>
      </c>
      <c r="C73" s="226"/>
      <c r="D73" s="156"/>
      <c r="E73" s="209"/>
      <c r="F73" s="209"/>
      <c r="G73" s="101"/>
    </row>
    <row r="74" spans="1:8">
      <c r="A74" s="157" t="s">
        <v>168</v>
      </c>
      <c r="B74" s="152"/>
      <c r="C74" s="152"/>
      <c r="D74" s="156"/>
      <c r="E74" s="209"/>
      <c r="F74" s="209"/>
      <c r="G74" s="101"/>
    </row>
    <row r="75" spans="1:8" ht="36" customHeight="1">
      <c r="B75" s="393" t="s">
        <v>177</v>
      </c>
      <c r="C75" s="393"/>
      <c r="D75" s="165">
        <v>76</v>
      </c>
      <c r="E75" s="159"/>
      <c r="F75" s="159"/>
      <c r="G75" s="101"/>
    </row>
    <row r="76" spans="1:8">
      <c r="B76" s="394" t="s">
        <v>167</v>
      </c>
      <c r="C76" s="394"/>
      <c r="D76" s="156">
        <f>100-D75-D77-D78</f>
        <v>0.76000000000000156</v>
      </c>
      <c r="E76" s="159"/>
      <c r="F76" s="159"/>
      <c r="G76" s="101"/>
    </row>
    <row r="77" spans="1:8" ht="48" customHeight="1">
      <c r="B77" s="224" t="s">
        <v>178</v>
      </c>
      <c r="C77" s="202"/>
      <c r="D77" s="165">
        <v>10</v>
      </c>
      <c r="E77" s="159"/>
      <c r="F77" s="159"/>
      <c r="G77" s="101"/>
    </row>
    <row r="78" spans="1:8" ht="24">
      <c r="C78" s="164" t="s">
        <v>180</v>
      </c>
      <c r="D78" s="165">
        <f>23.24-D77</f>
        <v>13.239999999999998</v>
      </c>
      <c r="E78" s="159"/>
      <c r="F78" s="159"/>
      <c r="G78" s="101"/>
    </row>
    <row r="79" spans="1:8">
      <c r="E79" s="101"/>
      <c r="F79" s="101"/>
      <c r="G79" s="101"/>
      <c r="H79" s="101"/>
    </row>
    <row r="80" spans="1:8">
      <c r="E80" s="101"/>
      <c r="F80" s="101"/>
      <c r="G80" s="101"/>
      <c r="H80" s="101"/>
    </row>
    <row r="81" spans="1:8">
      <c r="E81" s="101"/>
      <c r="F81" s="101"/>
      <c r="G81" s="101"/>
      <c r="H81" s="101"/>
    </row>
    <row r="82" spans="1:8">
      <c r="E82" s="101"/>
      <c r="F82" s="101"/>
      <c r="G82" s="101"/>
      <c r="H82" s="101"/>
    </row>
    <row r="83" spans="1:8" ht="15" customHeight="1">
      <c r="E83" s="101"/>
      <c r="F83" s="101"/>
      <c r="G83" s="101"/>
      <c r="H83" s="101"/>
    </row>
    <row r="84" spans="1:8" ht="15" customHeight="1">
      <c r="A84" s="107"/>
      <c r="B84" s="107"/>
      <c r="C84" s="107"/>
      <c r="D84" s="109"/>
      <c r="E84" s="101"/>
      <c r="F84" s="101"/>
      <c r="G84" s="101"/>
      <c r="H84" s="101"/>
    </row>
    <row r="85" spans="1:8">
      <c r="E85" s="5"/>
      <c r="F85" s="5"/>
      <c r="G85" s="5"/>
      <c r="H85" s="101"/>
    </row>
    <row r="86" spans="1:8">
      <c r="H86" s="101"/>
    </row>
    <row r="87" spans="1:8">
      <c r="H87" s="5"/>
    </row>
    <row r="89" spans="1:8">
      <c r="A89" s="5"/>
      <c r="B89" s="5"/>
      <c r="C89" s="5"/>
      <c r="D89" s="5"/>
    </row>
  </sheetData>
  <mergeCells count="13">
    <mergeCell ref="A40:H40"/>
    <mergeCell ref="B75:C75"/>
    <mergeCell ref="B76:C76"/>
    <mergeCell ref="A19:D19"/>
    <mergeCell ref="A20:H20"/>
    <mergeCell ref="A26:H26"/>
    <mergeCell ref="A38:H38"/>
    <mergeCell ref="A39:H39"/>
    <mergeCell ref="A4:H4"/>
    <mergeCell ref="F8:H8"/>
    <mergeCell ref="A9:H9"/>
    <mergeCell ref="F16:H18"/>
    <mergeCell ref="A18:D18"/>
  </mergeCells>
  <pageMargins left="0.70866141732283472" right="0.70866141732283472" top="0.74803149606299213" bottom="0.74803149606299213"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0"/>
  <sheetViews>
    <sheetView workbookViewId="0">
      <selection activeCell="D61" sqref="D61"/>
    </sheetView>
  </sheetViews>
  <sheetFormatPr baseColWidth="10" defaultRowHeight="15"/>
  <cols>
    <col min="1" max="2" width="11.28515625" customWidth="1"/>
    <col min="3" max="3" width="16.85546875" customWidth="1"/>
    <col min="4" max="4" width="11.28515625" customWidth="1"/>
    <col min="5" max="5" width="13.42578125" customWidth="1"/>
    <col min="6" max="6" width="11.28515625" customWidth="1"/>
    <col min="7" max="7" width="14.85546875" customWidth="1"/>
    <col min="8" max="8" width="7.42578125" customWidth="1"/>
    <col min="9" max="9" width="9.7109375" customWidth="1"/>
    <col min="10" max="10" width="2.7109375" customWidth="1"/>
    <col min="11" max="11" width="3.7109375" customWidth="1"/>
    <col min="13" max="13" width="6.85546875" customWidth="1"/>
    <col min="14" max="14" width="7.5703125" customWidth="1"/>
    <col min="15" max="15" width="4.5703125" customWidth="1"/>
    <col min="17" max="17" width="13.7109375" customWidth="1"/>
    <col min="18" max="18" width="5" customWidth="1"/>
    <col min="19" max="19" width="8" customWidth="1"/>
    <col min="20" max="20" width="3.85546875" customWidth="1"/>
    <col min="21" max="21" width="16.7109375" bestFit="1" customWidth="1"/>
    <col min="22" max="22" width="8.42578125" customWidth="1"/>
    <col min="23" max="23" width="7.42578125" customWidth="1"/>
  </cols>
  <sheetData>
    <row r="1" spans="1:27">
      <c r="A1" s="291" t="s">
        <v>326</v>
      </c>
      <c r="B1" s="4"/>
      <c r="C1" s="4"/>
      <c r="D1" s="4"/>
      <c r="E1" s="4"/>
      <c r="F1" s="4"/>
      <c r="G1" s="4"/>
      <c r="H1" s="4"/>
    </row>
    <row r="2" spans="1:27">
      <c r="A2" s="4" t="s">
        <v>297</v>
      </c>
      <c r="B2" s="4"/>
      <c r="C2" s="4"/>
      <c r="D2" s="4"/>
      <c r="E2" s="4"/>
      <c r="F2" s="4"/>
      <c r="G2" s="4"/>
      <c r="H2" s="4"/>
    </row>
    <row r="3" spans="1:27">
      <c r="A3" s="4"/>
      <c r="B3" s="4"/>
      <c r="C3" s="4"/>
      <c r="D3" s="4"/>
      <c r="E3" s="4"/>
      <c r="F3" s="4"/>
      <c r="G3" s="4"/>
      <c r="H3" s="4"/>
      <c r="L3" s="87"/>
      <c r="P3" s="87"/>
      <c r="Q3" s="87"/>
      <c r="Y3" s="87"/>
    </row>
    <row r="4" spans="1:27" ht="18" customHeight="1">
      <c r="A4" s="388" t="s">
        <v>195</v>
      </c>
      <c r="B4" s="388"/>
      <c r="C4" s="388"/>
      <c r="D4" s="388"/>
      <c r="E4" s="388"/>
      <c r="F4" s="388"/>
      <c r="G4" s="388"/>
      <c r="H4" s="388"/>
    </row>
    <row r="5" spans="1:27" ht="27" customHeight="1">
      <c r="A5" s="60"/>
      <c r="B5" s="60"/>
      <c r="C5" s="60"/>
      <c r="D5" s="60"/>
      <c r="E5" s="60"/>
      <c r="F5" s="60"/>
      <c r="G5" s="60"/>
      <c r="H5" s="60"/>
      <c r="N5" s="222"/>
    </row>
    <row r="6" spans="1:27" ht="27" customHeight="1">
      <c r="A6" s="55"/>
      <c r="B6" s="55"/>
      <c r="C6" s="55"/>
      <c r="D6" s="55"/>
      <c r="E6" s="55"/>
      <c r="F6" s="55"/>
      <c r="G6" s="55"/>
      <c r="H6" s="55"/>
      <c r="N6" s="222"/>
      <c r="R6" s="222"/>
      <c r="W6" s="222"/>
      <c r="AA6" s="222"/>
    </row>
    <row r="7" spans="1:27" ht="25.5" customHeight="1">
      <c r="A7" s="55"/>
      <c r="B7" s="55"/>
      <c r="C7" s="55"/>
      <c r="D7" s="55"/>
      <c r="E7" s="55"/>
      <c r="F7" s="55"/>
      <c r="G7" s="55"/>
      <c r="H7" s="55"/>
      <c r="N7" s="222"/>
      <c r="R7" s="222"/>
      <c r="W7" s="222"/>
      <c r="AA7" s="222"/>
    </row>
    <row r="8" spans="1:27" ht="35.25" customHeight="1">
      <c r="A8" s="55"/>
      <c r="B8" s="55"/>
      <c r="C8" s="55"/>
      <c r="D8" s="55"/>
      <c r="E8" s="55"/>
      <c r="F8" s="389"/>
      <c r="G8" s="389"/>
      <c r="H8" s="389"/>
      <c r="N8" s="222"/>
      <c r="R8" s="222"/>
      <c r="W8" s="222"/>
      <c r="AA8" s="222"/>
    </row>
    <row r="9" spans="1:27" ht="18" customHeight="1">
      <c r="A9" s="388" t="s">
        <v>196</v>
      </c>
      <c r="B9" s="388"/>
      <c r="C9" s="388"/>
      <c r="D9" s="388"/>
      <c r="E9" s="388"/>
      <c r="F9" s="388"/>
      <c r="G9" s="388"/>
      <c r="H9" s="388"/>
      <c r="N9" s="222"/>
      <c r="R9" s="222"/>
      <c r="W9" s="222"/>
      <c r="AA9" s="222"/>
    </row>
    <row r="10" spans="1:27">
      <c r="A10" s="4"/>
      <c r="B10" s="4"/>
      <c r="C10" s="4"/>
      <c r="D10" s="4"/>
      <c r="E10" s="4"/>
      <c r="F10" s="4"/>
      <c r="G10" s="4"/>
      <c r="H10" s="4"/>
      <c r="N10" s="222"/>
      <c r="P10" s="57"/>
      <c r="Q10" s="57"/>
      <c r="R10" s="223"/>
      <c r="W10" s="222"/>
      <c r="AA10" s="222"/>
    </row>
    <row r="11" spans="1:27">
      <c r="A11" s="4"/>
      <c r="B11" s="4"/>
      <c r="C11" s="4"/>
      <c r="D11" s="4"/>
      <c r="E11" s="4"/>
      <c r="F11" s="4"/>
      <c r="G11" s="4"/>
      <c r="H11" s="4"/>
      <c r="N11" s="222"/>
      <c r="R11" s="222"/>
      <c r="W11" s="222"/>
      <c r="AA11" s="222"/>
    </row>
    <row r="12" spans="1:27">
      <c r="A12" s="4"/>
      <c r="B12" s="4"/>
      <c r="C12" s="4"/>
      <c r="D12" s="4"/>
      <c r="E12" s="4"/>
      <c r="F12" s="4"/>
      <c r="G12" s="4"/>
      <c r="H12" s="4"/>
      <c r="R12" s="222"/>
      <c r="W12" s="222"/>
      <c r="AA12" s="222"/>
    </row>
    <row r="13" spans="1:27">
      <c r="A13" s="4"/>
      <c r="B13" s="4"/>
      <c r="C13" s="4"/>
      <c r="D13" s="4"/>
      <c r="E13" s="4"/>
      <c r="F13" s="4"/>
      <c r="G13" s="4"/>
      <c r="H13" s="4"/>
      <c r="R13" s="222"/>
    </row>
    <row r="14" spans="1:27">
      <c r="A14" s="4"/>
      <c r="B14" s="4"/>
      <c r="C14" s="4"/>
      <c r="D14" s="4"/>
      <c r="E14" s="4"/>
      <c r="F14" s="4"/>
      <c r="G14" s="4"/>
      <c r="H14" s="4"/>
      <c r="R14" s="222"/>
    </row>
    <row r="15" spans="1:27">
      <c r="A15" s="4"/>
      <c r="B15" s="4"/>
      <c r="C15" s="4"/>
      <c r="D15" s="4"/>
      <c r="E15" s="4"/>
      <c r="F15" s="4"/>
      <c r="G15" s="4"/>
      <c r="H15" s="4"/>
      <c r="N15" s="222"/>
      <c r="R15" s="222"/>
      <c r="W15" s="222"/>
      <c r="AA15" s="222"/>
    </row>
    <row r="16" spans="1:27">
      <c r="A16" s="56"/>
      <c r="B16" s="56"/>
      <c r="C16" s="56"/>
      <c r="D16" s="56"/>
      <c r="E16" s="56"/>
      <c r="F16" s="390"/>
      <c r="G16" s="390"/>
      <c r="H16" s="390"/>
      <c r="N16" s="222"/>
      <c r="R16" s="222"/>
      <c r="W16" s="222"/>
      <c r="AA16" s="222"/>
    </row>
    <row r="17" spans="1:27">
      <c r="A17" s="56"/>
      <c r="B17" s="56"/>
      <c r="C17" s="56"/>
      <c r="D17" s="56"/>
      <c r="E17" s="56"/>
      <c r="F17" s="390"/>
      <c r="G17" s="390"/>
      <c r="H17" s="390"/>
      <c r="N17" s="222"/>
      <c r="R17" s="222"/>
      <c r="W17" s="222"/>
      <c r="AA17" s="222"/>
    </row>
    <row r="18" spans="1:27">
      <c r="A18" s="391" t="s">
        <v>190</v>
      </c>
      <c r="B18" s="391"/>
      <c r="C18" s="391"/>
      <c r="D18" s="391"/>
      <c r="E18" s="56"/>
      <c r="F18" s="390"/>
      <c r="G18" s="390"/>
      <c r="H18" s="390"/>
      <c r="N18" s="222"/>
      <c r="R18" s="222"/>
      <c r="W18" s="222"/>
      <c r="AA18" s="222"/>
    </row>
    <row r="19" spans="1:27">
      <c r="A19" s="395"/>
      <c r="B19" s="395"/>
      <c r="C19" s="395"/>
      <c r="D19" s="395"/>
      <c r="E19" s="56"/>
      <c r="F19" s="62"/>
      <c r="G19" s="62"/>
      <c r="H19" s="62"/>
      <c r="N19" s="222"/>
      <c r="R19" s="222"/>
      <c r="W19" s="222"/>
      <c r="AA19" s="222"/>
    </row>
    <row r="20" spans="1:27" s="57" customFormat="1" ht="18" customHeight="1">
      <c r="A20" s="388" t="s">
        <v>197</v>
      </c>
      <c r="B20" s="388"/>
      <c r="C20" s="388"/>
      <c r="D20" s="388"/>
      <c r="E20" s="388"/>
      <c r="F20" s="388"/>
      <c r="G20" s="388"/>
      <c r="H20" s="388"/>
      <c r="N20" s="223"/>
      <c r="P20"/>
      <c r="Q20"/>
      <c r="R20" s="222"/>
      <c r="W20" s="223"/>
      <c r="AA20" s="223"/>
    </row>
    <row r="21" spans="1:27">
      <c r="A21" s="4"/>
      <c r="B21" s="4"/>
      <c r="C21" s="4"/>
      <c r="D21" s="4"/>
      <c r="E21" s="4"/>
      <c r="F21" s="4"/>
      <c r="G21" s="4"/>
      <c r="H21" s="4"/>
      <c r="N21" s="222"/>
      <c r="R21" s="222"/>
      <c r="W21" s="222"/>
      <c r="AA21" s="222"/>
    </row>
    <row r="22" spans="1:27">
      <c r="A22" s="4"/>
      <c r="B22" s="4"/>
      <c r="C22" s="4"/>
      <c r="D22" s="4"/>
      <c r="E22" s="4"/>
      <c r="F22" s="4"/>
      <c r="G22" s="4"/>
      <c r="H22" s="4"/>
      <c r="N22" s="222"/>
      <c r="R22" s="222"/>
      <c r="W22" s="222"/>
      <c r="AA22" s="222"/>
    </row>
    <row r="23" spans="1:27">
      <c r="A23" s="4"/>
      <c r="B23" s="4"/>
      <c r="C23" s="4"/>
      <c r="D23" s="4"/>
      <c r="E23" s="4"/>
      <c r="F23" s="4"/>
      <c r="G23" s="4"/>
      <c r="H23" s="4"/>
      <c r="N23" s="222"/>
      <c r="R23" s="222"/>
      <c r="W23" s="222"/>
      <c r="AA23" s="222"/>
    </row>
    <row r="24" spans="1:27">
      <c r="A24" s="4"/>
      <c r="B24" s="4"/>
      <c r="C24" s="4"/>
      <c r="D24" s="4"/>
      <c r="E24" s="4"/>
      <c r="F24" s="4"/>
      <c r="G24" s="4"/>
      <c r="H24" s="4"/>
      <c r="N24" s="222"/>
      <c r="R24" s="222"/>
      <c r="W24" s="222"/>
      <c r="AA24" s="222"/>
    </row>
    <row r="25" spans="1:27">
      <c r="A25" s="4"/>
      <c r="B25" s="4"/>
      <c r="C25" s="4"/>
      <c r="D25" s="4"/>
      <c r="E25" s="4"/>
      <c r="F25" s="4"/>
      <c r="G25" s="4"/>
      <c r="H25" s="4"/>
      <c r="N25" s="222"/>
      <c r="W25" s="222"/>
      <c r="AA25" s="222"/>
    </row>
    <row r="26" spans="1:27" ht="51" customHeight="1">
      <c r="A26" s="396"/>
      <c r="B26" s="396"/>
      <c r="C26" s="396"/>
      <c r="D26" s="396"/>
      <c r="E26" s="396"/>
      <c r="F26" s="396"/>
      <c r="G26" s="396"/>
      <c r="H26" s="396"/>
      <c r="N26" s="222"/>
      <c r="W26" s="222"/>
      <c r="AA26" s="222"/>
    </row>
    <row r="27" spans="1:27" ht="11.25" customHeight="1">
      <c r="A27" s="61"/>
      <c r="B27" s="4"/>
      <c r="C27" s="4"/>
      <c r="D27" s="4"/>
      <c r="E27" s="4"/>
      <c r="F27" s="4"/>
      <c r="G27" s="4"/>
      <c r="H27" s="4"/>
      <c r="N27" s="222"/>
      <c r="W27" s="222"/>
      <c r="AA27" s="222"/>
    </row>
    <row r="28" spans="1:27" ht="12" customHeight="1">
      <c r="A28" s="4"/>
      <c r="B28" s="4"/>
      <c r="C28" s="4"/>
      <c r="D28" s="4"/>
      <c r="E28" s="4"/>
      <c r="F28" s="4"/>
      <c r="G28" s="4"/>
      <c r="H28" s="4"/>
      <c r="N28" s="222"/>
      <c r="W28" s="222"/>
      <c r="AA28" s="222"/>
    </row>
    <row r="29" spans="1:27" ht="12" customHeight="1">
      <c r="A29" s="4"/>
      <c r="B29" s="4"/>
      <c r="C29" s="4"/>
      <c r="D29" s="4"/>
      <c r="E29" s="4"/>
      <c r="F29" s="4"/>
      <c r="G29" s="4"/>
      <c r="H29" s="4"/>
      <c r="N29" s="222"/>
      <c r="W29" s="222"/>
      <c r="Y29" s="3"/>
      <c r="AA29" s="222"/>
    </row>
    <row r="30" spans="1:27" ht="12" customHeight="1">
      <c r="A30" s="4"/>
      <c r="B30" s="4"/>
      <c r="C30" s="4"/>
      <c r="D30" s="4"/>
      <c r="E30" s="4"/>
      <c r="F30" s="4"/>
      <c r="G30" s="4"/>
      <c r="H30" s="4"/>
      <c r="N30" s="222"/>
      <c r="W30" s="222"/>
      <c r="AA30" s="222"/>
    </row>
    <row r="31" spans="1:27" ht="12" customHeight="1">
      <c r="A31" s="4"/>
      <c r="B31" s="4"/>
      <c r="C31" s="4"/>
      <c r="D31" s="4"/>
      <c r="E31" s="4"/>
      <c r="F31" s="4"/>
      <c r="G31" s="4"/>
      <c r="H31" s="4"/>
      <c r="N31" s="222"/>
      <c r="W31" s="222"/>
      <c r="AA31" s="222"/>
    </row>
    <row r="32" spans="1:27" ht="12" customHeight="1">
      <c r="A32" s="4"/>
      <c r="B32" s="4"/>
      <c r="C32" s="4"/>
      <c r="D32" s="4"/>
      <c r="E32" s="4"/>
      <c r="F32" s="4"/>
      <c r="G32" s="4"/>
      <c r="H32" s="4"/>
      <c r="N32" s="222"/>
      <c r="W32" s="222"/>
      <c r="AA32" s="222"/>
    </row>
    <row r="33" spans="1:27" ht="12" customHeight="1">
      <c r="A33" s="4"/>
      <c r="B33" s="4"/>
      <c r="C33" s="4"/>
      <c r="D33" s="4"/>
      <c r="E33" s="4"/>
      <c r="F33" s="4"/>
      <c r="G33" s="4"/>
      <c r="H33" s="4"/>
      <c r="N33" s="222"/>
      <c r="W33" s="222"/>
      <c r="AA33" s="222"/>
    </row>
    <row r="34" spans="1:27" ht="12" customHeight="1">
      <c r="A34" s="4"/>
      <c r="B34" s="4"/>
      <c r="C34" s="4"/>
      <c r="D34" s="4"/>
      <c r="E34" s="4"/>
      <c r="F34" s="4"/>
      <c r="G34" s="4"/>
      <c r="H34" s="4"/>
    </row>
    <row r="35" spans="1:27" ht="12" customHeight="1">
      <c r="A35" s="4"/>
      <c r="B35" s="4"/>
      <c r="C35" s="4"/>
      <c r="D35" s="4"/>
      <c r="E35" s="4"/>
      <c r="F35" s="4"/>
      <c r="G35" s="4"/>
      <c r="H35" s="4"/>
    </row>
    <row r="36" spans="1:27" ht="12" customHeight="1">
      <c r="A36" s="4"/>
      <c r="B36" s="4"/>
      <c r="C36" s="4"/>
      <c r="D36" s="4"/>
      <c r="E36" s="4"/>
      <c r="F36" s="4"/>
      <c r="G36" s="4"/>
      <c r="H36" s="4"/>
      <c r="AA36" s="3"/>
    </row>
    <row r="37" spans="1:27" ht="12" customHeight="1">
      <c r="A37" s="4"/>
      <c r="B37" s="4"/>
      <c r="C37" s="4"/>
      <c r="D37" s="4"/>
      <c r="E37" s="4"/>
      <c r="F37" s="4"/>
      <c r="G37" s="4"/>
      <c r="H37" s="4"/>
    </row>
    <row r="38" spans="1:27" ht="12" customHeight="1">
      <c r="A38" s="4"/>
      <c r="B38" s="4"/>
      <c r="C38" s="4"/>
      <c r="D38" s="4"/>
      <c r="E38" s="4"/>
      <c r="F38" s="4"/>
      <c r="G38" s="4"/>
      <c r="H38" s="4"/>
    </row>
    <row r="39" spans="1:27" ht="12" customHeight="1">
      <c r="A39" s="88" t="s">
        <v>318</v>
      </c>
      <c r="B39" s="4"/>
      <c r="C39" s="4"/>
      <c r="D39" s="4"/>
      <c r="E39" s="4"/>
      <c r="F39" s="4"/>
      <c r="G39" s="4"/>
      <c r="H39" s="4"/>
    </row>
    <row r="40" spans="1:27" ht="23.25" customHeight="1">
      <c r="A40" s="397" t="s">
        <v>298</v>
      </c>
      <c r="B40" s="397"/>
      <c r="C40" s="397"/>
      <c r="D40" s="397"/>
      <c r="E40" s="397"/>
      <c r="F40" s="397"/>
      <c r="G40" s="397"/>
      <c r="H40" s="397"/>
      <c r="I40" s="231">
        <v>0.99429999999999996</v>
      </c>
    </row>
    <row r="41" spans="1:27" ht="12.75" customHeight="1">
      <c r="A41" s="398" t="s">
        <v>204</v>
      </c>
      <c r="B41" s="398"/>
      <c r="C41" s="398"/>
      <c r="D41" s="398"/>
      <c r="E41" s="398"/>
      <c r="F41" s="398"/>
      <c r="G41" s="398"/>
      <c r="H41" s="398"/>
    </row>
    <row r="42" spans="1:27" ht="13.5" customHeight="1">
      <c r="A42" s="399" t="s">
        <v>296</v>
      </c>
      <c r="B42" s="399"/>
      <c r="C42" s="399"/>
      <c r="D42" s="399"/>
      <c r="E42" s="399"/>
      <c r="F42" s="399"/>
      <c r="G42" s="399"/>
      <c r="H42" s="399"/>
    </row>
    <row r="43" spans="1:27" ht="12" customHeight="1">
      <c r="A43" s="58"/>
      <c r="B43" s="4"/>
      <c r="C43" s="4"/>
      <c r="D43" s="4"/>
      <c r="E43" s="4"/>
      <c r="F43" s="4"/>
      <c r="G43" s="4"/>
      <c r="H43" s="4"/>
    </row>
    <row r="44" spans="1:27">
      <c r="B44" s="1"/>
      <c r="C44" s="1"/>
      <c r="D44" s="1"/>
      <c r="E44" s="1"/>
      <c r="F44" s="1"/>
    </row>
    <row r="45" spans="1:27">
      <c r="A45" s="191" t="s">
        <v>282</v>
      </c>
      <c r="B45" s="192"/>
      <c r="C45" s="192"/>
      <c r="D45" s="192"/>
      <c r="E45" s="192"/>
      <c r="F45" s="192"/>
      <c r="G45" s="191"/>
      <c r="M45" s="238"/>
    </row>
    <row r="46" spans="1:27">
      <c r="A46" s="151" t="s">
        <v>285</v>
      </c>
      <c r="B46" s="159"/>
      <c r="C46" s="193"/>
      <c r="D46" s="154"/>
      <c r="E46" s="193"/>
      <c r="F46" s="194"/>
      <c r="G46" s="159"/>
      <c r="H46" s="101"/>
      <c r="I46" s="101"/>
    </row>
    <row r="47" spans="1:27" ht="15" customHeight="1">
      <c r="A47" s="224" t="s">
        <v>198</v>
      </c>
      <c r="B47" s="195">
        <v>93</v>
      </c>
      <c r="C47" s="224"/>
      <c r="E47" s="159"/>
      <c r="F47" s="159"/>
      <c r="G47" s="159"/>
      <c r="H47" s="101"/>
      <c r="I47" s="101"/>
      <c r="M47" s="238"/>
    </row>
    <row r="48" spans="1:27" ht="27.75" customHeight="1">
      <c r="A48" s="224" t="s">
        <v>199</v>
      </c>
      <c r="B48" s="230">
        <v>7</v>
      </c>
      <c r="C48" s="224"/>
      <c r="E48" s="159"/>
      <c r="F48" s="159"/>
      <c r="G48" s="159"/>
      <c r="H48" s="101"/>
      <c r="I48" s="101"/>
    </row>
    <row r="49" spans="1:9">
      <c r="A49" s="196" t="s">
        <v>286</v>
      </c>
      <c r="B49" s="197"/>
      <c r="C49" s="197"/>
      <c r="E49" s="159"/>
      <c r="F49" s="159"/>
      <c r="G49" s="159"/>
      <c r="H49" s="101"/>
      <c r="I49" s="101"/>
    </row>
    <row r="50" spans="1:9">
      <c r="A50" s="224" t="s">
        <v>163</v>
      </c>
      <c r="B50" s="195">
        <v>39</v>
      </c>
      <c r="C50" s="224"/>
      <c r="E50" s="159"/>
      <c r="F50" s="159"/>
      <c r="G50" s="159"/>
      <c r="H50" s="101"/>
      <c r="I50" s="101"/>
    </row>
    <row r="51" spans="1:9">
      <c r="A51" s="224" t="s">
        <v>164</v>
      </c>
      <c r="B51" s="195">
        <v>45</v>
      </c>
      <c r="C51" s="224"/>
      <c r="E51" s="159"/>
      <c r="F51" s="159"/>
      <c r="G51" s="159"/>
      <c r="H51" s="101"/>
      <c r="I51" s="101"/>
    </row>
    <row r="52" spans="1:9" ht="15" customHeight="1">
      <c r="A52" s="224" t="s">
        <v>165</v>
      </c>
      <c r="B52" s="195">
        <v>16</v>
      </c>
      <c r="C52" s="224"/>
      <c r="E52" s="159"/>
      <c r="F52" s="159"/>
      <c r="G52" s="159"/>
      <c r="H52" s="101"/>
      <c r="I52" s="101"/>
    </row>
    <row r="53" spans="1:9">
      <c r="A53" s="198" t="s">
        <v>283</v>
      </c>
      <c r="B53" s="198"/>
      <c r="C53" s="198"/>
      <c r="D53" s="199"/>
      <c r="E53" s="200"/>
      <c r="F53" s="200"/>
      <c r="G53" s="200"/>
      <c r="H53" s="101"/>
      <c r="I53" s="101"/>
    </row>
    <row r="54" spans="1:9" ht="20.25" customHeight="1">
      <c r="A54" s="201" t="s">
        <v>256</v>
      </c>
      <c r="B54" s="202"/>
      <c r="C54" s="160"/>
      <c r="D54" s="203"/>
      <c r="E54" s="193"/>
      <c r="F54" s="193"/>
      <c r="G54" s="159"/>
      <c r="H54" s="101"/>
      <c r="I54" s="101"/>
    </row>
    <row r="55" spans="1:9" ht="60" customHeight="1">
      <c r="A55" s="224" t="s">
        <v>189</v>
      </c>
      <c r="B55" s="222">
        <v>0.37</v>
      </c>
      <c r="C55" s="224"/>
      <c r="E55" s="193"/>
      <c r="F55" s="193"/>
      <c r="G55" s="159"/>
      <c r="H55" s="101"/>
      <c r="I55" s="101"/>
    </row>
    <row r="56" spans="1:9" ht="51.75" customHeight="1">
      <c r="A56" s="224" t="s">
        <v>176</v>
      </c>
      <c r="B56" s="222">
        <v>0.35010000000000002</v>
      </c>
      <c r="C56" s="224"/>
      <c r="E56" s="159"/>
      <c r="F56" s="159"/>
      <c r="G56" s="159"/>
      <c r="H56" s="101"/>
      <c r="I56" s="101"/>
    </row>
    <row r="57" spans="1:9" ht="48" customHeight="1">
      <c r="A57" s="184" t="s">
        <v>188</v>
      </c>
      <c r="B57" s="222">
        <v>0.18</v>
      </c>
      <c r="C57" s="184"/>
      <c r="E57" s="159"/>
      <c r="F57" s="159"/>
      <c r="G57" s="159"/>
      <c r="H57" s="101"/>
      <c r="I57" s="101"/>
    </row>
    <row r="58" spans="1:9" ht="49.5" customHeight="1">
      <c r="A58" s="184" t="s">
        <v>193</v>
      </c>
      <c r="B58" s="229">
        <v>0.04</v>
      </c>
      <c r="C58" s="184"/>
      <c r="E58" s="159"/>
      <c r="F58" s="159"/>
      <c r="G58" s="159"/>
      <c r="H58" s="101"/>
      <c r="I58" s="101"/>
    </row>
    <row r="59" spans="1:9">
      <c r="A59" s="205" t="s">
        <v>260</v>
      </c>
      <c r="B59" s="159"/>
      <c r="C59" s="202"/>
      <c r="E59" s="159"/>
      <c r="F59" s="159"/>
      <c r="G59" s="159"/>
      <c r="H59" s="101"/>
      <c r="I59" s="101"/>
    </row>
    <row r="60" spans="1:9" ht="39" customHeight="1">
      <c r="A60" s="224" t="s">
        <v>174</v>
      </c>
      <c r="B60" s="155">
        <v>37</v>
      </c>
      <c r="C60" s="224"/>
      <c r="E60" s="159"/>
      <c r="F60" s="159"/>
      <c r="G60" s="159"/>
      <c r="H60" s="101"/>
      <c r="I60" s="101"/>
    </row>
    <row r="61" spans="1:9" ht="39" customHeight="1">
      <c r="A61" s="224" t="s">
        <v>175</v>
      </c>
      <c r="B61" s="155">
        <v>56</v>
      </c>
      <c r="C61" s="224"/>
      <c r="E61" s="206"/>
      <c r="F61" s="159"/>
      <c r="G61" s="159"/>
      <c r="H61" s="101"/>
      <c r="I61" s="101"/>
    </row>
    <row r="62" spans="1:9">
      <c r="A62" s="228" t="s">
        <v>192</v>
      </c>
      <c r="B62" s="156">
        <f>100-B60-B61</f>
        <v>7</v>
      </c>
      <c r="C62" s="228"/>
      <c r="E62" s="206"/>
      <c r="F62" s="159"/>
      <c r="G62" s="159"/>
      <c r="H62" s="101"/>
      <c r="I62" s="101"/>
    </row>
    <row r="63" spans="1:9" ht="15.75" customHeight="1">
      <c r="A63" s="198" t="s">
        <v>284</v>
      </c>
      <c r="B63" s="207"/>
      <c r="C63" s="207"/>
      <c r="D63" s="208"/>
      <c r="E63" s="208"/>
      <c r="F63" s="208"/>
      <c r="G63" s="208"/>
      <c r="H63" s="101"/>
      <c r="I63" s="101"/>
    </row>
    <row r="64" spans="1:9">
      <c r="A64" s="205" t="s">
        <v>166</v>
      </c>
      <c r="B64" s="202"/>
      <c r="C64" s="202"/>
      <c r="D64" s="159"/>
      <c r="E64" s="159"/>
      <c r="F64" s="159"/>
      <c r="G64" s="159"/>
      <c r="H64" s="101"/>
      <c r="I64" s="101"/>
    </row>
    <row r="65" spans="1:16">
      <c r="A65" s="228" t="s">
        <v>184</v>
      </c>
      <c r="B65" s="156">
        <v>63</v>
      </c>
      <c r="C65" s="228"/>
      <c r="E65" s="159"/>
      <c r="F65" s="159"/>
      <c r="G65" s="159"/>
      <c r="H65" s="101"/>
      <c r="I65" s="101"/>
    </row>
    <row r="66" spans="1:16">
      <c r="A66" s="228" t="s">
        <v>185</v>
      </c>
      <c r="B66" s="156">
        <v>37</v>
      </c>
      <c r="C66" s="228"/>
      <c r="E66" s="159"/>
      <c r="F66" s="159"/>
      <c r="G66" s="159"/>
      <c r="H66" s="101"/>
      <c r="I66" s="101"/>
    </row>
    <row r="67" spans="1:16">
      <c r="A67" s="228" t="s">
        <v>167</v>
      </c>
      <c r="B67" s="156">
        <f>100-B65-B66</f>
        <v>0</v>
      </c>
      <c r="C67" s="228"/>
      <c r="E67" s="209"/>
      <c r="F67" s="209"/>
      <c r="G67" s="159"/>
      <c r="H67" s="101"/>
      <c r="I67" s="101"/>
    </row>
    <row r="68" spans="1:16">
      <c r="A68" s="205" t="s">
        <v>169</v>
      </c>
      <c r="B68" s="156"/>
      <c r="C68" s="202"/>
      <c r="E68" s="209"/>
      <c r="F68" s="209"/>
      <c r="G68" s="159"/>
      <c r="H68" s="101"/>
      <c r="I68" s="101"/>
    </row>
    <row r="69" spans="1:16">
      <c r="A69" s="228" t="s">
        <v>187</v>
      </c>
      <c r="B69" s="156">
        <v>81</v>
      </c>
      <c r="C69" s="228"/>
      <c r="E69" s="209"/>
      <c r="F69" s="209"/>
      <c r="G69" s="159"/>
      <c r="H69" s="101"/>
      <c r="I69" s="101"/>
    </row>
    <row r="70" spans="1:16">
      <c r="A70" s="228" t="s">
        <v>186</v>
      </c>
      <c r="B70" s="156">
        <v>16</v>
      </c>
      <c r="C70" s="228"/>
      <c r="E70" s="209"/>
      <c r="F70" s="210"/>
      <c r="G70" s="159"/>
      <c r="H70" s="101"/>
      <c r="I70" s="101"/>
      <c r="J70" s="5"/>
      <c r="K70" s="5"/>
      <c r="L70" s="5"/>
      <c r="M70" s="5"/>
      <c r="N70" s="5"/>
      <c r="O70" s="5"/>
      <c r="P70" s="5"/>
    </row>
    <row r="71" spans="1:16">
      <c r="A71" s="228" t="s">
        <v>167</v>
      </c>
      <c r="B71" s="156">
        <f>100-B69-B70</f>
        <v>3</v>
      </c>
      <c r="C71" s="228"/>
      <c r="E71" s="209"/>
      <c r="F71" s="209"/>
      <c r="G71" s="159"/>
      <c r="H71" s="101"/>
      <c r="I71" s="101"/>
      <c r="J71" s="65"/>
      <c r="K71" s="65"/>
      <c r="L71" s="65"/>
      <c r="M71" s="64"/>
      <c r="N71" s="59"/>
      <c r="O71" s="59"/>
      <c r="P71" s="5"/>
    </row>
    <row r="72" spans="1:16">
      <c r="A72" s="205" t="s">
        <v>287</v>
      </c>
      <c r="B72" s="202"/>
      <c r="C72" s="202"/>
      <c r="D72" s="156"/>
      <c r="E72" s="159"/>
      <c r="F72" s="159"/>
      <c r="G72" s="159"/>
      <c r="H72" s="101"/>
      <c r="I72" s="101"/>
      <c r="J72" s="5"/>
      <c r="K72" s="5"/>
      <c r="L72" s="5"/>
      <c r="M72" s="5"/>
      <c r="N72" s="5"/>
      <c r="O72" s="5"/>
      <c r="P72" s="5"/>
    </row>
    <row r="73" spans="1:16" ht="33" customHeight="1">
      <c r="B73" s="224" t="s">
        <v>177</v>
      </c>
      <c r="C73" s="165">
        <v>56</v>
      </c>
      <c r="G73" s="159"/>
      <c r="H73" s="224"/>
      <c r="I73" s="224"/>
      <c r="J73" s="5"/>
      <c r="K73" s="5"/>
      <c r="L73" s="5"/>
      <c r="M73" s="5"/>
      <c r="N73" s="5"/>
      <c r="O73" s="5"/>
      <c r="P73" s="5"/>
    </row>
    <row r="74" spans="1:16" ht="40.5" customHeight="1">
      <c r="B74" s="228" t="s">
        <v>167</v>
      </c>
      <c r="C74" s="165">
        <f>100-C73-C75-C76</f>
        <v>0</v>
      </c>
      <c r="F74" s="393" t="s">
        <v>177</v>
      </c>
      <c r="G74" s="393"/>
      <c r="H74" s="165">
        <v>56</v>
      </c>
      <c r="I74" s="101"/>
    </row>
    <row r="75" spans="1:16" ht="30.75" customHeight="1">
      <c r="A75" s="224" t="s">
        <v>178</v>
      </c>
      <c r="B75" s="202" t="s">
        <v>179</v>
      </c>
      <c r="C75" s="165">
        <v>15</v>
      </c>
      <c r="F75" s="394" t="s">
        <v>167</v>
      </c>
      <c r="G75" s="394"/>
      <c r="H75" s="165">
        <f>100-H74-H76-H77</f>
        <v>0</v>
      </c>
      <c r="I75" s="101"/>
    </row>
    <row r="76" spans="1:16" ht="84" customHeight="1">
      <c r="B76" s="224" t="s">
        <v>180</v>
      </c>
      <c r="C76" s="165">
        <v>29</v>
      </c>
      <c r="F76" s="224" t="s">
        <v>178</v>
      </c>
      <c r="G76" s="221" t="s">
        <v>179</v>
      </c>
      <c r="H76" s="165">
        <v>15</v>
      </c>
      <c r="I76" s="101"/>
    </row>
    <row r="77" spans="1:16" ht="60">
      <c r="A77" s="205" t="s">
        <v>170</v>
      </c>
      <c r="B77" s="202"/>
      <c r="C77" s="202"/>
      <c r="E77" s="159"/>
      <c r="G77" s="219" t="s">
        <v>180</v>
      </c>
      <c r="H77" s="165">
        <v>29</v>
      </c>
      <c r="I77" s="101"/>
    </row>
    <row r="78" spans="1:16" ht="39.75" customHeight="1">
      <c r="A78" s="224" t="s">
        <v>183</v>
      </c>
      <c r="B78" s="155">
        <v>80</v>
      </c>
      <c r="C78" s="224"/>
      <c r="E78" s="159"/>
      <c r="G78" s="159"/>
      <c r="H78" s="101"/>
      <c r="I78" s="101"/>
    </row>
    <row r="79" spans="1:16" ht="31.5" customHeight="1">
      <c r="A79" s="224" t="s">
        <v>194</v>
      </c>
      <c r="B79" s="155">
        <v>20</v>
      </c>
      <c r="C79" s="224"/>
      <c r="E79" s="159"/>
      <c r="G79" s="159"/>
      <c r="H79" s="101"/>
      <c r="I79" s="101"/>
    </row>
    <row r="80" spans="1:16">
      <c r="A80" s="202" t="s">
        <v>167</v>
      </c>
      <c r="B80" s="156">
        <f>100-B78-B79</f>
        <v>0</v>
      </c>
      <c r="C80" s="202"/>
      <c r="E80" s="159"/>
      <c r="G80" s="159"/>
      <c r="H80" s="101"/>
      <c r="I80" s="101"/>
    </row>
    <row r="81" spans="1:9">
      <c r="A81" s="5"/>
      <c r="B81" s="5"/>
      <c r="C81" s="5"/>
      <c r="D81" s="5"/>
      <c r="E81" s="5"/>
      <c r="F81" s="5"/>
      <c r="G81" s="5"/>
      <c r="H81" s="101"/>
      <c r="I81" s="101"/>
    </row>
    <row r="82" spans="1:9">
      <c r="A82" s="5"/>
      <c r="B82" s="5"/>
      <c r="C82" s="5"/>
      <c r="D82" s="5"/>
      <c r="E82" s="5"/>
      <c r="F82" s="5"/>
      <c r="G82" s="5"/>
      <c r="H82" s="101"/>
      <c r="I82" s="101"/>
    </row>
    <row r="83" spans="1:9">
      <c r="A83" s="5"/>
      <c r="B83" s="5"/>
      <c r="C83" s="5"/>
      <c r="D83" s="5"/>
      <c r="E83" s="5"/>
      <c r="F83" s="5"/>
      <c r="G83" s="5"/>
      <c r="H83" s="5"/>
      <c r="I83" s="5"/>
    </row>
    <row r="84" spans="1:9">
      <c r="A84" s="5"/>
      <c r="B84" s="5"/>
      <c r="C84" s="5"/>
      <c r="D84" s="5"/>
      <c r="E84" s="5"/>
      <c r="F84" s="5"/>
      <c r="G84" s="5"/>
      <c r="H84" s="5"/>
      <c r="I84" s="5"/>
    </row>
    <row r="85" spans="1:9">
      <c r="A85" s="5"/>
      <c r="B85" s="5"/>
      <c r="C85" s="5"/>
      <c r="D85" s="5"/>
      <c r="E85" s="5"/>
      <c r="F85" s="5"/>
      <c r="G85" s="5"/>
      <c r="H85" s="5"/>
      <c r="I85" s="5"/>
    </row>
    <row r="86" spans="1:9">
      <c r="A86" s="5"/>
      <c r="B86" s="5"/>
      <c r="C86" s="5"/>
      <c r="D86" s="5"/>
      <c r="E86" s="5"/>
      <c r="F86" s="5"/>
      <c r="G86" s="5"/>
      <c r="H86" s="5"/>
      <c r="I86" s="5"/>
    </row>
    <row r="87" spans="1:9">
      <c r="A87" s="5"/>
      <c r="B87" s="5"/>
      <c r="C87" s="5"/>
      <c r="D87" s="5"/>
      <c r="E87" s="5"/>
      <c r="F87" s="5"/>
      <c r="G87" s="5"/>
      <c r="H87" s="5"/>
      <c r="I87" s="5"/>
    </row>
    <row r="88" spans="1:9">
      <c r="A88" s="5"/>
      <c r="B88" s="5"/>
      <c r="C88" s="5"/>
      <c r="D88" s="5"/>
      <c r="E88" s="5"/>
      <c r="F88" s="5"/>
      <c r="G88" s="5"/>
      <c r="H88" s="5"/>
      <c r="I88" s="5"/>
    </row>
    <row r="89" spans="1:9">
      <c r="H89" s="5"/>
      <c r="I89" s="5"/>
    </row>
    <row r="90" spans="1:9">
      <c r="H90" s="5"/>
      <c r="I90" s="5"/>
    </row>
  </sheetData>
  <mergeCells count="13">
    <mergeCell ref="F74:G74"/>
    <mergeCell ref="F75:G75"/>
    <mergeCell ref="A4:H4"/>
    <mergeCell ref="F8:H8"/>
    <mergeCell ref="A9:H9"/>
    <mergeCell ref="F16:H18"/>
    <mergeCell ref="A18:D18"/>
    <mergeCell ref="A19:D19"/>
    <mergeCell ref="A42:H42"/>
    <mergeCell ref="A20:H20"/>
    <mergeCell ref="A26:H26"/>
    <mergeCell ref="A40:H40"/>
    <mergeCell ref="A41:H41"/>
  </mergeCells>
  <pageMargins left="0.70866141732283472" right="0.70866141732283472"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3"/>
  <sheetViews>
    <sheetView zoomScaleNormal="100" workbookViewId="0">
      <selection activeCell="M6" sqref="M6"/>
    </sheetView>
  </sheetViews>
  <sheetFormatPr baseColWidth="10" defaultRowHeight="15"/>
  <cols>
    <col min="1" max="2" width="11.28515625" customWidth="1"/>
    <col min="3" max="3" width="17.28515625" customWidth="1"/>
    <col min="4" max="4" width="11.28515625" customWidth="1"/>
    <col min="5" max="5" width="13.42578125" customWidth="1"/>
    <col min="6" max="7" width="11.28515625" customWidth="1"/>
    <col min="8" max="8" width="15.5703125" customWidth="1"/>
    <col min="9" max="9" width="6.7109375" customWidth="1"/>
    <col min="10" max="10" width="4.5703125" customWidth="1"/>
    <col min="11" max="11" width="5.5703125" customWidth="1"/>
    <col min="12" max="12" width="16.28515625" style="5" customWidth="1"/>
    <col min="13" max="13" width="6.42578125" style="5" customWidth="1"/>
    <col min="14" max="14" width="7.5703125" style="5" customWidth="1"/>
    <col min="15" max="15" width="8.42578125" style="5" customWidth="1"/>
    <col min="16" max="16" width="7" style="5" bestFit="1" customWidth="1"/>
    <col min="17" max="17" width="11.42578125" style="5"/>
    <col min="18" max="18" width="6.28515625" style="5" customWidth="1"/>
    <col min="19" max="19" width="6" style="5" customWidth="1"/>
    <col min="20" max="20" width="7" style="5" customWidth="1"/>
    <col min="21" max="21" width="4.140625" style="5" customWidth="1"/>
    <col min="22" max="22" width="11.42578125" style="5"/>
    <col min="23" max="23" width="7.42578125" style="5" customWidth="1"/>
    <col min="24" max="24" width="8.85546875" style="5" customWidth="1"/>
    <col min="25" max="25" width="9.42578125" style="5" customWidth="1"/>
    <col min="26" max="26" width="4.7109375" style="5" customWidth="1"/>
    <col min="27" max="32" width="11.42578125" style="5"/>
  </cols>
  <sheetData>
    <row r="1" spans="1:32">
      <c r="A1" s="291" t="s">
        <v>354</v>
      </c>
      <c r="B1" s="4"/>
      <c r="C1" s="4"/>
      <c r="D1" s="4"/>
      <c r="E1" s="4"/>
      <c r="F1" s="4"/>
      <c r="G1" s="4"/>
      <c r="H1" s="4"/>
    </row>
    <row r="2" spans="1:32">
      <c r="A2" s="4" t="s">
        <v>299</v>
      </c>
      <c r="B2" s="4"/>
      <c r="C2" s="4"/>
      <c r="D2" s="4"/>
      <c r="E2" s="4"/>
      <c r="F2" s="4"/>
      <c r="G2" s="4"/>
      <c r="H2" s="4"/>
      <c r="L2" s="318"/>
      <c r="Q2" s="318"/>
      <c r="AA2" s="318"/>
    </row>
    <row r="3" spans="1:32">
      <c r="A3" s="4"/>
      <c r="B3" s="4"/>
      <c r="C3" s="4"/>
      <c r="D3" s="4"/>
      <c r="E3" s="4"/>
      <c r="F3" s="4"/>
      <c r="G3" s="4"/>
      <c r="H3" s="4"/>
    </row>
    <row r="4" spans="1:32" ht="18" customHeight="1">
      <c r="A4" s="404" t="s">
        <v>202</v>
      </c>
      <c r="B4" s="404"/>
      <c r="C4" s="404"/>
      <c r="D4" s="404"/>
      <c r="E4" s="404"/>
      <c r="F4" s="404"/>
      <c r="G4" s="404"/>
      <c r="H4" s="404"/>
      <c r="N4" s="319"/>
      <c r="O4" s="319"/>
    </row>
    <row r="5" spans="1:32">
      <c r="A5" s="4"/>
      <c r="B5" s="4"/>
      <c r="C5" s="4"/>
      <c r="D5" s="4"/>
      <c r="E5" s="4"/>
      <c r="F5" s="4"/>
      <c r="G5" s="4"/>
      <c r="H5" s="4"/>
      <c r="N5" s="319"/>
      <c r="O5" s="319"/>
    </row>
    <row r="6" spans="1:32">
      <c r="A6" s="4"/>
      <c r="B6" s="4"/>
      <c r="C6" s="4"/>
      <c r="D6" s="4"/>
      <c r="E6" s="4"/>
      <c r="F6" s="4"/>
      <c r="G6" s="4"/>
      <c r="H6" s="4"/>
      <c r="N6" s="319"/>
      <c r="O6" s="319"/>
      <c r="X6" s="319"/>
      <c r="Y6" s="319"/>
      <c r="Z6" s="319"/>
      <c r="AC6" s="319"/>
      <c r="AD6" s="319"/>
    </row>
    <row r="7" spans="1:32">
      <c r="A7" s="4"/>
      <c r="B7" s="4"/>
      <c r="C7" s="4"/>
      <c r="D7" s="4"/>
      <c r="E7" s="4"/>
      <c r="F7" s="4"/>
      <c r="G7" s="4"/>
      <c r="H7" s="4"/>
      <c r="N7" s="319"/>
      <c r="O7" s="319"/>
      <c r="X7" s="319"/>
      <c r="Y7" s="319"/>
      <c r="Z7" s="319"/>
      <c r="AC7" s="319"/>
      <c r="AD7" s="319"/>
    </row>
    <row r="8" spans="1:32">
      <c r="A8" s="4"/>
      <c r="B8" s="4"/>
      <c r="C8" s="4"/>
      <c r="D8" s="4"/>
      <c r="E8" s="4"/>
      <c r="F8" s="4"/>
      <c r="G8" s="4"/>
      <c r="H8" s="4"/>
      <c r="N8" s="319"/>
      <c r="O8" s="319"/>
      <c r="X8" s="319"/>
      <c r="Y8" s="319"/>
      <c r="Z8" s="319"/>
      <c r="AC8" s="319"/>
      <c r="AD8" s="319"/>
    </row>
    <row r="9" spans="1:32">
      <c r="A9" s="4"/>
      <c r="B9" s="4"/>
      <c r="C9" s="4"/>
      <c r="D9" s="4"/>
      <c r="E9" s="4"/>
      <c r="F9" s="4"/>
      <c r="G9" s="4"/>
      <c r="H9" s="4"/>
      <c r="N9" s="319"/>
      <c r="O9" s="319"/>
      <c r="X9" s="319"/>
      <c r="Y9" s="319"/>
      <c r="Z9" s="319"/>
      <c r="AC9" s="319"/>
      <c r="AD9" s="319"/>
    </row>
    <row r="10" spans="1:32">
      <c r="A10" s="4"/>
      <c r="B10" s="4"/>
      <c r="C10" s="4"/>
      <c r="D10" s="4"/>
      <c r="E10" s="4"/>
      <c r="F10" s="4"/>
      <c r="G10" s="4"/>
      <c r="H10" s="4"/>
      <c r="N10" s="319"/>
      <c r="O10" s="319"/>
      <c r="X10" s="319"/>
      <c r="Y10" s="319"/>
      <c r="Z10" s="319"/>
      <c r="AC10" s="319"/>
      <c r="AD10" s="319"/>
    </row>
    <row r="11" spans="1:32">
      <c r="A11" s="56"/>
      <c r="B11" s="56"/>
      <c r="C11" s="56"/>
      <c r="D11" s="56"/>
      <c r="E11" s="56"/>
      <c r="F11" s="390"/>
      <c r="G11" s="390"/>
      <c r="H11" s="390"/>
      <c r="N11" s="319"/>
      <c r="O11" s="319"/>
      <c r="X11" s="319"/>
      <c r="Y11" s="319"/>
      <c r="Z11" s="319"/>
      <c r="AC11" s="319"/>
      <c r="AD11" s="319"/>
    </row>
    <row r="12" spans="1:32">
      <c r="A12" s="56"/>
      <c r="B12" s="56"/>
      <c r="C12" s="56"/>
      <c r="D12" s="56"/>
      <c r="E12" s="56"/>
      <c r="F12" s="390"/>
      <c r="G12" s="390"/>
      <c r="H12" s="390"/>
      <c r="N12" s="319"/>
      <c r="O12" s="319"/>
      <c r="X12" s="319"/>
      <c r="Y12" s="319"/>
      <c r="Z12" s="319"/>
      <c r="AC12" s="319"/>
      <c r="AD12" s="319"/>
    </row>
    <row r="13" spans="1:32">
      <c r="A13" s="395"/>
      <c r="B13" s="395"/>
      <c r="C13" s="395"/>
      <c r="D13" s="395"/>
      <c r="E13" s="56"/>
      <c r="F13" s="62"/>
      <c r="G13" s="62"/>
      <c r="H13" s="62"/>
      <c r="N13" s="319"/>
      <c r="O13" s="319"/>
      <c r="X13" s="319"/>
      <c r="Y13" s="319"/>
      <c r="Z13" s="319"/>
      <c r="AC13" s="319"/>
      <c r="AD13" s="319"/>
      <c r="AF13" s="320"/>
    </row>
    <row r="14" spans="1:32" s="57" customFormat="1" ht="18" customHeight="1">
      <c r="A14" s="404" t="s">
        <v>203</v>
      </c>
      <c r="B14" s="404"/>
      <c r="C14" s="404"/>
      <c r="D14" s="404"/>
      <c r="E14" s="404"/>
      <c r="F14" s="404"/>
      <c r="G14" s="404"/>
      <c r="H14" s="404"/>
      <c r="L14" s="321"/>
      <c r="M14" s="321"/>
      <c r="N14" s="322"/>
      <c r="O14" s="322"/>
      <c r="P14" s="321"/>
      <c r="Q14" s="321"/>
      <c r="R14" s="321"/>
      <c r="S14" s="321"/>
      <c r="T14" s="321"/>
      <c r="U14" s="321"/>
      <c r="V14" s="321"/>
      <c r="W14" s="321"/>
      <c r="X14" s="322"/>
      <c r="Y14" s="322"/>
      <c r="Z14" s="322"/>
      <c r="AA14" s="321"/>
      <c r="AB14" s="321"/>
      <c r="AC14" s="322"/>
      <c r="AD14" s="322"/>
      <c r="AE14" s="321"/>
      <c r="AF14" s="321"/>
    </row>
    <row r="15" spans="1:32">
      <c r="A15" s="4"/>
      <c r="B15" s="4"/>
      <c r="C15" s="4"/>
      <c r="D15" s="4"/>
      <c r="E15" s="4"/>
      <c r="F15" s="4"/>
      <c r="G15" s="4"/>
      <c r="H15" s="4"/>
      <c r="N15" s="319"/>
      <c r="O15" s="319"/>
      <c r="X15" s="319"/>
      <c r="Y15" s="319"/>
      <c r="Z15" s="319"/>
      <c r="AC15" s="319"/>
      <c r="AD15" s="319"/>
    </row>
    <row r="16" spans="1:32">
      <c r="A16" s="4"/>
      <c r="B16" s="4"/>
      <c r="C16" s="4"/>
      <c r="D16" s="4"/>
      <c r="E16" s="4"/>
      <c r="F16" s="4"/>
      <c r="G16" s="4"/>
      <c r="H16" s="4"/>
      <c r="N16" s="319"/>
      <c r="O16" s="319"/>
      <c r="X16" s="319"/>
      <c r="Y16" s="319"/>
      <c r="Z16" s="319"/>
      <c r="AC16" s="319"/>
      <c r="AD16" s="319"/>
      <c r="AF16" s="320"/>
    </row>
    <row r="17" spans="1:32">
      <c r="A17" s="4"/>
      <c r="B17" s="4"/>
      <c r="C17" s="4"/>
      <c r="D17" s="4"/>
      <c r="E17" s="4"/>
      <c r="F17" s="4"/>
      <c r="G17" s="4"/>
      <c r="H17" s="4"/>
      <c r="N17" s="319"/>
      <c r="O17" s="319"/>
      <c r="X17" s="319"/>
      <c r="Y17" s="319"/>
      <c r="Z17" s="319"/>
      <c r="AC17" s="319"/>
      <c r="AD17" s="319"/>
    </row>
    <row r="18" spans="1:32">
      <c r="A18" s="4"/>
      <c r="B18" s="4"/>
      <c r="C18" s="4"/>
      <c r="D18" s="4"/>
      <c r="E18" s="4"/>
      <c r="F18" s="4"/>
      <c r="G18" s="4"/>
      <c r="H18" s="4"/>
      <c r="N18" s="319"/>
      <c r="O18" s="319"/>
      <c r="X18" s="319"/>
      <c r="Y18" s="319"/>
      <c r="Z18" s="319"/>
      <c r="AC18" s="319"/>
      <c r="AD18" s="319"/>
    </row>
    <row r="19" spans="1:32">
      <c r="A19" s="4"/>
      <c r="B19" s="4"/>
      <c r="C19" s="4"/>
      <c r="D19" s="4"/>
      <c r="E19" s="4"/>
      <c r="F19" s="4"/>
      <c r="G19" s="4"/>
      <c r="H19" s="4"/>
      <c r="N19" s="319"/>
      <c r="O19" s="319"/>
      <c r="X19" s="319"/>
      <c r="Y19" s="319"/>
      <c r="Z19" s="319"/>
      <c r="AC19" s="319"/>
      <c r="AD19" s="319"/>
    </row>
    <row r="20" spans="1:32" ht="51" customHeight="1">
      <c r="A20" s="396"/>
      <c r="B20" s="396"/>
      <c r="C20" s="396"/>
      <c r="D20" s="396"/>
      <c r="E20" s="396"/>
      <c r="F20" s="396"/>
      <c r="G20" s="396"/>
      <c r="H20" s="396"/>
      <c r="N20" s="319"/>
      <c r="O20" s="319"/>
      <c r="X20" s="319"/>
      <c r="Y20" s="319"/>
      <c r="Z20" s="319"/>
      <c r="AC20" s="319"/>
      <c r="AD20" s="319"/>
    </row>
    <row r="21" spans="1:32" ht="11.25" customHeight="1">
      <c r="A21" s="61"/>
      <c r="B21" s="4"/>
      <c r="C21" s="4"/>
      <c r="D21" s="4"/>
      <c r="E21" s="4"/>
      <c r="F21" s="4"/>
      <c r="G21" s="4"/>
      <c r="H21" s="4"/>
      <c r="N21" s="319"/>
      <c r="O21" s="319"/>
      <c r="X21" s="319"/>
      <c r="Y21" s="319"/>
      <c r="Z21" s="319"/>
      <c r="AC21" s="319"/>
      <c r="AD21" s="319"/>
      <c r="AF21" s="320"/>
    </row>
    <row r="22" spans="1:32" ht="12" customHeight="1">
      <c r="A22" s="4"/>
      <c r="B22" s="4"/>
      <c r="C22" s="4"/>
      <c r="D22" s="4"/>
      <c r="E22" s="4"/>
      <c r="F22" s="4"/>
      <c r="G22" s="4"/>
      <c r="H22" s="4"/>
      <c r="N22" s="319"/>
      <c r="O22" s="319"/>
      <c r="X22" s="319"/>
      <c r="Y22" s="319"/>
      <c r="Z22" s="319"/>
      <c r="AC22" s="319"/>
      <c r="AD22" s="319"/>
    </row>
    <row r="23" spans="1:32" ht="12" customHeight="1">
      <c r="A23" s="4"/>
      <c r="B23" s="4"/>
      <c r="C23" s="4"/>
      <c r="D23" s="4"/>
      <c r="E23" s="4"/>
      <c r="F23" s="4"/>
      <c r="G23" s="4"/>
      <c r="H23" s="4"/>
      <c r="N23" s="319"/>
      <c r="O23" s="319"/>
      <c r="X23" s="319"/>
      <c r="Y23" s="319"/>
      <c r="Z23" s="319"/>
      <c r="AC23" s="319"/>
      <c r="AD23" s="319"/>
    </row>
    <row r="24" spans="1:32" ht="12" customHeight="1">
      <c r="A24" s="4"/>
      <c r="B24" s="4"/>
      <c r="C24" s="4"/>
      <c r="D24" s="4"/>
      <c r="E24" s="4"/>
      <c r="F24" s="4"/>
      <c r="G24" s="4"/>
      <c r="H24" s="4"/>
      <c r="N24" s="319"/>
      <c r="O24" s="319"/>
      <c r="X24" s="319"/>
      <c r="Y24" s="319"/>
      <c r="Z24" s="319"/>
      <c r="AC24" s="319"/>
      <c r="AD24" s="319"/>
    </row>
    <row r="25" spans="1:32" ht="12" customHeight="1">
      <c r="A25" s="4"/>
      <c r="B25" s="4"/>
      <c r="C25" s="4"/>
      <c r="D25" s="4"/>
      <c r="E25" s="4"/>
      <c r="F25" s="4"/>
      <c r="G25" s="4"/>
      <c r="H25" s="4"/>
      <c r="N25" s="319"/>
      <c r="O25" s="319"/>
      <c r="X25" s="319"/>
      <c r="Y25" s="319"/>
      <c r="Z25" s="319"/>
      <c r="AC25" s="319"/>
      <c r="AD25" s="319"/>
    </row>
    <row r="26" spans="1:32" ht="12" customHeight="1">
      <c r="A26" s="4"/>
      <c r="B26" s="4"/>
      <c r="C26" s="4"/>
      <c r="D26" s="4"/>
      <c r="E26" s="4"/>
      <c r="F26" s="4"/>
      <c r="G26" s="4"/>
      <c r="H26" s="4"/>
      <c r="N26" s="319"/>
      <c r="O26" s="319"/>
      <c r="X26" s="319"/>
      <c r="Y26" s="319"/>
      <c r="Z26" s="319"/>
      <c r="AC26" s="319"/>
      <c r="AD26" s="319"/>
    </row>
    <row r="27" spans="1:32" ht="12" customHeight="1">
      <c r="A27" s="4"/>
      <c r="B27" s="4"/>
      <c r="C27" s="4"/>
      <c r="D27" s="4"/>
      <c r="E27" s="4"/>
      <c r="F27" s="4"/>
      <c r="G27" s="4"/>
      <c r="H27" s="4"/>
      <c r="N27" s="319"/>
      <c r="O27" s="319"/>
      <c r="X27" s="319"/>
      <c r="Y27" s="319"/>
      <c r="Z27" s="319"/>
      <c r="AC27" s="319"/>
      <c r="AD27" s="319"/>
    </row>
    <row r="28" spans="1:32" ht="12" customHeight="1">
      <c r="A28" s="4"/>
      <c r="B28" s="4"/>
      <c r="C28" s="4"/>
      <c r="D28" s="4"/>
      <c r="E28" s="4"/>
      <c r="F28" s="4"/>
      <c r="G28" s="4"/>
      <c r="H28" s="4"/>
      <c r="N28" s="319"/>
      <c r="O28" s="319"/>
      <c r="X28" s="319"/>
      <c r="Y28" s="319"/>
      <c r="Z28" s="319"/>
      <c r="AC28" s="319"/>
      <c r="AD28" s="319"/>
    </row>
    <row r="29" spans="1:32" ht="12" customHeight="1">
      <c r="A29" s="88" t="s">
        <v>341</v>
      </c>
      <c r="B29" s="4"/>
      <c r="C29" s="4"/>
      <c r="D29" s="4"/>
      <c r="E29" s="4"/>
      <c r="F29" s="4"/>
      <c r="G29" s="4"/>
      <c r="H29" s="4"/>
      <c r="X29" s="319"/>
      <c r="Y29" s="319"/>
      <c r="Z29" s="319"/>
      <c r="AC29" s="319"/>
      <c r="AD29" s="319"/>
    </row>
    <row r="30" spans="1:32" ht="36" customHeight="1">
      <c r="A30" s="406" t="s">
        <v>319</v>
      </c>
      <c r="B30" s="406"/>
      <c r="C30" s="406"/>
      <c r="D30" s="406"/>
      <c r="E30" s="406"/>
      <c r="F30" s="406"/>
      <c r="G30" s="406"/>
      <c r="H30" s="406"/>
      <c r="J30" s="66"/>
      <c r="X30" s="319"/>
      <c r="Y30" s="319"/>
      <c r="Z30" s="319"/>
      <c r="AC30" s="319"/>
      <c r="AD30" s="319"/>
    </row>
    <row r="31" spans="1:32" ht="12.75" customHeight="1">
      <c r="A31" s="405" t="s">
        <v>204</v>
      </c>
      <c r="B31" s="405"/>
      <c r="C31" s="405"/>
      <c r="D31" s="405"/>
      <c r="E31" s="405"/>
      <c r="F31" s="405"/>
      <c r="G31" s="405"/>
      <c r="H31" s="405"/>
      <c r="N31" s="320"/>
    </row>
    <row r="32" spans="1:32" ht="13.5" customHeight="1">
      <c r="A32" s="69" t="s">
        <v>296</v>
      </c>
      <c r="B32" s="70"/>
      <c r="C32" s="70"/>
      <c r="D32" s="70"/>
      <c r="E32" s="70"/>
      <c r="F32" s="70"/>
      <c r="G32" s="70"/>
      <c r="H32" s="70"/>
    </row>
    <row r="33" spans="1:8">
      <c r="B33" s="1"/>
      <c r="C33" s="1"/>
      <c r="D33" s="1"/>
      <c r="E33" s="1"/>
      <c r="F33" s="1"/>
    </row>
    <row r="34" spans="1:8">
      <c r="A34" s="166"/>
      <c r="B34" s="5"/>
      <c r="C34" s="1"/>
      <c r="D34" s="150"/>
      <c r="E34" s="1"/>
      <c r="F34" s="92"/>
      <c r="G34" s="5"/>
      <c r="H34" s="5"/>
    </row>
    <row r="35" spans="1:8">
      <c r="A35" s="167" t="s">
        <v>280</v>
      </c>
      <c r="B35" s="168"/>
      <c r="C35" s="169"/>
      <c r="D35" s="170"/>
      <c r="E35" s="169"/>
      <c r="F35" s="171"/>
      <c r="G35" s="168"/>
      <c r="H35" s="5"/>
    </row>
    <row r="36" spans="1:8">
      <c r="A36" s="172" t="s">
        <v>260</v>
      </c>
      <c r="B36" s="163"/>
      <c r="C36" s="173"/>
      <c r="D36" s="174"/>
      <c r="E36" s="173"/>
      <c r="F36" s="175"/>
      <c r="G36" s="163"/>
      <c r="H36" s="5"/>
    </row>
    <row r="37" spans="1:8">
      <c r="A37" s="400" t="s">
        <v>174</v>
      </c>
      <c r="B37" s="400"/>
      <c r="C37" s="400"/>
      <c r="D37" s="178">
        <v>0.63</v>
      </c>
      <c r="E37" s="178"/>
      <c r="F37" s="163"/>
      <c r="G37" s="163"/>
      <c r="H37" s="5"/>
    </row>
    <row r="38" spans="1:8">
      <c r="A38" s="400" t="s">
        <v>175</v>
      </c>
      <c r="B38" s="400"/>
      <c r="C38" s="400"/>
      <c r="D38" s="178">
        <v>0.37</v>
      </c>
      <c r="E38" s="178"/>
      <c r="F38" s="163"/>
      <c r="G38" s="163"/>
      <c r="H38" s="5"/>
    </row>
    <row r="39" spans="1:8">
      <c r="A39" s="403" t="s">
        <v>206</v>
      </c>
      <c r="B39" s="403"/>
      <c r="C39" s="403"/>
      <c r="D39" s="178">
        <v>0</v>
      </c>
      <c r="E39" s="178"/>
      <c r="F39" s="163"/>
      <c r="G39" s="163"/>
      <c r="H39" s="5"/>
    </row>
    <row r="40" spans="1:8">
      <c r="A40" s="157" t="s">
        <v>256</v>
      </c>
      <c r="B40" s="152"/>
      <c r="C40" s="152"/>
      <c r="D40" s="178"/>
      <c r="E40" s="163"/>
      <c r="F40" s="163"/>
      <c r="G40" s="163"/>
      <c r="H40" s="5"/>
    </row>
    <row r="41" spans="1:8">
      <c r="A41" s="400" t="s">
        <v>205</v>
      </c>
      <c r="B41" s="400"/>
      <c r="C41" s="400"/>
      <c r="D41" s="222">
        <v>0.14000000000000001</v>
      </c>
      <c r="E41" s="163"/>
      <c r="F41" s="163"/>
      <c r="G41" s="163"/>
      <c r="H41" s="5"/>
    </row>
    <row r="42" spans="1:8">
      <c r="A42" s="400" t="s">
        <v>176</v>
      </c>
      <c r="B42" s="400"/>
      <c r="C42" s="400"/>
      <c r="D42" s="229">
        <v>7.4300000000000005E-2</v>
      </c>
      <c r="E42" s="179"/>
      <c r="F42" s="180"/>
      <c r="G42" s="163"/>
      <c r="H42" s="5"/>
    </row>
    <row r="43" spans="1:8">
      <c r="A43" s="400" t="s">
        <v>214</v>
      </c>
      <c r="B43" s="400"/>
      <c r="C43" s="400"/>
      <c r="D43" s="179">
        <v>0.48</v>
      </c>
      <c r="E43" s="163"/>
      <c r="F43" s="163"/>
      <c r="G43" s="163"/>
      <c r="H43" s="5"/>
    </row>
    <row r="44" spans="1:8">
      <c r="A44" s="401" t="s">
        <v>208</v>
      </c>
      <c r="B44" s="401"/>
      <c r="C44" s="401"/>
      <c r="D44" s="179">
        <v>0.18</v>
      </c>
      <c r="E44" s="163"/>
      <c r="F44" s="163"/>
      <c r="G44" s="163"/>
      <c r="H44" s="5"/>
    </row>
    <row r="45" spans="1:8">
      <c r="A45" s="401" t="s">
        <v>181</v>
      </c>
      <c r="B45" s="401"/>
      <c r="C45" s="401"/>
      <c r="D45" s="179">
        <v>0.15</v>
      </c>
      <c r="E45" s="163"/>
      <c r="F45" s="148"/>
      <c r="G45" s="163"/>
      <c r="H45" s="5"/>
    </row>
    <row r="46" spans="1:8">
      <c r="A46" s="181" t="s">
        <v>281</v>
      </c>
      <c r="B46" s="182"/>
      <c r="C46" s="182"/>
      <c r="D46" s="183"/>
      <c r="E46" s="168"/>
      <c r="F46" s="168"/>
      <c r="G46" s="168"/>
      <c r="H46" s="5"/>
    </row>
    <row r="47" spans="1:8">
      <c r="A47" s="157" t="s">
        <v>166</v>
      </c>
      <c r="B47" s="152"/>
      <c r="C47" s="152"/>
      <c r="D47" s="163"/>
      <c r="E47" s="163"/>
      <c r="F47" s="163"/>
      <c r="G47" s="163"/>
      <c r="H47" s="5"/>
    </row>
    <row r="48" spans="1:8">
      <c r="A48" s="403" t="s">
        <v>184</v>
      </c>
      <c r="B48" s="403"/>
      <c r="C48" s="403"/>
      <c r="D48" s="177">
        <v>94</v>
      </c>
      <c r="E48" s="163"/>
      <c r="F48" s="163"/>
      <c r="G48" s="163"/>
      <c r="H48" s="5"/>
    </row>
    <row r="49" spans="1:8">
      <c r="A49" s="403" t="s">
        <v>185</v>
      </c>
      <c r="B49" s="403"/>
      <c r="C49" s="403"/>
      <c r="D49" s="177">
        <v>4.24</v>
      </c>
      <c r="E49" s="163"/>
      <c r="F49" s="180"/>
      <c r="G49" s="163"/>
      <c r="H49" s="5"/>
    </row>
    <row r="50" spans="1:8">
      <c r="A50" s="403" t="s">
        <v>167</v>
      </c>
      <c r="B50" s="403"/>
      <c r="C50" s="403"/>
      <c r="D50" s="177">
        <f>100-D48-D49</f>
        <v>1.7599999999999998</v>
      </c>
      <c r="E50" s="184"/>
      <c r="F50" s="185"/>
      <c r="G50" s="163"/>
      <c r="H50" s="5"/>
    </row>
    <row r="51" spans="1:8">
      <c r="A51" s="157" t="s">
        <v>168</v>
      </c>
      <c r="B51" s="152"/>
      <c r="C51" s="152"/>
      <c r="D51" s="177"/>
      <c r="E51" s="163"/>
      <c r="F51" s="163"/>
      <c r="G51" s="163"/>
      <c r="H51" s="5"/>
    </row>
    <row r="52" spans="1:8" ht="25.5" customHeight="1">
      <c r="A52" s="400" t="s">
        <v>177</v>
      </c>
      <c r="B52" s="400"/>
      <c r="C52" s="400"/>
      <c r="D52" s="189">
        <v>23</v>
      </c>
      <c r="E52" s="163"/>
      <c r="F52" s="163"/>
      <c r="G52" s="163"/>
      <c r="H52" s="5"/>
    </row>
    <row r="53" spans="1:8">
      <c r="A53" s="400" t="s">
        <v>167</v>
      </c>
      <c r="B53" s="400"/>
      <c r="C53" s="400"/>
      <c r="D53" s="189">
        <f>100-D52-D54-D55</f>
        <v>0</v>
      </c>
      <c r="E53" s="163"/>
      <c r="F53" s="163"/>
      <c r="G53" s="163"/>
      <c r="H53" s="5"/>
    </row>
    <row r="54" spans="1:8">
      <c r="A54" s="402" t="s">
        <v>178</v>
      </c>
      <c r="B54" s="402"/>
      <c r="C54" s="162" t="s">
        <v>179</v>
      </c>
      <c r="D54" s="189">
        <v>52</v>
      </c>
      <c r="E54" s="163"/>
      <c r="F54" s="163"/>
      <c r="G54" s="163"/>
      <c r="H54" s="5"/>
    </row>
    <row r="55" spans="1:8" ht="36.75">
      <c r="A55" s="402"/>
      <c r="B55" s="402"/>
      <c r="C55" s="162" t="s">
        <v>180</v>
      </c>
      <c r="D55" s="189">
        <v>25</v>
      </c>
      <c r="E55" s="163"/>
      <c r="F55" s="163"/>
      <c r="G55" s="163"/>
      <c r="H55" s="5"/>
    </row>
    <row r="56" spans="1:8">
      <c r="A56" s="157" t="s">
        <v>170</v>
      </c>
      <c r="B56" s="152"/>
      <c r="C56" s="152"/>
      <c r="D56" s="177"/>
      <c r="E56" s="163"/>
      <c r="F56" s="163"/>
      <c r="G56" s="163"/>
      <c r="H56" s="5"/>
    </row>
    <row r="57" spans="1:8">
      <c r="A57" s="400" t="s">
        <v>183</v>
      </c>
      <c r="B57" s="400"/>
      <c r="C57" s="400"/>
      <c r="D57" s="176">
        <v>93.29</v>
      </c>
      <c r="E57" s="163"/>
      <c r="F57" s="163"/>
      <c r="G57" s="163"/>
      <c r="H57" s="5"/>
    </row>
    <row r="58" spans="1:8">
      <c r="A58" s="400" t="s">
        <v>194</v>
      </c>
      <c r="B58" s="400"/>
      <c r="C58" s="400"/>
      <c r="D58" s="176">
        <v>3.53</v>
      </c>
      <c r="E58" s="163"/>
      <c r="F58" s="163"/>
      <c r="G58" s="163"/>
      <c r="H58" s="5"/>
    </row>
    <row r="59" spans="1:8">
      <c r="A59" s="152" t="s">
        <v>167</v>
      </c>
      <c r="B59" s="152"/>
      <c r="C59" s="152"/>
      <c r="D59" s="177">
        <f>100-D57-D58</f>
        <v>3.1799999999999939</v>
      </c>
      <c r="E59" s="163"/>
      <c r="F59" s="163"/>
      <c r="G59" s="163"/>
      <c r="H59" s="5"/>
    </row>
    <row r="60" spans="1:8">
      <c r="A60" s="186" t="s">
        <v>207</v>
      </c>
      <c r="B60" s="177"/>
      <c r="C60" s="163"/>
      <c r="D60" s="163"/>
      <c r="E60" s="163"/>
      <c r="F60" s="163"/>
      <c r="G60" s="163"/>
      <c r="H60" s="5"/>
    </row>
    <row r="61" spans="1:8">
      <c r="A61" s="184" t="s">
        <v>163</v>
      </c>
      <c r="B61" s="163"/>
      <c r="C61" s="163"/>
      <c r="D61" s="187">
        <v>19</v>
      </c>
      <c r="E61" s="163"/>
      <c r="F61" s="163"/>
      <c r="G61" s="163"/>
      <c r="H61" s="5"/>
    </row>
    <row r="62" spans="1:8">
      <c r="A62" s="184" t="s">
        <v>164</v>
      </c>
      <c r="B62" s="163"/>
      <c r="C62" s="163"/>
      <c r="D62" s="187">
        <v>80</v>
      </c>
      <c r="E62" s="163"/>
      <c r="F62" s="163"/>
      <c r="G62" s="163"/>
      <c r="H62" s="5"/>
    </row>
    <row r="63" spans="1:8">
      <c r="A63" s="188" t="s">
        <v>201</v>
      </c>
      <c r="B63" s="163"/>
      <c r="C63" s="163"/>
      <c r="D63" s="187">
        <f>100-D61-D62</f>
        <v>1</v>
      </c>
      <c r="E63" s="163"/>
      <c r="F63" s="163"/>
      <c r="G63" s="163"/>
      <c r="H63" s="5"/>
    </row>
  </sheetData>
  <mergeCells count="23">
    <mergeCell ref="A38:C38"/>
    <mergeCell ref="A48:C48"/>
    <mergeCell ref="A49:C49"/>
    <mergeCell ref="A39:C39"/>
    <mergeCell ref="A4:H4"/>
    <mergeCell ref="A31:H31"/>
    <mergeCell ref="A37:C37"/>
    <mergeCell ref="F11:H12"/>
    <mergeCell ref="A13:D13"/>
    <mergeCell ref="A30:H30"/>
    <mergeCell ref="A14:H14"/>
    <mergeCell ref="A20:H20"/>
    <mergeCell ref="A57:C57"/>
    <mergeCell ref="A58:C58"/>
    <mergeCell ref="A41:C41"/>
    <mergeCell ref="A42:C42"/>
    <mergeCell ref="A44:C44"/>
    <mergeCell ref="A45:C45"/>
    <mergeCell ref="A43:C43"/>
    <mergeCell ref="A54:B55"/>
    <mergeCell ref="A50:C50"/>
    <mergeCell ref="A52:C52"/>
    <mergeCell ref="A53:C53"/>
  </mergeCells>
  <pageMargins left="0.70866141732283472" right="0.70866141732283472" top="0.74803149606299213" bottom="0.74803149606299213"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workbookViewId="0">
      <selection activeCell="N7" sqref="N7"/>
    </sheetView>
  </sheetViews>
  <sheetFormatPr baseColWidth="10" defaultRowHeight="15"/>
  <cols>
    <col min="1" max="2" width="11.28515625" customWidth="1"/>
    <col min="3" max="3" width="16.5703125" customWidth="1"/>
    <col min="4" max="4" width="11.28515625" customWidth="1"/>
    <col min="5" max="5" width="13.42578125" customWidth="1"/>
    <col min="6" max="7" width="11.28515625" customWidth="1"/>
    <col min="8" max="8" width="15.5703125" customWidth="1"/>
    <col min="9" max="9" width="5.28515625" customWidth="1"/>
    <col min="10" max="10" width="2.140625" customWidth="1"/>
    <col min="16" max="16" width="4.140625" customWidth="1"/>
  </cols>
  <sheetData>
    <row r="1" spans="1:11">
      <c r="A1" s="291" t="s">
        <v>356</v>
      </c>
      <c r="B1" s="4"/>
      <c r="C1" s="4"/>
      <c r="D1" s="4"/>
      <c r="E1" s="4"/>
      <c r="F1" s="4"/>
      <c r="G1" s="4"/>
      <c r="H1" s="4"/>
      <c r="K1" s="87"/>
    </row>
    <row r="2" spans="1:11">
      <c r="A2" s="292" t="s">
        <v>355</v>
      </c>
      <c r="B2" s="4"/>
      <c r="C2" s="4"/>
      <c r="D2" s="4"/>
      <c r="E2" s="4"/>
      <c r="F2" s="4"/>
      <c r="G2" s="4"/>
      <c r="H2" s="4"/>
    </row>
    <row r="3" spans="1:11">
      <c r="A3" s="4"/>
      <c r="B3" s="4"/>
      <c r="C3" s="4"/>
      <c r="D3" s="4"/>
      <c r="E3" s="4"/>
      <c r="F3" s="4"/>
      <c r="G3" s="4"/>
      <c r="H3" s="4"/>
    </row>
    <row r="4" spans="1:11" ht="18" customHeight="1">
      <c r="A4" s="404" t="s">
        <v>209</v>
      </c>
      <c r="B4" s="404"/>
      <c r="C4" s="404"/>
      <c r="D4" s="404"/>
      <c r="E4" s="404"/>
      <c r="F4" s="404"/>
      <c r="G4" s="404"/>
      <c r="H4" s="404"/>
    </row>
    <row r="5" spans="1:11">
      <c r="A5" s="4"/>
      <c r="B5" s="4"/>
      <c r="C5" s="4"/>
      <c r="D5" s="4"/>
      <c r="E5" s="4"/>
      <c r="F5" s="4"/>
      <c r="G5" s="4"/>
      <c r="H5" s="4"/>
    </row>
    <row r="6" spans="1:11">
      <c r="A6" s="4"/>
      <c r="B6" s="4"/>
      <c r="C6" s="4"/>
      <c r="D6" s="4"/>
      <c r="E6" s="4"/>
      <c r="F6" s="4"/>
      <c r="G6" s="4"/>
      <c r="H6" s="4"/>
    </row>
    <row r="7" spans="1:11">
      <c r="A7" s="4"/>
      <c r="B7" s="4"/>
      <c r="C7" s="4"/>
      <c r="D7" s="4"/>
      <c r="E7" s="4"/>
      <c r="F7" s="4"/>
      <c r="G7" s="4"/>
      <c r="H7" s="4"/>
    </row>
    <row r="8" spans="1:11">
      <c r="A8" s="4"/>
      <c r="B8" s="4"/>
      <c r="C8" s="4"/>
      <c r="D8" s="4"/>
      <c r="E8" s="4"/>
      <c r="F8" s="4"/>
      <c r="G8" s="4"/>
      <c r="H8" s="4"/>
    </row>
    <row r="9" spans="1:11">
      <c r="A9" s="4"/>
      <c r="B9" s="4"/>
      <c r="C9" s="4"/>
      <c r="D9" s="4"/>
      <c r="E9" s="4"/>
      <c r="F9" s="4"/>
      <c r="G9" s="4"/>
      <c r="H9" s="4"/>
    </row>
    <row r="10" spans="1:11">
      <c r="A10" s="4"/>
      <c r="B10" s="4"/>
      <c r="C10" s="4"/>
      <c r="D10" s="4"/>
      <c r="E10" s="4"/>
      <c r="F10" s="4"/>
      <c r="G10" s="4"/>
      <c r="H10" s="4"/>
    </row>
    <row r="11" spans="1:11">
      <c r="A11" s="56"/>
      <c r="B11" s="56"/>
      <c r="C11" s="56"/>
      <c r="D11" s="56"/>
      <c r="E11" s="56"/>
      <c r="F11" s="390"/>
      <c r="G11" s="390"/>
      <c r="H11" s="390"/>
    </row>
    <row r="12" spans="1:11">
      <c r="A12" s="56"/>
      <c r="B12" s="56"/>
      <c r="C12" s="56"/>
      <c r="D12" s="56"/>
      <c r="E12" s="56"/>
      <c r="F12" s="390"/>
      <c r="G12" s="390"/>
      <c r="H12" s="390"/>
    </row>
    <row r="13" spans="1:11">
      <c r="A13" s="395"/>
      <c r="B13" s="395"/>
      <c r="C13" s="395"/>
      <c r="D13" s="395"/>
      <c r="E13" s="56"/>
      <c r="F13" s="71"/>
      <c r="G13" s="71"/>
      <c r="H13" s="71"/>
    </row>
    <row r="14" spans="1:11" s="57" customFormat="1" ht="18" customHeight="1">
      <c r="A14" s="404" t="s">
        <v>215</v>
      </c>
      <c r="B14" s="404"/>
      <c r="C14" s="404"/>
      <c r="D14" s="404"/>
      <c r="E14" s="404"/>
      <c r="F14" s="404"/>
      <c r="G14" s="404"/>
      <c r="H14" s="404"/>
    </row>
    <row r="15" spans="1:11">
      <c r="A15" s="4"/>
      <c r="B15" s="4"/>
      <c r="C15" s="4"/>
      <c r="D15" s="4"/>
      <c r="E15" s="4"/>
      <c r="F15" s="4"/>
      <c r="G15" s="4"/>
      <c r="H15" s="4"/>
    </row>
    <row r="16" spans="1:11">
      <c r="A16" s="4"/>
      <c r="B16" s="4"/>
      <c r="C16" s="4"/>
      <c r="D16" s="4"/>
      <c r="E16" s="4"/>
      <c r="F16" s="4"/>
      <c r="G16" s="4"/>
      <c r="H16" s="4"/>
    </row>
    <row r="17" spans="1:8">
      <c r="A17" s="4"/>
      <c r="B17" s="4"/>
      <c r="C17" s="4"/>
      <c r="D17" s="4"/>
      <c r="E17" s="4"/>
      <c r="F17" s="4"/>
      <c r="G17" s="4"/>
      <c r="H17" s="4"/>
    </row>
    <row r="18" spans="1:8">
      <c r="A18" s="4"/>
      <c r="B18" s="4"/>
      <c r="C18" s="4"/>
      <c r="D18" s="4"/>
      <c r="E18" s="4"/>
      <c r="F18" s="4"/>
      <c r="G18" s="4"/>
      <c r="H18" s="4"/>
    </row>
    <row r="19" spans="1:8">
      <c r="A19" s="4"/>
      <c r="B19" s="4"/>
      <c r="C19" s="4"/>
      <c r="D19" s="4"/>
      <c r="E19" s="4"/>
      <c r="F19" s="4"/>
      <c r="G19" s="4"/>
      <c r="H19" s="4"/>
    </row>
    <row r="20" spans="1:8" ht="51" customHeight="1">
      <c r="A20" s="396"/>
      <c r="B20" s="396"/>
      <c r="C20" s="396"/>
      <c r="D20" s="396"/>
      <c r="E20" s="396"/>
      <c r="F20" s="396"/>
      <c r="G20" s="396"/>
      <c r="H20" s="396"/>
    </row>
    <row r="21" spans="1:8" ht="22.5" customHeight="1">
      <c r="A21" s="409" t="s">
        <v>204</v>
      </c>
      <c r="B21" s="409"/>
      <c r="C21" s="409"/>
      <c r="D21" s="409"/>
      <c r="E21" s="409"/>
      <c r="F21" s="409"/>
      <c r="G21" s="409"/>
      <c r="H21" s="409"/>
    </row>
    <row r="22" spans="1:8" ht="13.5" customHeight="1">
      <c r="A22" s="69" t="s">
        <v>294</v>
      </c>
      <c r="B22" s="70"/>
      <c r="C22" s="70"/>
      <c r="D22" s="70"/>
      <c r="E22" s="70"/>
      <c r="F22" s="70"/>
      <c r="G22" s="70"/>
      <c r="H22" s="70"/>
    </row>
    <row r="23" spans="1:8" ht="12" customHeight="1">
      <c r="A23" s="58"/>
      <c r="B23" s="4"/>
      <c r="C23" s="4"/>
      <c r="D23" s="4"/>
      <c r="E23" s="4"/>
      <c r="F23" s="4"/>
      <c r="G23" s="4"/>
      <c r="H23" s="4"/>
    </row>
    <row r="24" spans="1:8">
      <c r="B24" s="1"/>
      <c r="C24" s="1"/>
      <c r="D24" s="1"/>
      <c r="E24" s="1"/>
      <c r="F24" s="1"/>
    </row>
    <row r="25" spans="1:8">
      <c r="A25" s="106"/>
      <c r="B25" s="108"/>
      <c r="C25" s="63"/>
      <c r="D25" s="150"/>
      <c r="E25" s="102"/>
      <c r="F25" s="5"/>
      <c r="G25" s="5"/>
      <c r="H25" s="5"/>
    </row>
    <row r="26" spans="1:8" ht="34.5" customHeight="1">
      <c r="A26" s="407" t="s">
        <v>278</v>
      </c>
      <c r="B26" s="407"/>
      <c r="C26" s="407"/>
      <c r="D26" s="407"/>
      <c r="E26" s="102"/>
      <c r="F26" s="5"/>
      <c r="G26" s="5"/>
      <c r="H26" s="5"/>
    </row>
    <row r="27" spans="1:8">
      <c r="A27" s="151" t="s">
        <v>260</v>
      </c>
      <c r="B27" s="152"/>
      <c r="C27" s="153"/>
      <c r="D27" s="154"/>
      <c r="E27" s="102"/>
      <c r="F27" s="5"/>
      <c r="G27" s="5"/>
      <c r="H27" s="5"/>
    </row>
    <row r="28" spans="1:8">
      <c r="A28" s="400" t="s">
        <v>174</v>
      </c>
      <c r="B28" s="400"/>
      <c r="C28" s="400"/>
      <c r="D28" s="155">
        <v>37</v>
      </c>
      <c r="E28" s="101"/>
      <c r="F28" s="5"/>
      <c r="G28" s="5"/>
      <c r="H28" s="5"/>
    </row>
    <row r="29" spans="1:8">
      <c r="A29" s="400" t="s">
        <v>175</v>
      </c>
      <c r="B29" s="400"/>
      <c r="C29" s="400"/>
      <c r="D29" s="155">
        <v>63</v>
      </c>
      <c r="E29" s="101"/>
      <c r="F29" s="5"/>
      <c r="G29" s="5"/>
      <c r="H29" s="5"/>
    </row>
    <row r="30" spans="1:8">
      <c r="A30" s="403" t="s">
        <v>206</v>
      </c>
      <c r="B30" s="403"/>
      <c r="C30" s="403"/>
      <c r="D30" s="156">
        <v>0</v>
      </c>
      <c r="E30" s="101"/>
      <c r="F30" s="5"/>
      <c r="G30" s="5"/>
      <c r="H30" s="5"/>
    </row>
    <row r="31" spans="1:8">
      <c r="A31" s="157" t="s">
        <v>256</v>
      </c>
      <c r="B31" s="152"/>
      <c r="C31" s="152"/>
      <c r="D31" s="158"/>
      <c r="E31" s="101"/>
      <c r="F31" s="5"/>
      <c r="G31" s="5"/>
      <c r="H31" s="5"/>
    </row>
    <row r="32" spans="1:8">
      <c r="A32" s="400" t="s">
        <v>205</v>
      </c>
      <c r="B32" s="400"/>
      <c r="C32" s="400"/>
      <c r="D32" s="159">
        <v>34</v>
      </c>
      <c r="F32" s="5"/>
      <c r="G32" s="5"/>
      <c r="H32" s="5"/>
    </row>
    <row r="33" spans="1:8">
      <c r="A33" s="400" t="s">
        <v>176</v>
      </c>
      <c r="B33" s="400"/>
      <c r="C33" s="400"/>
      <c r="D33" s="159">
        <v>14</v>
      </c>
      <c r="F33" s="5"/>
      <c r="G33" s="5"/>
      <c r="H33" s="5"/>
    </row>
    <row r="34" spans="1:8">
      <c r="A34" s="400" t="s">
        <v>214</v>
      </c>
      <c r="B34" s="400"/>
      <c r="C34" s="400"/>
      <c r="D34" s="159">
        <v>10</v>
      </c>
      <c r="F34" s="5"/>
      <c r="G34" s="5"/>
      <c r="H34" s="5"/>
    </row>
    <row r="35" spans="1:8">
      <c r="A35" s="401" t="s">
        <v>208</v>
      </c>
      <c r="B35" s="401"/>
      <c r="C35" s="401"/>
      <c r="D35" s="159">
        <v>8</v>
      </c>
      <c r="F35" s="5"/>
      <c r="G35" s="5"/>
      <c r="H35" s="5"/>
    </row>
    <row r="36" spans="1:8">
      <c r="A36" s="401" t="s">
        <v>181</v>
      </c>
      <c r="B36" s="401"/>
      <c r="C36" s="401"/>
      <c r="D36" s="159">
        <v>34</v>
      </c>
      <c r="F36" s="5"/>
      <c r="G36" s="5"/>
      <c r="H36" s="5"/>
    </row>
    <row r="37" spans="1:8">
      <c r="A37" s="152"/>
      <c r="B37" s="152"/>
      <c r="C37" s="152"/>
      <c r="D37" s="158"/>
      <c r="E37" s="101"/>
      <c r="F37" s="5"/>
      <c r="G37" s="5"/>
      <c r="H37" s="5"/>
    </row>
    <row r="38" spans="1:8" ht="28.5" customHeight="1">
      <c r="A38" s="408" t="s">
        <v>279</v>
      </c>
      <c r="B38" s="408"/>
      <c r="C38" s="408"/>
      <c r="D38" s="408"/>
      <c r="E38" s="101"/>
      <c r="F38" s="5"/>
      <c r="G38" s="5"/>
      <c r="H38" s="5"/>
    </row>
    <row r="39" spans="1:8">
      <c r="A39" s="157" t="s">
        <v>168</v>
      </c>
      <c r="B39" s="152"/>
      <c r="C39" s="152"/>
      <c r="D39" s="156"/>
      <c r="E39" s="101"/>
      <c r="F39" s="5"/>
      <c r="G39" s="5"/>
      <c r="H39" s="5"/>
    </row>
    <row r="40" spans="1:8" ht="24" customHeight="1">
      <c r="A40" s="402" t="s">
        <v>177</v>
      </c>
      <c r="B40" s="402"/>
      <c r="C40" s="402"/>
      <c r="D40" s="165">
        <v>46</v>
      </c>
      <c r="E40" s="101"/>
      <c r="F40" s="5"/>
      <c r="G40" s="5"/>
      <c r="H40" s="5"/>
    </row>
    <row r="41" spans="1:8">
      <c r="A41" s="403" t="s">
        <v>167</v>
      </c>
      <c r="B41" s="403"/>
      <c r="C41" s="403"/>
      <c r="D41" s="156">
        <f>100-D40-D42-D43</f>
        <v>0</v>
      </c>
      <c r="E41" s="101"/>
      <c r="F41" s="5"/>
      <c r="G41" s="5"/>
      <c r="H41" s="5"/>
    </row>
    <row r="42" spans="1:8">
      <c r="A42" s="402" t="s">
        <v>178</v>
      </c>
      <c r="B42" s="402"/>
      <c r="C42" s="164" t="s">
        <v>179</v>
      </c>
      <c r="D42" s="156">
        <v>31</v>
      </c>
      <c r="E42" s="101"/>
      <c r="F42" s="5"/>
      <c r="G42" s="5"/>
      <c r="H42" s="5"/>
    </row>
    <row r="43" spans="1:8" ht="36">
      <c r="A43" s="402"/>
      <c r="B43" s="402"/>
      <c r="C43" s="164" t="s">
        <v>180</v>
      </c>
      <c r="D43" s="165">
        <v>23</v>
      </c>
      <c r="E43" s="101"/>
      <c r="F43" s="5"/>
      <c r="G43" s="5"/>
      <c r="H43" s="5"/>
    </row>
    <row r="44" spans="1:8" ht="29.25" customHeight="1">
      <c r="A44" s="163"/>
      <c r="B44" s="163"/>
      <c r="C44" s="163"/>
      <c r="D44" s="163"/>
      <c r="E44" s="101"/>
      <c r="F44" s="5"/>
      <c r="G44" s="5"/>
      <c r="H44" s="5"/>
    </row>
    <row r="45" spans="1:8">
      <c r="E45" s="101"/>
      <c r="F45" s="5"/>
      <c r="G45" s="5"/>
      <c r="H45" s="5"/>
    </row>
    <row r="46" spans="1:8">
      <c r="E46" s="101"/>
      <c r="F46" s="5"/>
      <c r="G46" s="5"/>
      <c r="H46" s="5"/>
    </row>
    <row r="47" spans="1:8">
      <c r="E47" s="101"/>
      <c r="F47" s="5"/>
      <c r="G47" s="5"/>
      <c r="H47" s="5"/>
    </row>
    <row r="48" spans="1:8">
      <c r="E48" s="5"/>
      <c r="F48" s="5"/>
      <c r="G48" s="5"/>
      <c r="H48" s="5"/>
    </row>
  </sheetData>
  <mergeCells count="19">
    <mergeCell ref="A4:H4"/>
    <mergeCell ref="F11:H12"/>
    <mergeCell ref="A13:D13"/>
    <mergeCell ref="A14:H14"/>
    <mergeCell ref="A40:C40"/>
    <mergeCell ref="A35:C35"/>
    <mergeCell ref="A20:H20"/>
    <mergeCell ref="A21:H21"/>
    <mergeCell ref="A28:C28"/>
    <mergeCell ref="A29:C29"/>
    <mergeCell ref="A30:C30"/>
    <mergeCell ref="A32:C32"/>
    <mergeCell ref="A33:C33"/>
    <mergeCell ref="A34:C34"/>
    <mergeCell ref="A36:C36"/>
    <mergeCell ref="A26:D26"/>
    <mergeCell ref="A38:D38"/>
    <mergeCell ref="A42:B43"/>
    <mergeCell ref="A41:C41"/>
  </mergeCells>
  <pageMargins left="0.70866141732283472" right="0.70866141732283472" top="0.74803149606299213" bottom="0.74803149606299213"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4"/>
  <sheetViews>
    <sheetView workbookViewId="0">
      <selection activeCell="J19" sqref="J19"/>
    </sheetView>
  </sheetViews>
  <sheetFormatPr baseColWidth="10" defaultRowHeight="15"/>
  <cols>
    <col min="1" max="3" width="11.28515625" customWidth="1"/>
    <col min="4" max="4" width="16.42578125" customWidth="1"/>
    <col min="5" max="5" width="13.42578125" customWidth="1"/>
    <col min="6" max="7" width="11.28515625" customWidth="1"/>
    <col min="8" max="8" width="15.5703125" customWidth="1"/>
  </cols>
  <sheetData>
    <row r="1" spans="1:8">
      <c r="A1" s="291" t="s">
        <v>357</v>
      </c>
      <c r="B1" s="4"/>
      <c r="C1" s="4"/>
      <c r="D1" s="4"/>
      <c r="E1" s="4"/>
      <c r="F1" s="4"/>
      <c r="G1" s="4"/>
      <c r="H1" s="4"/>
    </row>
    <row r="2" spans="1:8">
      <c r="A2" s="4" t="s">
        <v>295</v>
      </c>
      <c r="B2" s="4"/>
      <c r="C2" s="4"/>
      <c r="D2" s="4"/>
      <c r="E2" s="4"/>
      <c r="F2" s="4"/>
      <c r="G2" s="4"/>
      <c r="H2" s="4"/>
    </row>
    <row r="3" spans="1:8">
      <c r="A3" s="4"/>
      <c r="B3" s="4"/>
      <c r="C3" s="4"/>
      <c r="D3" s="4"/>
      <c r="E3" s="4"/>
      <c r="F3" s="4"/>
      <c r="G3" s="4"/>
      <c r="H3" s="4"/>
    </row>
    <row r="4" spans="1:8" ht="18.75" customHeight="1">
      <c r="A4" s="412" t="s">
        <v>219</v>
      </c>
      <c r="B4" s="412"/>
      <c r="C4" s="412"/>
      <c r="D4" s="412"/>
      <c r="E4" s="412"/>
      <c r="F4" s="412"/>
      <c r="G4" s="412"/>
      <c r="H4" s="412"/>
    </row>
    <row r="5" spans="1:8">
      <c r="A5" s="4"/>
      <c r="B5" s="4"/>
      <c r="C5" s="4"/>
      <c r="D5" s="4"/>
      <c r="E5" s="4"/>
      <c r="F5" s="4"/>
      <c r="G5" s="4"/>
      <c r="H5" s="4"/>
    </row>
    <row r="6" spans="1:8">
      <c r="A6" s="4"/>
      <c r="B6" s="4"/>
      <c r="C6" s="4"/>
      <c r="D6" s="4"/>
      <c r="E6" s="4"/>
      <c r="F6" s="4"/>
      <c r="G6" s="4"/>
      <c r="H6" s="4"/>
    </row>
    <row r="7" spans="1:8">
      <c r="A7" s="4"/>
      <c r="B7" s="4"/>
      <c r="C7" s="4"/>
      <c r="D7" s="4"/>
      <c r="E7" s="4"/>
      <c r="F7" s="4"/>
      <c r="G7" s="4"/>
      <c r="H7" s="4"/>
    </row>
    <row r="8" spans="1:8">
      <c r="A8" s="4"/>
      <c r="B8" s="4"/>
      <c r="C8" s="4"/>
      <c r="D8" s="4"/>
      <c r="E8" s="4"/>
      <c r="F8" s="4"/>
      <c r="G8" s="4"/>
      <c r="H8" s="4"/>
    </row>
    <row r="9" spans="1:8">
      <c r="A9" s="4"/>
      <c r="B9" s="4"/>
      <c r="C9" s="4"/>
      <c r="D9" s="4"/>
      <c r="E9" s="4"/>
      <c r="F9" s="4"/>
      <c r="G9" s="4"/>
      <c r="H9" s="4"/>
    </row>
    <row r="10" spans="1:8">
      <c r="A10" s="4"/>
      <c r="B10" s="4"/>
      <c r="C10" s="4"/>
      <c r="D10" s="4"/>
      <c r="E10" s="4"/>
      <c r="F10" s="4"/>
      <c r="G10" s="4"/>
      <c r="H10" s="4"/>
    </row>
    <row r="11" spans="1:8">
      <c r="A11" s="4"/>
      <c r="B11" s="4"/>
      <c r="C11" s="4"/>
      <c r="D11" s="4"/>
      <c r="E11" s="4"/>
      <c r="F11" s="4"/>
      <c r="G11" s="4"/>
      <c r="H11" s="4"/>
    </row>
    <row r="12" spans="1:8">
      <c r="A12" s="4"/>
      <c r="B12" s="4"/>
      <c r="C12" s="4"/>
      <c r="D12" s="4"/>
      <c r="E12" s="4"/>
      <c r="F12" s="413"/>
      <c r="G12" s="413"/>
      <c r="H12" s="413"/>
    </row>
    <row r="13" spans="1:8" s="57" customFormat="1" ht="18" customHeight="1">
      <c r="A13" s="412" t="s">
        <v>220</v>
      </c>
      <c r="B13" s="412"/>
      <c r="C13" s="412"/>
      <c r="D13" s="412"/>
      <c r="E13" s="412"/>
      <c r="F13" s="412"/>
      <c r="G13" s="412"/>
      <c r="H13" s="412"/>
    </row>
    <row r="14" spans="1:8">
      <c r="A14" s="4"/>
      <c r="B14" s="4"/>
      <c r="C14" s="4"/>
      <c r="D14" s="4"/>
      <c r="E14" s="4"/>
      <c r="F14" s="4"/>
      <c r="G14" s="4"/>
      <c r="H14" s="4"/>
    </row>
    <row r="15" spans="1:8">
      <c r="A15" s="4"/>
      <c r="B15" s="4"/>
      <c r="C15" s="4"/>
      <c r="D15" s="4"/>
      <c r="E15" s="4"/>
      <c r="F15" s="4"/>
      <c r="G15" s="4"/>
      <c r="H15" s="4"/>
    </row>
    <row r="16" spans="1:8">
      <c r="A16" s="4"/>
      <c r="B16" s="4"/>
      <c r="C16" s="4"/>
      <c r="D16" s="4"/>
      <c r="E16" s="4"/>
      <c r="F16" s="4"/>
      <c r="G16" s="4"/>
      <c r="H16" s="4"/>
    </row>
    <row r="17" spans="1:16">
      <c r="A17" s="4"/>
      <c r="B17" s="4"/>
      <c r="C17" s="4"/>
      <c r="D17" s="4"/>
      <c r="E17" s="4"/>
      <c r="F17" s="4"/>
      <c r="G17" s="4"/>
      <c r="H17" s="4"/>
    </row>
    <row r="18" spans="1:16">
      <c r="A18" s="4"/>
      <c r="B18" s="4"/>
      <c r="C18" s="4"/>
      <c r="D18" s="4"/>
      <c r="E18" s="4"/>
      <c r="F18" s="4"/>
      <c r="G18" s="4"/>
      <c r="H18" s="4"/>
    </row>
    <row r="19" spans="1:16" ht="51" customHeight="1">
      <c r="A19" s="396"/>
      <c r="B19" s="396"/>
      <c r="C19" s="396"/>
      <c r="D19" s="396"/>
      <c r="E19" s="396"/>
      <c r="F19" s="396"/>
      <c r="G19" s="396"/>
      <c r="H19" s="396"/>
    </row>
    <row r="20" spans="1:16" ht="12.75" customHeight="1">
      <c r="A20" s="405" t="s">
        <v>204</v>
      </c>
      <c r="B20" s="405"/>
      <c r="C20" s="405"/>
      <c r="D20" s="405"/>
      <c r="E20" s="405"/>
      <c r="F20" s="405"/>
      <c r="G20" s="405"/>
      <c r="H20" s="405"/>
    </row>
    <row r="21" spans="1:16" ht="13.5" customHeight="1">
      <c r="A21" s="69" t="s">
        <v>296</v>
      </c>
      <c r="B21" s="70"/>
      <c r="C21" s="70"/>
      <c r="D21" s="70"/>
      <c r="E21" s="70"/>
      <c r="F21" s="70"/>
      <c r="G21" s="70"/>
      <c r="H21" s="70"/>
      <c r="N21" s="222"/>
      <c r="P21" s="222"/>
    </row>
    <row r="22" spans="1:16" ht="12" customHeight="1">
      <c r="A22" s="58"/>
      <c r="B22" s="4"/>
      <c r="C22" s="4"/>
      <c r="D22" s="4"/>
      <c r="E22" s="4"/>
      <c r="F22" s="4"/>
      <c r="G22" s="4"/>
      <c r="H22" s="4"/>
      <c r="N22" s="222"/>
      <c r="P22" s="222"/>
    </row>
    <row r="23" spans="1:16">
      <c r="B23" s="1"/>
      <c r="C23" s="1"/>
      <c r="D23" s="1"/>
      <c r="E23" s="1"/>
      <c r="F23" s="1"/>
      <c r="N23" s="222"/>
      <c r="P23" s="222"/>
    </row>
    <row r="24" spans="1:16">
      <c r="A24" s="139"/>
      <c r="B24" s="140"/>
      <c r="C24" s="141"/>
      <c r="D24" s="142"/>
      <c r="E24" s="102"/>
      <c r="F24" s="104"/>
    </row>
    <row r="25" spans="1:16" ht="36.75">
      <c r="A25" s="414" t="s">
        <v>276</v>
      </c>
      <c r="B25" s="414"/>
      <c r="C25" s="414"/>
      <c r="D25" s="144" t="s">
        <v>274</v>
      </c>
      <c r="E25" s="101"/>
      <c r="F25" s="101"/>
    </row>
    <row r="26" spans="1:16">
      <c r="A26" s="411" t="s">
        <v>216</v>
      </c>
      <c r="B26" s="411"/>
      <c r="C26" s="411"/>
      <c r="D26" s="145">
        <v>71</v>
      </c>
      <c r="E26" s="101"/>
      <c r="F26" s="101"/>
    </row>
    <row r="27" spans="1:16">
      <c r="A27" s="411" t="s">
        <v>217</v>
      </c>
      <c r="B27" s="411"/>
      <c r="C27" s="411"/>
      <c r="D27" s="145">
        <v>14</v>
      </c>
      <c r="E27" s="101"/>
      <c r="F27" s="101"/>
    </row>
    <row r="28" spans="1:16">
      <c r="A28" s="411" t="s">
        <v>218</v>
      </c>
      <c r="B28" s="411"/>
      <c r="C28" s="411"/>
      <c r="D28" s="146">
        <v>15</v>
      </c>
      <c r="E28" s="101"/>
      <c r="F28" s="101"/>
    </row>
    <row r="29" spans="1:16" ht="15" customHeight="1">
      <c r="A29" s="147"/>
      <c r="B29" s="147"/>
      <c r="C29" s="147"/>
      <c r="D29" s="146"/>
      <c r="E29" s="101"/>
      <c r="F29" s="101"/>
    </row>
    <row r="30" spans="1:16">
      <c r="A30" s="148"/>
      <c r="B30" s="148"/>
      <c r="C30" s="148"/>
      <c r="D30" s="148"/>
    </row>
    <row r="31" spans="1:16" ht="60">
      <c r="A31" s="414" t="s">
        <v>277</v>
      </c>
      <c r="B31" s="414"/>
      <c r="C31" s="414"/>
      <c r="D31" s="143" t="s">
        <v>275</v>
      </c>
    </row>
    <row r="32" spans="1:16" ht="22.5" customHeight="1">
      <c r="A32" s="410" t="s">
        <v>221</v>
      </c>
      <c r="B32" s="410"/>
      <c r="C32" s="410"/>
      <c r="D32" s="149">
        <v>62</v>
      </c>
    </row>
    <row r="33" spans="1:4" ht="45.75" customHeight="1">
      <c r="A33" s="410" t="s">
        <v>222</v>
      </c>
      <c r="B33" s="410"/>
      <c r="C33" s="410"/>
      <c r="D33" s="149">
        <v>15</v>
      </c>
    </row>
    <row r="34" spans="1:4" ht="24.75" customHeight="1">
      <c r="A34" s="410" t="s">
        <v>223</v>
      </c>
      <c r="B34" s="410"/>
      <c r="C34" s="410"/>
      <c r="D34" s="149">
        <v>23</v>
      </c>
    </row>
  </sheetData>
  <mergeCells count="13">
    <mergeCell ref="A4:H4"/>
    <mergeCell ref="F12:H12"/>
    <mergeCell ref="A13:H13"/>
    <mergeCell ref="A32:C32"/>
    <mergeCell ref="A33:C33"/>
    <mergeCell ref="A25:C25"/>
    <mergeCell ref="A31:C31"/>
    <mergeCell ref="A34:C34"/>
    <mergeCell ref="A19:H19"/>
    <mergeCell ref="A20:H20"/>
    <mergeCell ref="A26:C26"/>
    <mergeCell ref="A27:C27"/>
    <mergeCell ref="A28:C28"/>
  </mergeCells>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vt:i4>
      </vt:variant>
    </vt:vector>
  </HeadingPairs>
  <TitlesOfParts>
    <vt:vector size="12" baseType="lpstr">
      <vt:lpstr>fig1</vt:lpstr>
      <vt:lpstr>fig2</vt:lpstr>
      <vt:lpstr>fig3</vt:lpstr>
      <vt:lpstr>fig4</vt:lpstr>
      <vt:lpstr>fig5</vt:lpstr>
      <vt:lpstr>fig6</vt:lpstr>
      <vt:lpstr>fig7</vt:lpstr>
      <vt:lpstr>fig8</vt:lpstr>
      <vt:lpstr>fig9</vt:lpstr>
      <vt:lpstr>fig10</vt:lpstr>
      <vt:lpstr>TableauEncadré3</vt:lpstr>
      <vt:lpstr>'fig6'!Zone_d_impression</vt:lpstr>
    </vt:vector>
  </TitlesOfParts>
  <Company>DSIC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GUEDJ Helene</dc:creator>
  <cp:lastModifiedBy>TUGORES François</cp:lastModifiedBy>
  <cp:lastPrinted>2019-02-12T09:06:35Z</cp:lastPrinted>
  <dcterms:created xsi:type="dcterms:W3CDTF">2018-12-10T15:21:15Z</dcterms:created>
  <dcterms:modified xsi:type="dcterms:W3CDTF">2021-03-05T16:28:47Z</dcterms:modified>
</cp:coreProperties>
</file>