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6.xml" ContentType="application/vnd.openxmlformats-officedocument.drawingml.chartshapes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7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8.xml" ContentType="application/vnd.openxmlformats-officedocument.drawingml.chartshapes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9.xml" ContentType="application/vnd.openxmlformats-officedocument.drawingml.chartshapes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0.xml" ContentType="application/vnd.openxmlformats-officedocument.drawingml.chartshapes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1.xml" ContentType="application/vnd.openxmlformats-officedocument.drawingml.chartshapes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-sdres-sas02\SSMSI\Commun\Web Interstats\Rapport d'enquête CVS\CVS 2019\Pour mise en ligne\Excel\"/>
    </mc:Choice>
  </mc:AlternateContent>
  <bookViews>
    <workbookView xWindow="0" yWindow="0" windowWidth="21570" windowHeight="8160"/>
  </bookViews>
  <sheets>
    <sheet name="Repères" sheetId="67" r:id="rId1"/>
    <sheet name="Contexte" sheetId="68" r:id="rId2"/>
    <sheet name="Prejudice&amp;Recours" sheetId="91" r:id="rId3"/>
    <sheet name="Profil" sheetId="70" r:id="rId4"/>
  </sheets>
  <definedNames>
    <definedName name="CambriolagesColine" localSheetId="1">#REF!</definedName>
    <definedName name="CambriolagesColine" localSheetId="2">#REF!</definedName>
    <definedName name="CambriolagesColine" localSheetId="3">#REF!</definedName>
    <definedName name="CambriolagesColine">#REF!</definedName>
    <definedName name="d" localSheetId="1">#REF!</definedName>
    <definedName name="d" localSheetId="2">#REF!</definedName>
    <definedName name="d" localSheetId="3">#REF!</definedName>
    <definedName name="d">#REF!</definedName>
    <definedName name="djdkd" localSheetId="1">#REF!</definedName>
    <definedName name="djdkd" localSheetId="2">#REF!</definedName>
    <definedName name="djdkd" localSheetId="3">#REF!</definedName>
    <definedName name="djdkd">#REF!</definedName>
    <definedName name="DonneesActeDL" localSheetId="1">#REF!</definedName>
    <definedName name="DonneesActeDL" localSheetId="2">#REF!</definedName>
    <definedName name="DonneesActeDL" localSheetId="3">#REF!</definedName>
    <definedName name="DonneesActeDL">#REF!</definedName>
    <definedName name="DonneesAssurance" localSheetId="1">#REF!</definedName>
    <definedName name="DonneesAssurance" localSheetId="2">#REF!</definedName>
    <definedName name="DonneesAssurance" localSheetId="3">#REF!</definedName>
    <definedName name="DonneesAssurance">#REF!</definedName>
    <definedName name="DonneesAssurance17">#REF!</definedName>
    <definedName name="DonneesAssurance18">#REF!</definedName>
    <definedName name="DonneesAssurance2RM" localSheetId="1">#REF!</definedName>
    <definedName name="DonneesAssurance2RM" localSheetId="2">#REF!</definedName>
    <definedName name="DonneesAssurance2RM" localSheetId="3">#REF!</definedName>
    <definedName name="DonneesAssurance2RM">#REF!</definedName>
    <definedName name="DonneesAssuranceAL" localSheetId="1">#REF!</definedName>
    <definedName name="DonneesAssuranceAL" localSheetId="2">#REF!</definedName>
    <definedName name="DonneesAssuranceAL" localSheetId="3">#REF!</definedName>
    <definedName name="DonneesAssuranceAL">#REF!</definedName>
    <definedName name="DonneesAssuranceDL" localSheetId="1">#REF!</definedName>
    <definedName name="DonneesAssuranceDL" localSheetId="2">#REF!</definedName>
    <definedName name="DonneesAssuranceDL" localSheetId="3">#REF!</definedName>
    <definedName name="DonneesAssuranceDL">#REF!</definedName>
    <definedName name="DonneesAssuranceOV" localSheetId="1">#REF!</definedName>
    <definedName name="DonneesAssuranceOV" localSheetId="2">#REF!</definedName>
    <definedName name="DonneesAssuranceOV">#REF!</definedName>
    <definedName name="DonneesAssuranceRS" localSheetId="1">#REF!</definedName>
    <definedName name="DonneesAssuranceRS" localSheetId="2">#REF!</definedName>
    <definedName name="DonneesAssuranceRS" localSheetId="3">#REF!</definedName>
    <definedName name="DonneesAssuranceRS">#REF!</definedName>
    <definedName name="DonneesAssuranceVL" localSheetId="1">#REF!</definedName>
    <definedName name="DonneesAssuranceVL" localSheetId="2">#REF!</definedName>
    <definedName name="DonneesAssuranceVL">#REF!</definedName>
    <definedName name="DonneesAssuranceVSE" localSheetId="1">#REF!</definedName>
    <definedName name="DonneesAssuranceVSE" localSheetId="2">#REF!</definedName>
    <definedName name="DonneesAssuranceVSE" localSheetId="3">#REF!</definedName>
    <definedName name="DonneesAssuranceVSE">#REF!</definedName>
    <definedName name="DonneesAssuranceVV" localSheetId="1">#REF!</definedName>
    <definedName name="DonneesAssuranceVV" localSheetId="2">#REF!</definedName>
    <definedName name="DonneesAssuranceVV" localSheetId="3">#REF!</definedName>
    <definedName name="DonneesAssuranceVV">#REF!</definedName>
    <definedName name="DonneesAuteurs" localSheetId="1">#REF!</definedName>
    <definedName name="DonneesAuteurs" localSheetId="2">#REF!</definedName>
    <definedName name="DonneesAuteurs" localSheetId="3">#REF!</definedName>
    <definedName name="DonneesAuteurs">#REF!</definedName>
    <definedName name="DonneesAuteurs17">#REF!</definedName>
    <definedName name="DonneesAuteurs18">#REF!</definedName>
    <definedName name="DonneesAuteursDL" localSheetId="1">#REF!</definedName>
    <definedName name="DonneesAuteursDL" localSheetId="2">#REF!</definedName>
    <definedName name="DonneesAuteursDL" localSheetId="3">#REF!</definedName>
    <definedName name="DonneesAuteursDL">#REF!</definedName>
    <definedName name="DonneesAuteursOV" localSheetId="1">#REF!</definedName>
    <definedName name="DonneesAuteursOV" localSheetId="2">#REF!</definedName>
    <definedName name="DonneesAuteursOV">#REF!</definedName>
    <definedName name="DonneesAuteursVSE" localSheetId="1">#REF!</definedName>
    <definedName name="DonneesAuteursVSE" localSheetId="2">#REF!</definedName>
    <definedName name="DonneesAuteursVSE" localSheetId="3">#REF!</definedName>
    <definedName name="DonneesAuteursVSE">#REF!</definedName>
    <definedName name="DonnéesCambri" localSheetId="1">#REF!</definedName>
    <definedName name="DonnéesCambri" localSheetId="2">#REF!</definedName>
    <definedName name="DonnéesCambri" localSheetId="3">#REF!</definedName>
    <definedName name="DonnéesCambri">#REF!</definedName>
    <definedName name="DonneesContexteE12_19">#REF!</definedName>
    <definedName name="DonneesContexteE16_18">#REF!</definedName>
    <definedName name="DonneesContexteP12_19">#REF!</definedName>
    <definedName name="DonneesContexteP13_19">#REF!</definedName>
    <definedName name="DonneesDescFaits2RM" localSheetId="1">#REF!</definedName>
    <definedName name="DonneesDescFaits2RM" localSheetId="2">#REF!</definedName>
    <definedName name="DonneesDescFaits2RM" localSheetId="3">#REF!</definedName>
    <definedName name="DonneesDescFaits2RM">#REF!</definedName>
    <definedName name="DonneesDescFaitsVAV" localSheetId="1">#REF!</definedName>
    <definedName name="DonneesDescFaitsVAV" localSheetId="2">#REF!</definedName>
    <definedName name="DonneesDescFaitsVAV" localSheetId="3">#REF!</definedName>
    <definedName name="DonneesDescFaitsVAV">#REF!</definedName>
    <definedName name="DonneesDescVelo" localSheetId="1">#REF!</definedName>
    <definedName name="DonneesDescVelo" localSheetId="2">#REF!</definedName>
    <definedName name="DonneesDescVelo">#REF!</definedName>
    <definedName name="DonneesEffraction" localSheetId="1">#REF!</definedName>
    <definedName name="DonneesEffraction" localSheetId="2">#REF!</definedName>
    <definedName name="DonneesEffraction" localSheetId="3">#REF!</definedName>
    <definedName name="DonneesEffraction">#REF!</definedName>
    <definedName name="DonneesEntreeVE" localSheetId="1">#REF!</definedName>
    <definedName name="DonneesEntreeVE" localSheetId="2">#REF!</definedName>
    <definedName name="DonneesEntreeVE" localSheetId="3">#REF!</definedName>
    <definedName name="DonneesEntreeVE">#REF!</definedName>
    <definedName name="DonneesPlainte" localSheetId="1">#REF!</definedName>
    <definedName name="DonneesPlainte" localSheetId="2">#REF!</definedName>
    <definedName name="DonneesPlainte" localSheetId="3">#REF!</definedName>
    <definedName name="DonneesPlainte">#REF!</definedName>
    <definedName name="DonneesPlainte17">#REF!</definedName>
    <definedName name="DonneesPlainte18">#REF!</definedName>
    <definedName name="DonneesPlainte2RM" localSheetId="1">#REF!</definedName>
    <definedName name="DonneesPlainte2RM" localSheetId="2">#REF!</definedName>
    <definedName name="DonneesPlainte2RM" localSheetId="3">#REF!</definedName>
    <definedName name="DonneesPlainte2RM">#REF!</definedName>
    <definedName name="DonneesPlainteAL" localSheetId="1">#REF!</definedName>
    <definedName name="DonneesPlainteAL" localSheetId="2">#REF!</definedName>
    <definedName name="DonneesPlainteAL" localSheetId="3">#REF!</definedName>
    <definedName name="DonneesPlainteAL">#REF!</definedName>
    <definedName name="DonneesPlainteOV" localSheetId="1">#REF!</definedName>
    <definedName name="DonneesPlainteOV" localSheetId="2">#REF!</definedName>
    <definedName name="DonneesPlainteOV">#REF!</definedName>
    <definedName name="DonneesPlainteRS" localSheetId="1">#REF!</definedName>
    <definedName name="DonneesPlainteRS" localSheetId="2">#REF!</definedName>
    <definedName name="DonneesPlainteRS" localSheetId="3">#REF!</definedName>
    <definedName name="DonneesPlainteRS">#REF!</definedName>
    <definedName name="DonneesPlainteVAV" localSheetId="1">#REF!</definedName>
    <definedName name="DonneesPlainteVAV" localSheetId="2">#REF!</definedName>
    <definedName name="DonneesPlainteVAV" localSheetId="3">#REF!</definedName>
    <definedName name="DonneesPlainteVAV">#REF!</definedName>
    <definedName name="DonneesPlainteVL" localSheetId="1">#REF!</definedName>
    <definedName name="DonneesPlainteVL" localSheetId="2">#REF!</definedName>
    <definedName name="DonneesPlainteVL">#REF!</definedName>
    <definedName name="DonneesPlainteVSE" localSheetId="1">#REF!</definedName>
    <definedName name="DonneesPlainteVSE" localSheetId="2">#REF!</definedName>
    <definedName name="DonneesPlainteVSE" localSheetId="3">#REF!</definedName>
    <definedName name="DonneesPlainteVSE">#REF!</definedName>
    <definedName name="DonneesPlainteVV" localSheetId="1">#REF!</definedName>
    <definedName name="DonneesPlainteVV" localSheetId="2">#REF!</definedName>
    <definedName name="DonneesPlainteVV" localSheetId="3">#REF!</definedName>
    <definedName name="DonneesPlainteVV">#REF!</definedName>
    <definedName name="DonneesPrejudiceRecoursE12_18">#REF!</definedName>
    <definedName name="DonneesPrejudiceRecoursE12_19">#REF!</definedName>
    <definedName name="DonneesPrejudiceRecoursE16_18">#REF!</definedName>
    <definedName name="DonneesPrejudiceRecoursP12_19">#REF!</definedName>
    <definedName name="DonneesPrejudiceRecoursP13_19">#REF!</definedName>
    <definedName name="DonneesProfil17">#REF!</definedName>
    <definedName name="DonneesProfil18">#REF!</definedName>
    <definedName name="DonneesProfilE12_18">#REF!</definedName>
    <definedName name="DonneesProfilE12_19">#REF!</definedName>
    <definedName name="DonneesProfilE13_19">#REF!</definedName>
    <definedName name="DonneesProfilEqu12_18">#REF!</definedName>
    <definedName name="DonneesProfilEqu12_19">#REF!</definedName>
    <definedName name="DonneesProfilEqu13_19">#REF!</definedName>
    <definedName name="DonneesProfilEqu17">#REF!</definedName>
    <definedName name="DonneesProfilEqu18">#REF!</definedName>
    <definedName name="DonneesProfilP12_19">#REF!</definedName>
    <definedName name="DonneesProfilP13_19">#REF!</definedName>
    <definedName name="DonneesReperes">#REF!</definedName>
    <definedName name="DonneesReperes16" localSheetId="1">#REF!</definedName>
    <definedName name="DonneesReperes16" localSheetId="2">#REF!</definedName>
    <definedName name="DonneesReperes16" localSheetId="3">#REF!</definedName>
    <definedName name="DonneesReperes16">#REF!</definedName>
    <definedName name="DonneesReperes17">#REF!</definedName>
    <definedName name="DonneesReperes18">#REF!</definedName>
    <definedName name="DonneesReperes2" localSheetId="1">#REF!</definedName>
    <definedName name="DonneesReperes2" localSheetId="2">#REF!</definedName>
    <definedName name="DonneesReperes2" localSheetId="3">#REF!</definedName>
    <definedName name="DonneesReperes2">#REF!</definedName>
    <definedName name="DonneesReperes241016" localSheetId="1">#REF!</definedName>
    <definedName name="DonneesReperes241016" localSheetId="2">#REF!</definedName>
    <definedName name="DonneesReperes241016" localSheetId="3">#REF!</definedName>
    <definedName name="DonneesReperes241016">#REF!</definedName>
    <definedName name="DonneesReperes2RM" localSheetId="1">#REF!</definedName>
    <definedName name="DonneesReperes2RM" localSheetId="2">#REF!</definedName>
    <definedName name="DonneesReperes2RM" localSheetId="3">#REF!</definedName>
    <definedName name="DonneesReperes2RM">#REF!</definedName>
    <definedName name="DonneesReperes2RM2" localSheetId="1">#REF!</definedName>
    <definedName name="DonneesReperes2RM2" localSheetId="2">#REF!</definedName>
    <definedName name="DonneesReperes2RM2" localSheetId="3">#REF!</definedName>
    <definedName name="DonneesReperes2RM2">#REF!</definedName>
    <definedName name="DonneesReperes3" localSheetId="1">#REF!</definedName>
    <definedName name="DonneesReperes3" localSheetId="2">#REF!</definedName>
    <definedName name="DonneesReperes3" localSheetId="3">#REF!</definedName>
    <definedName name="DonneesReperes3">#REF!</definedName>
    <definedName name="DonneesReperesAL" localSheetId="1">#REF!</definedName>
    <definedName name="DonneesReperesAL" localSheetId="2">#REF!</definedName>
    <definedName name="DonneesReperesAL" localSheetId="3">#REF!</definedName>
    <definedName name="DonneesReperesAL">#REF!</definedName>
    <definedName name="DonneesReperesAL2" localSheetId="1">#REF!</definedName>
    <definedName name="DonneesReperesAL2" localSheetId="2">#REF!</definedName>
    <definedName name="DonneesReperesAL2" localSheetId="3">#REF!</definedName>
    <definedName name="DonneesReperesAL2">#REF!</definedName>
    <definedName name="DonneesReperesDL" localSheetId="1">#REF!</definedName>
    <definedName name="DonneesReperesDL" localSheetId="2">#REF!</definedName>
    <definedName name="DonneesReperesDL" localSheetId="3">#REF!</definedName>
    <definedName name="DonneesReperesDL">#REF!</definedName>
    <definedName name="DonneesReperesDV" localSheetId="1">#REF!</definedName>
    <definedName name="DonneesReperesDV" localSheetId="2">#REF!</definedName>
    <definedName name="DonneesReperesDV" localSheetId="3">#REF!</definedName>
    <definedName name="DonneesReperesDV">#REF!</definedName>
    <definedName name="DonneesReperesOV" localSheetId="1">#REF!</definedName>
    <definedName name="DonneesReperesOV" localSheetId="2">#REF!</definedName>
    <definedName name="DonneesReperesOV">#REF!</definedName>
    <definedName name="DonneesReperesOV2" localSheetId="1">#REF!</definedName>
    <definedName name="DonneesReperesOV2" localSheetId="2">#REF!</definedName>
    <definedName name="DonneesReperesOV2">#REF!</definedName>
    <definedName name="DonneesReperesTVAV" localSheetId="1">#REF!</definedName>
    <definedName name="DonneesReperesTVAV" localSheetId="2">#REF!</definedName>
    <definedName name="DonneesReperesTVAV" localSheetId="3">#REF!</definedName>
    <definedName name="DonneesReperesTVAV">#REF!</definedName>
    <definedName name="DonneesReperesTVAV2" localSheetId="1">#REF!</definedName>
    <definedName name="DonneesReperesTVAV2" localSheetId="2">#REF!</definedName>
    <definedName name="DonneesReperesTVAV2" localSheetId="3">#REF!</definedName>
    <definedName name="DonneesReperesTVAV2">#REF!</definedName>
    <definedName name="DonneesReperesVAV" localSheetId="1">#REF!</definedName>
    <definedName name="DonneesReperesVAV" localSheetId="2">#REF!</definedName>
    <definedName name="DonneesReperesVAV" localSheetId="3">#REF!</definedName>
    <definedName name="DonneesReperesVAV">#REF!</definedName>
    <definedName name="DonneesReperesVAV2" localSheetId="1">#REF!</definedName>
    <definedName name="DonneesReperesVAV2" localSheetId="2">#REF!</definedName>
    <definedName name="DonneesReperesVAV2" localSheetId="3">#REF!</definedName>
    <definedName name="DonneesReperesVAV2">#REF!</definedName>
    <definedName name="DonneesReperesVE" localSheetId="1">#REF!</definedName>
    <definedName name="DonneesReperesVE" localSheetId="2">#REF!</definedName>
    <definedName name="DonneesReperesVE" localSheetId="3">#REF!</definedName>
    <definedName name="DonneesReperesVE">#REF!</definedName>
    <definedName name="DonneesReperesVL" localSheetId="1">#REF!</definedName>
    <definedName name="DonneesReperesVL" localSheetId="2">#REF!</definedName>
    <definedName name="DonneesReperesVL">#REF!</definedName>
    <definedName name="DonneesReperesVL2" localSheetId="1">#REF!</definedName>
    <definedName name="DonneesReperesVL2" localSheetId="2">#REF!</definedName>
    <definedName name="DonneesReperesVL2">#REF!</definedName>
    <definedName name="DonneesViolencesVAV" localSheetId="1">#REF!</definedName>
    <definedName name="DonneesViolencesVAV" localSheetId="2">#REF!</definedName>
    <definedName name="DonneesViolencesVAV" localSheetId="3">#REF!</definedName>
    <definedName name="DonneesViolencesVAV">#REF!</definedName>
    <definedName name="DonneesVol" localSheetId="1">#REF!</definedName>
    <definedName name="DonneesVol" localSheetId="2">#REF!</definedName>
    <definedName name="DonneesVol" localSheetId="3">#REF!</definedName>
    <definedName name="DonneesVol">#REF!</definedName>
    <definedName name="DonneesVol17">#REF!</definedName>
    <definedName name="DonneesVol18">#REF!</definedName>
    <definedName name="DonneesVolOV" localSheetId="1">#REF!</definedName>
    <definedName name="DonneesVolOV" localSheetId="2">#REF!</definedName>
    <definedName name="DonneesVolOV">#REF!</definedName>
    <definedName name="DonneesVolV" localSheetId="1">#REF!</definedName>
    <definedName name="DonneesVolV" localSheetId="2">#REF!</definedName>
    <definedName name="DonneesVolV" localSheetId="3">#REF!</definedName>
    <definedName name="DonneesVolV">#REF!</definedName>
    <definedName name="DonneesVolVAV" localSheetId="1">#REF!</definedName>
    <definedName name="DonneesVolVAV" localSheetId="2">#REF!</definedName>
    <definedName name="DonneesVolVAV" localSheetId="3">#REF!</definedName>
    <definedName name="DonneesVolVAV">#REF!</definedName>
    <definedName name="DonneesVolVAV2" localSheetId="1">#REF!</definedName>
    <definedName name="DonneesVolVAV2" localSheetId="2">#REF!</definedName>
    <definedName name="DonneesVolVAV2" localSheetId="3">#REF!</definedName>
    <definedName name="DonneesVolVAV2">#REF!</definedName>
    <definedName name="DonneesVolVSE" localSheetId="1">#REF!</definedName>
    <definedName name="DonneesVolVSE" localSheetId="2">#REF!</definedName>
    <definedName name="DonneesVolVSE" localSheetId="3">#REF!</definedName>
    <definedName name="DonneesVolVSE">#REF!</definedName>
    <definedName name="Effraction" localSheetId="1">#REF!</definedName>
    <definedName name="Effraction" localSheetId="2">#REF!</definedName>
    <definedName name="Effraction" localSheetId="3">#REF!</definedName>
    <definedName name="Effraction">#REF!</definedName>
    <definedName name="EncadreAssurance17" localSheetId="1">#REF!</definedName>
    <definedName name="EncadreAssurance17" localSheetId="2">#REF!</definedName>
    <definedName name="EncadreAssurance17" localSheetId="3">#REF!</definedName>
    <definedName name="EncadreAssurance17">#REF!</definedName>
    <definedName name="EncadrePolice17" localSheetId="1">#REF!</definedName>
    <definedName name="EncadrePolice17" localSheetId="2">#REF!</definedName>
    <definedName name="EncadrePolice17" localSheetId="3">#REF!</definedName>
    <definedName name="EncadrePolice17">#REF!</definedName>
    <definedName name="NOMONGLETREPERES" localSheetId="1">#REF!</definedName>
    <definedName name="NOMONGLETREPERES" localSheetId="2">#REF!</definedName>
    <definedName name="NOMONGLETREPERES" localSheetId="3">#REF!</definedName>
    <definedName name="NOMONGLETREPERES">#REF!</definedName>
    <definedName name="ONGLETASSURANCE" localSheetId="1">#REF!</definedName>
    <definedName name="ONGLETASSURANCE" localSheetId="2">#REF!</definedName>
    <definedName name="ONGLETASSURANCE">#REF!</definedName>
    <definedName name="ONGLETASSURANCEDL" localSheetId="1">#REF!</definedName>
    <definedName name="ONGLETASSURANCEDL" localSheetId="2">#REF!</definedName>
    <definedName name="ONGLETASSURANCEDL" localSheetId="3">#REF!</definedName>
    <definedName name="ONGLETASSURANCEDL">#REF!</definedName>
    <definedName name="ONGLETENTREE" localSheetId="1">#REF!</definedName>
    <definedName name="ONGLETENTREE" localSheetId="2">#REF!</definedName>
    <definedName name="ONGLETENTREE" localSheetId="3">#REF!</definedName>
    <definedName name="ONGLETENTREE">#REF!</definedName>
    <definedName name="ONGLETFAITS" localSheetId="1">#REF!</definedName>
    <definedName name="ONGLETFAITS" localSheetId="2">#REF!</definedName>
    <definedName name="ONGLETFAITS">#REF!</definedName>
    <definedName name="ONGLETRECOURS" localSheetId="1">#REF!</definedName>
    <definedName name="ONGLETRECOURS" localSheetId="2">#REF!</definedName>
    <definedName name="ONGLETRECOURS" localSheetId="3">#REF!</definedName>
    <definedName name="ONGLETRECOURS">#REF!</definedName>
    <definedName name="ONGLETVOL" localSheetId="1">#REF!</definedName>
    <definedName name="ONGLETVOL" localSheetId="2">#REF!</definedName>
    <definedName name="ONGLETVOL" localSheetId="3">#REF!</definedName>
    <definedName name="ONGLETVOL">#REF!</definedName>
    <definedName name="ReperesCambri" localSheetId="1">#REF!</definedName>
    <definedName name="ReperesCambri" localSheetId="2">#REF!</definedName>
    <definedName name="ReperesCambri" localSheetId="3">#REF!</definedName>
    <definedName name="ReperesCambri">#REF!</definedName>
    <definedName name="V18_Assurance18">#REF!</definedName>
    <definedName name="V18_Auteurs18">#REF!</definedName>
    <definedName name="V18_Plainte18">#REF!</definedName>
    <definedName name="V18_Profil18">#REF!</definedName>
    <definedName name="V18_Reperes18">#REF!</definedName>
    <definedName name="V18_Vol18">#REF!</definedName>
    <definedName name="_xlnm.Print_Area" localSheetId="2">'Prejudice&amp;Recours'!$A$3:$I$3</definedName>
    <definedName name="_xlnm.Print_Area" localSheetId="3">Profil!$B$2:$H$15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2" i="91" l="1"/>
  <c r="C62" i="91" l="1"/>
  <c r="D62" i="91"/>
  <c r="B33" i="68"/>
  <c r="D56" i="91" l="1"/>
  <c r="C56" i="91"/>
  <c r="B56" i="91"/>
  <c r="B41" i="68" l="1"/>
  <c r="B51" i="68"/>
  <c r="B56" i="68" l="1"/>
</calcChain>
</file>

<file path=xl/sharedStrings.xml><?xml version="1.0" encoding="utf-8"?>
<sst xmlns="http://schemas.openxmlformats.org/spreadsheetml/2006/main" count="182" uniqueCount="138">
  <si>
    <t>Ensemble</t>
  </si>
  <si>
    <t>Tentatives</t>
  </si>
  <si>
    <t>Déclaration à l'assurance</t>
  </si>
  <si>
    <t>Données</t>
  </si>
  <si>
    <t>Vols</t>
  </si>
  <si>
    <t>Dans un autre lieu</t>
  </si>
  <si>
    <t>Dans un parking ouvert</t>
  </si>
  <si>
    <t>Dans la rue</t>
  </si>
  <si>
    <t>30-39 ans</t>
  </si>
  <si>
    <t>40-49 ans</t>
  </si>
  <si>
    <t>50-59 ans</t>
  </si>
  <si>
    <t xml:space="preserve"> </t>
  </si>
  <si>
    <t>Communes rurales</t>
  </si>
  <si>
    <t>Agglomération parisienne</t>
  </si>
  <si>
    <t>Maison de ville groupée</t>
  </si>
  <si>
    <t>Maisons dispersées, hors agglomération</t>
  </si>
  <si>
    <t>Maisons en lotissement, en quartier pavillonnaire</t>
  </si>
  <si>
    <t>Immeubles en cité ou grand ensemble</t>
  </si>
  <si>
    <t>Immeubles en ville</t>
  </si>
  <si>
    <t>Habitat mixte : immeubles et maisons</t>
  </si>
  <si>
    <t>60 ans ou plus</t>
  </si>
  <si>
    <t>Moins de 30 ans</t>
  </si>
  <si>
    <t>Retraités</t>
  </si>
  <si>
    <t>Etudiants et autres inactifs</t>
  </si>
  <si>
    <t>Ne sait pas/Refus</t>
  </si>
  <si>
    <t>Elements sur le moment et le lieu des faits</t>
  </si>
  <si>
    <t>Hors du quartier ou du village</t>
  </si>
  <si>
    <t>Dans le quartier ou le village</t>
  </si>
  <si>
    <t>dans résidence principale</t>
  </si>
  <si>
    <t>hors résidence principale</t>
  </si>
  <si>
    <t>LIEU PRECIS</t>
  </si>
  <si>
    <t>ensemble</t>
  </si>
  <si>
    <t>En journée</t>
  </si>
  <si>
    <t>Ne sait pas</t>
  </si>
  <si>
    <t>Hiver (janv.-fév. et déc.)</t>
  </si>
  <si>
    <t>Printemps (mars-mai)</t>
  </si>
  <si>
    <t>Été (juin-août)</t>
  </si>
  <si>
    <t>Automne (sept.-nov.)</t>
  </si>
  <si>
    <t>Ensemble des ménages victimes</t>
  </si>
  <si>
    <t>Dans un garage</t>
  </si>
  <si>
    <t>Dans un parking fermé</t>
  </si>
  <si>
    <t>Vols et dégradations</t>
  </si>
  <si>
    <t>Déclaration à la police ou à la gendarmerie</t>
  </si>
  <si>
    <t>Dégradations</t>
  </si>
  <si>
    <t>VolsRet</t>
  </si>
  <si>
    <t>Ménages victimes d'une tentative</t>
  </si>
  <si>
    <t>Pas de déclaration à l'assurance</t>
  </si>
  <si>
    <t>Pas de déplacement au commissariat ou à la gendarmerie</t>
  </si>
  <si>
    <t>Dépôt de plainte</t>
  </si>
  <si>
    <t>TV ens.</t>
  </si>
  <si>
    <t>TV eq.</t>
  </si>
  <si>
    <t>GLOBAL</t>
  </si>
  <si>
    <t>TailleUU</t>
  </si>
  <si>
    <t>moins de 20 000 hab.</t>
  </si>
  <si>
    <t>100 000 hab. ou plus</t>
  </si>
  <si>
    <t>TypeLogement</t>
  </si>
  <si>
    <t>Maison indépendante, pavillon, ferme</t>
  </si>
  <si>
    <t>Appartement (immeuble 2 - 9 logements)</t>
  </si>
  <si>
    <t>Appartement (immeuble de 10 logements ou +)</t>
  </si>
  <si>
    <t>TypeVoisinage</t>
  </si>
  <si>
    <t>AgePR</t>
  </si>
  <si>
    <t>CSPR</t>
  </si>
  <si>
    <t>NIVIE</t>
  </si>
  <si>
    <t>Modeste</t>
  </si>
  <si>
    <t>Aisé</t>
  </si>
  <si>
    <t xml:space="preserve">Vols et tentatives de vol de deux-roues à moteur - indicateurs annuels </t>
  </si>
  <si>
    <t>Proportion de victimes de vol ou tentative de vol de deux-roues à moteur selon les caractéristiques de la zone de résidence et du logement</t>
  </si>
  <si>
    <t>Proportion de victimes parmi les ménages (%)</t>
  </si>
  <si>
    <t>Proportion de victimes parmi les ménages équipés (%)</t>
  </si>
  <si>
    <t>Nombre pour 1 000 ménages</t>
  </si>
  <si>
    <t>Nombre pour 1 000 ménages équipés</t>
  </si>
  <si>
    <r>
      <t>Note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Les ménages équipés désignent les ménages possédant un deux-roues à moteur.</t>
    </r>
  </si>
  <si>
    <r>
      <rPr>
        <b/>
        <sz val="9"/>
        <color theme="1" tint="0.34998626667073579"/>
        <rFont val="Albany AMT"/>
        <family val="2"/>
      </rPr>
      <t xml:space="preserve">Champ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Ménages ordinaires de France métropolitaine.</t>
    </r>
  </si>
  <si>
    <t>Ménages victimes d'un vol de deux-roues à moteur</t>
  </si>
  <si>
    <t>Vols et tentatives de vol de deux-roues à moteur</t>
  </si>
  <si>
    <t>De nuit</t>
  </si>
  <si>
    <t>Dépôt d'une main courante</t>
  </si>
  <si>
    <t>Abandon de la démarche</t>
  </si>
  <si>
    <t>Deux-roues à moteur retrouvé</t>
  </si>
  <si>
    <t>Deux-roues à moteur non retrouvé</t>
  </si>
  <si>
    <t>Ménages victimes d'un vol ou d'une tentative</t>
  </si>
  <si>
    <t>QPV</t>
  </si>
  <si>
    <t>Hors QPV</t>
  </si>
  <si>
    <t>…</t>
  </si>
  <si>
    <t>Proportion de victimes parmi les ménages équipés</t>
  </si>
  <si>
    <t>Part de victimes effectivement volées (%)</t>
  </si>
  <si>
    <t>Part de multivictimes parmi les victimes (%)</t>
  </si>
  <si>
    <t>10*</t>
  </si>
  <si>
    <r>
      <rPr>
        <b/>
        <sz val="9"/>
        <color theme="1" tint="0.34998626667073579"/>
        <rFont val="Albany AMT"/>
        <family val="2"/>
      </rPr>
      <t>1</t>
    </r>
    <r>
      <rPr>
        <sz val="9"/>
        <color theme="1" tint="0.34998626667073579"/>
        <rFont val="Albany AMT"/>
        <family val="2"/>
      </rPr>
      <t>. Les multivictimes désignent les ménages ayant subi plusieurs vols ou tentatives de vol d'objets dans ou sur leur voiture au cours d'une année donnée.</t>
    </r>
  </si>
  <si>
    <t>Chômeurs</t>
  </si>
  <si>
    <t>Importants ou assez importants</t>
  </si>
  <si>
    <t>Peu importants ou pas de dégâts</t>
  </si>
  <si>
    <t>Personnes en emploi¹</t>
  </si>
  <si>
    <t>8**</t>
  </si>
  <si>
    <t>59**</t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</si>
  <si>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44 000 ménages - soit 1,3 % des ménages possédant un deux-roues à moteur - déclarent avoir été victimes d'un vol ou d'une tentative de vol de leur deux-roues à moteur en 2018.</t>
    </r>
  </si>
  <si>
    <t>Nombre annuel de vols et tentatives de vol de deux-roues à moteur et proportion de ménages victimes entre 2006 et 2018</t>
  </si>
  <si>
    <r>
      <rPr>
        <b/>
        <sz val="9"/>
        <color theme="1" tint="0.34998626667073579"/>
        <rFont val="Albany AMT"/>
        <family val="2"/>
      </rPr>
      <t xml:space="preserve">Sources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Enquêtes Cadre de vie et sécurité 2007 - 2019, Insee-ONDRP-SSMSI; traitements SSMSI.</t>
    </r>
  </si>
  <si>
    <t>*les  données sur la période 2016-2018 ne sont pas disponibles pour les QPV;
 les données présentées ici concernent  la période 2015-2017.</t>
  </si>
  <si>
    <t>59*</t>
  </si>
  <si>
    <t>* Moyennes sur la période 2010-2017.</t>
  </si>
  <si>
    <t>** Moyennes sur la période 2011-2018.</t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</si>
  <si>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 moyenne entre 2011 et 2018, 78 % des ménages dont le deux-roues à moteur a été volé puis retrouvé déclarent que les dommages subis (vols et/ou dégradations) sont importants ou assez importants.</t>
    </r>
  </si>
  <si>
    <t>20 000 à moins de 100 000 hab.</t>
  </si>
  <si>
    <t>Médian inférieur</t>
  </si>
  <si>
    <t>Médian supérieur</t>
  </si>
  <si>
    <t>Ile-de-France</t>
  </si>
  <si>
    <t>Normandie</t>
  </si>
  <si>
    <t>Hauts-de-France</t>
  </si>
  <si>
    <t>Bretagne</t>
  </si>
  <si>
    <t>Nouvelle-Aquitaine</t>
  </si>
  <si>
    <t>Occitanie</t>
  </si>
  <si>
    <t>Auvergne-Rhône-Alpes</t>
  </si>
  <si>
    <t>Corse</t>
  </si>
  <si>
    <t xml:space="preserve">Vols et tentatives de vol 
de deux-roues à moteur </t>
  </si>
  <si>
    <t xml:space="preserve">Ménages victimes de vol ou tentative de vol 
de deux-roues à moteur </t>
  </si>
  <si>
    <r>
      <t xml:space="preserve">Lieu des faits 
</t>
    </r>
    <r>
      <rPr>
        <sz val="11"/>
        <color rgb="FF34905E"/>
        <rFont val="Albany AMT"/>
        <family val="2"/>
      </rPr>
      <t>(en % des ménages victimes d'un vol ou d'une tentative)</t>
    </r>
  </si>
  <si>
    <r>
      <t xml:space="preserve">Moment des faits 
</t>
    </r>
    <r>
      <rPr>
        <sz val="11"/>
        <color rgb="FF34905E"/>
        <rFont val="Albany AMT"/>
        <family val="2"/>
      </rPr>
      <t>(en % des ménages victimes d'un vol ou d'une tentative)</t>
    </r>
  </si>
  <si>
    <t>Centre-Val de Loire</t>
  </si>
  <si>
    <t>Bourgogne-Franche-Comté</t>
  </si>
  <si>
    <t>Grand Est</t>
  </si>
  <si>
    <t>Pays de la Loire</t>
  </si>
  <si>
    <t>Proportion de victimes de vol ou tentative de vol de deux-roues à moteur selon les caractéristiques socio-démographiques du ménage**</t>
  </si>
  <si>
    <t>** ou de la personne de référence.</t>
  </si>
  <si>
    <t>Provence-Alpes-Côte d’Azur</t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</si>
  <si>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Calibri"/>
        <family val="2"/>
      </rPr>
      <t xml:space="preserve">• </t>
    </r>
    <r>
      <rPr>
        <sz val="9"/>
        <color theme="1" tint="0.34998626667073579"/>
        <rFont val="Albany AMT"/>
        <family val="2"/>
      </rPr>
      <t>En moyenne entre 2011 et 2018, 77 % des ménages victimes d'un vol ou d'une tentative de vol de deux-roues à moteur déclarent que les faits se sont produits dans leur quartier ou leur village : dans la résidence principale pour 25 % et ailleurs dans le quartier ou le village pour 52 %.</t>
    </r>
  </si>
  <si>
    <r>
      <rPr>
        <b/>
        <sz val="9"/>
        <color theme="1" tint="0.34998626667073579"/>
        <rFont val="Albany AMT"/>
        <family val="2"/>
      </rPr>
      <t xml:space="preserve">Lecture </t>
    </r>
    <r>
      <rPr>
        <sz val="9"/>
        <color theme="1" tint="0.34998626667073579"/>
        <rFont val="Calibri"/>
        <family val="2"/>
      </rPr>
      <t>•</t>
    </r>
    <r>
      <rPr>
        <sz val="9"/>
        <color theme="1" tint="0.34998626667073579"/>
        <rFont val="Albany AMT"/>
        <family val="2"/>
      </rPr>
      <t xml:space="preserve"> En moyenne entre 2011 et 2018, 32 % des ménages victimes d'un vol ou d'une tentative de vol de deux-roues à moteur déclarent que les faits se sont déroulés en été.</t>
    </r>
  </si>
  <si>
    <r>
      <rPr>
        <b/>
        <sz val="9"/>
        <color theme="1" tint="0.34998626667073579"/>
        <rFont val="Albany AMT"/>
        <family val="2"/>
      </rPr>
      <t xml:space="preserve">Sources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Enquêtes Cadre de vie et sécurité 2012 à 2019, Insee-ONDRP-SSMSI; traitements SSMSI.</t>
    </r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</si>
  <si>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 moyenne sur la période 2011-2018, 69 % des ménages victimes d'une tentative de vol de deux-roues à moteur ne se sont pas déplacés au commissariat ou en gendarmerie pour signaler les faits, 22 % l'ont fait et ont déposé plainte.</t>
    </r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</si>
  <si>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Calibri"/>
        <family val="2"/>
      </rPr>
      <t>•</t>
    </r>
    <r>
      <rPr>
        <sz val="9"/>
        <color theme="1" tint="0.34998626667073579"/>
        <rFont val="Albany AMT"/>
        <family val="2"/>
      </rPr>
      <t xml:space="preserve"> En moyenne entre 2011 et 2018, 73 % des ménages victimes d'un vol de deux-roues à moteur ont fait une déclaration de sinistre auprès de leur assurance.</t>
    </r>
  </si>
  <si>
    <r>
      <rPr>
        <b/>
        <sz val="9"/>
        <color theme="1" tint="0.34998626667073579"/>
        <rFont val="Albany AMT"/>
        <family val="2"/>
      </rPr>
      <t xml:space="preserve">Champ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Ménages ordinaires de France métropolitaine, incident le plus récent dans l'année.</t>
    </r>
  </si>
  <si>
    <r>
      <rPr>
        <b/>
        <sz val="9"/>
        <color theme="1" tint="0.34998626667073579"/>
        <rFont val="Albany AMT"/>
        <family val="2"/>
      </rPr>
      <t>Sources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Enquêtes Cadre de vie et sécurité 2011 à 2019, Insee-ONDRP-SSMSI; traitements SSMSI.</t>
    </r>
  </si>
  <si>
    <r>
      <rPr>
        <b/>
        <sz val="9"/>
        <color theme="1" tint="0.34998626667073579"/>
        <rFont val="Albany AMT"/>
        <family val="2"/>
      </rPr>
      <t>1</t>
    </r>
    <r>
      <rPr>
        <sz val="9"/>
        <color theme="1" tint="0.34998626667073579"/>
        <rFont val="Albany AMT"/>
        <family val="2"/>
      </rPr>
      <t>. Y compris apprentis et stages rémunérés.</t>
    </r>
  </si>
  <si>
    <r>
      <rPr>
        <b/>
        <sz val="9"/>
        <color theme="1" tint="0.34998626667073579"/>
        <rFont val="Albany AMT"/>
        <family val="2"/>
      </rPr>
      <t>Note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ND =  Non diffusable, l'effectif de victimes concernées dans l'échantillon est sous le seuil de diffusion.</t>
    </r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</si>
  <si>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Symbol"/>
        <family val="1"/>
        <charset val="2"/>
      </rPr>
      <t xml:space="preserve">· </t>
    </r>
    <r>
      <rPr>
        <sz val="9"/>
        <color theme="1" tint="0.34998626667073579"/>
        <rFont val="Albany AMT"/>
        <family val="2"/>
      </rPr>
      <t>En moyenne chaque année entre 2011 et 2018, 4,8  % des ménages possédant un deux-roues à moteur résidant dans l'agglomération parisienne ont été victimes d'un vol ou d'une tentative de vol de leur deux-roues.</t>
    </r>
  </si>
  <si>
    <r>
      <rPr>
        <b/>
        <sz val="9"/>
        <color theme="1" tint="0.34998626667073579"/>
        <rFont val="Albany AMT"/>
        <family val="2"/>
      </rPr>
      <t>Sources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Enquêtes Cadre de vie et sécurité 2012 à 2019, Insee-ONDRP-SSMSI; traitements SSMSI.</t>
    </r>
  </si>
  <si>
    <t>Régions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</si>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</sst>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%"/>
    <numFmt numFmtId="166" formatCode="0,&quot; 000&quot;"/>
    <numFmt numFmtId="167" formatCode="[$-40C]mmm\-yy;@"/>
  </numFmts>
  <fonts count="38">
    <font>
      <sz val="11"/>
      <color theme="1"/>
      <name val="Calibri"/>
      <family val="2"/>
      <scheme val="minor"/>
    </font>
    <font>
      <b/>
      <sz val="14"/>
      <color theme="5"/>
      <name val="Palatino Linotype"/>
      <family val="1"/>
    </font>
    <font>
      <sz val="8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5"/>
      <name val="Calibri"/>
      <family val="2"/>
      <scheme val="minor"/>
    </font>
    <font>
      <sz val="8"/>
      <color theme="1" tint="0.499984740745262"/>
      <name val="Palatino Linotype"/>
      <family val="1"/>
    </font>
    <font>
      <sz val="11"/>
      <color theme="1" tint="0.499984740745262"/>
      <name val="Calibri"/>
      <family val="2"/>
      <scheme val="minor"/>
    </font>
    <font>
      <b/>
      <sz val="11"/>
      <color rgb="FF41A3A3"/>
      <name val="Albany AMT"/>
      <family val="2"/>
    </font>
    <font>
      <sz val="9"/>
      <color theme="1" tint="0.499984740745262"/>
      <name val="Albany AMT"/>
      <family val="2"/>
    </font>
    <font>
      <sz val="8"/>
      <name val="Tahoma"/>
      <family val="2"/>
    </font>
    <font>
      <sz val="11"/>
      <color theme="1"/>
      <name val="Times New Roman"/>
      <family val="1"/>
    </font>
    <font>
      <i/>
      <sz val="8"/>
      <color theme="1" tint="0.499984740745262"/>
      <name val="Albany AMT"/>
      <family val="2"/>
    </font>
    <font>
      <i/>
      <sz val="8"/>
      <color theme="1" tint="0.34998626667073579"/>
      <name val="Times New Roman"/>
      <family val="1"/>
    </font>
    <font>
      <sz val="8"/>
      <color theme="1" tint="0.499984740745262"/>
      <name val="Albany AMT"/>
      <family val="2"/>
    </font>
    <font>
      <i/>
      <sz val="8"/>
      <color theme="1" tint="0.34998626667073579"/>
      <name val="Albany AMT"/>
      <family val="2"/>
    </font>
    <font>
      <sz val="11"/>
      <name val="Calibri"/>
      <family val="2"/>
      <scheme val="minor"/>
    </font>
    <font>
      <sz val="11"/>
      <color theme="1"/>
      <name val="Albany AMT"/>
      <family val="2"/>
    </font>
    <font>
      <b/>
      <sz val="11"/>
      <color rgb="FF34905E"/>
      <name val="Albany AMT"/>
      <family val="2"/>
    </font>
    <font>
      <sz val="11"/>
      <color rgb="FF34905E"/>
      <name val="Calibri"/>
      <family val="2"/>
      <scheme val="minor"/>
    </font>
    <font>
      <sz val="11"/>
      <color rgb="FF34905E"/>
      <name val="Albany AMT"/>
      <family val="2"/>
    </font>
    <font>
      <b/>
      <sz val="9"/>
      <color theme="1" tint="0.34998626667073579"/>
      <name val="Albany AMT"/>
      <family val="2"/>
    </font>
    <font>
      <b/>
      <sz val="10"/>
      <color theme="0"/>
      <name val="Albany AMT"/>
      <family val="2"/>
    </font>
    <font>
      <sz val="10"/>
      <color rgb="FF000000"/>
      <name val="Albany AMT"/>
      <family val="2"/>
    </font>
    <font>
      <sz val="10"/>
      <name val="Albany AMT"/>
      <family val="2"/>
    </font>
    <font>
      <b/>
      <sz val="10"/>
      <name val="Albany AMT"/>
      <family val="2"/>
    </font>
    <font>
      <sz val="9"/>
      <color theme="1" tint="0.34998626667073579"/>
      <name val="Albany AMT"/>
      <family val="2"/>
    </font>
    <font>
      <sz val="9"/>
      <color theme="1" tint="0.34998626667073579"/>
      <name val="Symbol"/>
      <family val="1"/>
      <charset val="2"/>
    </font>
    <font>
      <sz val="11"/>
      <color theme="1"/>
      <name val="Calibri"/>
      <family val="2"/>
      <scheme val="minor"/>
    </font>
    <font>
      <sz val="9"/>
      <name val="Albany AMT"/>
      <family val="2"/>
    </font>
    <font>
      <sz val="10"/>
      <color theme="1" tint="0.34998626667073579"/>
      <name val="Albany AMT"/>
      <family val="2"/>
    </font>
    <font>
      <sz val="9"/>
      <color theme="1" tint="0.34998626667073579"/>
      <name val="Calibri"/>
      <family val="2"/>
    </font>
    <font>
      <sz val="11"/>
      <color theme="1" tint="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4905E"/>
        <bgColor indexed="64"/>
      </patternFill>
    </fill>
    <fill>
      <patternFill patternType="solid">
        <fgColor rgb="FFD1EFD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theme="0"/>
      </top>
      <bottom/>
      <diagonal/>
    </border>
  </borders>
  <cellStyleXfs count="2">
    <xf numFmtId="0" fontId="0" fillId="0" borderId="0"/>
    <xf numFmtId="9" fontId="28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Fill="1"/>
    <xf numFmtId="0" fontId="0" fillId="2" borderId="0" xfId="0" applyFill="1"/>
    <xf numFmtId="9" fontId="0" fillId="0" borderId="0" xfId="0" applyNumberFormat="1" applyFill="1"/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5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/>
    <xf numFmtId="0" fontId="10" fillId="2" borderId="0" xfId="0" applyFont="1" applyFill="1" applyBorder="1" applyAlignment="1">
      <alignment horizontal="left" vertical="center"/>
    </xf>
    <xf numFmtId="9" fontId="10" fillId="2" borderId="0" xfId="0" applyNumberFormat="1" applyFont="1" applyFill="1" applyBorder="1" applyAlignment="1">
      <alignment horizontal="center" vertical="center"/>
    </xf>
    <xf numFmtId="0" fontId="11" fillId="0" borderId="0" xfId="0" applyFont="1"/>
    <xf numFmtId="0" fontId="12" fillId="2" borderId="0" xfId="0" applyFont="1" applyFill="1" applyAlignment="1">
      <alignment vertical="center"/>
    </xf>
    <xf numFmtId="0" fontId="13" fillId="2" borderId="0" xfId="0" applyFont="1" applyFill="1"/>
    <xf numFmtId="0" fontId="13" fillId="2" borderId="0" xfId="0" applyFont="1" applyFill="1" applyAlignment="1">
      <alignment horizontal="left" wrapText="1"/>
    </xf>
    <xf numFmtId="167" fontId="0" fillId="0" borderId="0" xfId="0" applyNumberFormat="1" applyAlignment="1" applyProtection="1">
      <alignment vertical="center"/>
    </xf>
    <xf numFmtId="3" fontId="0" fillId="0" borderId="0" xfId="0" applyNumberFormat="1"/>
    <xf numFmtId="0" fontId="8" fillId="2" borderId="0" xfId="0" applyFont="1" applyFill="1" applyAlignment="1">
      <alignment horizontal="center" vertical="center" wrapText="1"/>
    </xf>
    <xf numFmtId="0" fontId="0" fillId="0" borderId="0" xfId="0" applyFill="1" applyBorder="1"/>
    <xf numFmtId="0" fontId="3" fillId="0" borderId="0" xfId="0" applyFont="1" applyFill="1" applyBorder="1"/>
    <xf numFmtId="0" fontId="0" fillId="0" borderId="0" xfId="0" applyAlignment="1"/>
    <xf numFmtId="0" fontId="14" fillId="2" borderId="0" xfId="0" applyFont="1" applyFill="1" applyAlignment="1">
      <alignment vertical="center" wrapText="1"/>
    </xf>
    <xf numFmtId="0" fontId="0" fillId="2" borderId="1" xfId="0" applyFill="1" applyBorder="1"/>
    <xf numFmtId="0" fontId="0" fillId="2" borderId="0" xfId="0" applyFill="1" applyBorder="1"/>
    <xf numFmtId="0" fontId="15" fillId="2" borderId="0" xfId="0" applyFont="1" applyFill="1" applyBorder="1" applyAlignment="1">
      <alignment vertical="center"/>
    </xf>
    <xf numFmtId="9" fontId="16" fillId="0" borderId="0" xfId="0" applyNumberFormat="1" applyFont="1" applyFill="1" applyAlignment="1">
      <alignment horizontal="right"/>
    </xf>
    <xf numFmtId="0" fontId="16" fillId="0" borderId="0" xfId="0" applyFont="1" applyFill="1"/>
    <xf numFmtId="0" fontId="17" fillId="2" borderId="0" xfId="0" applyFont="1" applyFill="1"/>
    <xf numFmtId="0" fontId="0" fillId="0" borderId="0" xfId="0" applyFill="1" applyAlignment="1">
      <alignment horizontal="left"/>
    </xf>
    <xf numFmtId="165" fontId="0" fillId="0" borderId="0" xfId="0" applyNumberFormat="1" applyFont="1" applyFill="1" applyAlignment="1">
      <alignment horizontal="left" vertical="center"/>
    </xf>
    <xf numFmtId="165" fontId="3" fillId="0" borderId="0" xfId="0" applyNumberFormat="1" applyFont="1" applyFill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165" fontId="0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left" vertical="center" wrapText="1"/>
    </xf>
    <xf numFmtId="165" fontId="0" fillId="0" borderId="0" xfId="0" applyNumberFormat="1" applyFont="1" applyAlignment="1">
      <alignment horizontal="left" vertical="center"/>
    </xf>
    <xf numFmtId="165" fontId="4" fillId="0" borderId="0" xfId="0" applyNumberFormat="1" applyFont="1" applyFill="1" applyAlignment="1">
      <alignment horizontal="left" vertical="center" wrapText="1"/>
    </xf>
    <xf numFmtId="0" fontId="19" fillId="0" borderId="0" xfId="0" applyFont="1"/>
    <xf numFmtId="0" fontId="23" fillId="2" borderId="0" xfId="0" applyFont="1" applyFill="1" applyBorder="1" applyAlignment="1">
      <alignment horizontal="left" vertical="center"/>
    </xf>
    <xf numFmtId="0" fontId="22" fillId="3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26" fillId="2" borderId="0" xfId="0" applyFont="1" applyFill="1" applyBorder="1" applyAlignment="1">
      <alignment vertical="center"/>
    </xf>
    <xf numFmtId="0" fontId="26" fillId="2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0" fontId="0" fillId="2" borderId="0" xfId="0" applyFill="1" applyAlignment="1">
      <alignment horizontal="right"/>
    </xf>
    <xf numFmtId="0" fontId="7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22" fillId="3" borderId="0" xfId="0" applyFont="1" applyFill="1" applyBorder="1" applyAlignment="1">
      <alignment horizontal="right" vertical="center"/>
    </xf>
    <xf numFmtId="1" fontId="24" fillId="4" borderId="0" xfId="0" applyNumberFormat="1" applyFont="1" applyFill="1" applyBorder="1" applyAlignment="1">
      <alignment horizontal="right" vertical="center"/>
    </xf>
    <xf numFmtId="1" fontId="24" fillId="2" borderId="0" xfId="0" applyNumberFormat="1" applyFont="1" applyFill="1" applyBorder="1" applyAlignment="1">
      <alignment horizontal="right" vertical="center"/>
    </xf>
    <xf numFmtId="164" fontId="24" fillId="2" borderId="0" xfId="0" applyNumberFormat="1" applyFont="1" applyFill="1" applyBorder="1" applyAlignment="1">
      <alignment horizontal="right" vertical="center"/>
    </xf>
    <xf numFmtId="164" fontId="24" fillId="4" borderId="0" xfId="0" applyNumberFormat="1" applyFont="1" applyFill="1" applyBorder="1" applyAlignment="1">
      <alignment horizontal="right" vertical="center"/>
    </xf>
    <xf numFmtId="166" fontId="25" fillId="2" borderId="0" xfId="0" applyNumberFormat="1" applyFont="1" applyFill="1" applyBorder="1" applyAlignment="1">
      <alignment horizontal="right" vertical="center"/>
    </xf>
    <xf numFmtId="0" fontId="26" fillId="2" borderId="0" xfId="0" applyFont="1" applyFill="1" applyBorder="1" applyAlignment="1">
      <alignment vertical="center" wrapText="1"/>
    </xf>
    <xf numFmtId="165" fontId="0" fillId="0" borderId="0" xfId="1" applyNumberFormat="1" applyFont="1"/>
    <xf numFmtId="10" fontId="0" fillId="0" borderId="0" xfId="0" applyNumberFormat="1"/>
    <xf numFmtId="0" fontId="18" fillId="2" borderId="0" xfId="0" applyFont="1" applyFill="1" applyAlignment="1">
      <alignment wrapText="1"/>
    </xf>
    <xf numFmtId="0" fontId="29" fillId="2" borderId="0" xfId="0" applyFont="1" applyFill="1" applyAlignment="1">
      <alignment horizontal="left" wrapText="1"/>
    </xf>
    <xf numFmtId="0" fontId="25" fillId="2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vertical="center" wrapText="1"/>
    </xf>
    <xf numFmtId="166" fontId="25" fillId="4" borderId="0" xfId="0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vertical="center" wrapText="1"/>
    </xf>
    <xf numFmtId="164" fontId="24" fillId="5" borderId="0" xfId="0" applyNumberFormat="1" applyFont="1" applyFill="1" applyBorder="1" applyAlignment="1">
      <alignment horizontal="right" vertical="center"/>
    </xf>
    <xf numFmtId="0" fontId="26" fillId="2" borderId="0" xfId="0" applyFont="1" applyFill="1" applyBorder="1" applyAlignment="1">
      <alignment horizontal="left" wrapText="1"/>
    </xf>
    <xf numFmtId="1" fontId="30" fillId="2" borderId="0" xfId="0" applyNumberFormat="1" applyFont="1" applyFill="1" applyBorder="1" applyAlignment="1">
      <alignment horizontal="right" vertical="center"/>
    </xf>
    <xf numFmtId="0" fontId="32" fillId="2" borderId="0" xfId="0" applyFont="1" applyFill="1"/>
    <xf numFmtId="0" fontId="32" fillId="2" borderId="0" xfId="0" applyFont="1" applyFill="1" applyAlignment="1">
      <alignment horizontal="right"/>
    </xf>
    <xf numFmtId="0" fontId="26" fillId="2" borderId="0" xfId="0" applyFont="1" applyFill="1"/>
    <xf numFmtId="0" fontId="32" fillId="2" borderId="0" xfId="0" applyFont="1" applyFill="1" applyAlignment="1">
      <alignment horizontal="left"/>
    </xf>
    <xf numFmtId="0" fontId="26" fillId="2" borderId="0" xfId="0" applyFont="1" applyFill="1" applyAlignment="1">
      <alignment horizontal="left"/>
    </xf>
    <xf numFmtId="0" fontId="22" fillId="3" borderId="0" xfId="0" applyFont="1" applyFill="1" applyBorder="1" applyAlignment="1">
      <alignment horizontal="center" vertical="center"/>
    </xf>
    <xf numFmtId="166" fontId="25" fillId="4" borderId="0" xfId="0" applyNumberFormat="1" applyFont="1" applyFill="1" applyBorder="1" applyAlignment="1">
      <alignment horizontal="center" vertical="center"/>
    </xf>
    <xf numFmtId="164" fontId="24" fillId="2" borderId="0" xfId="0" applyNumberFormat="1" applyFont="1" applyFill="1" applyBorder="1" applyAlignment="1">
      <alignment horizontal="center" vertical="center"/>
    </xf>
    <xf numFmtId="164" fontId="24" fillId="4" borderId="0" xfId="0" applyNumberFormat="1" applyFont="1" applyFill="1" applyBorder="1" applyAlignment="1">
      <alignment horizontal="center" vertical="center"/>
    </xf>
    <xf numFmtId="164" fontId="24" fillId="5" borderId="0" xfId="0" applyNumberFormat="1" applyFont="1" applyFill="1" applyBorder="1" applyAlignment="1">
      <alignment horizontal="center" vertical="center"/>
    </xf>
    <xf numFmtId="166" fontId="25" fillId="2" borderId="0" xfId="0" applyNumberFormat="1" applyFont="1" applyFill="1" applyBorder="1" applyAlignment="1">
      <alignment horizontal="center" vertical="center"/>
    </xf>
    <xf numFmtId="1" fontId="24" fillId="4" borderId="0" xfId="0" applyNumberFormat="1" applyFont="1" applyFill="1" applyBorder="1" applyAlignment="1">
      <alignment horizontal="center" vertical="center"/>
    </xf>
    <xf numFmtId="1" fontId="24" fillId="2" borderId="0" xfId="0" applyNumberFormat="1" applyFont="1" applyFill="1" applyBorder="1" applyAlignment="1">
      <alignment horizontal="center" vertical="center"/>
    </xf>
    <xf numFmtId="0" fontId="34" fillId="6" borderId="0" xfId="0" applyFont="1" applyFill="1" applyAlignment="1">
      <alignment vertical="center"/>
    </xf>
    <xf numFmtId="0" fontId="33" fillId="6" borderId="0" xfId="0" applyFont="1" applyFill="1" applyAlignment="1">
      <alignment vertical="center"/>
    </xf>
    <xf numFmtId="0" fontId="34" fillId="6" borderId="0" xfId="0" applyFont="1" applyFill="1" applyBorder="1" applyAlignment="1">
      <alignment vertical="center"/>
    </xf>
    <xf numFmtId="0" fontId="33" fillId="6" borderId="0" xfId="0" applyFont="1" applyFill="1" applyBorder="1" applyAlignment="1">
      <alignment vertical="center"/>
    </xf>
    <xf numFmtId="0" fontId="33" fillId="6" borderId="0" xfId="0" applyFont="1" applyFill="1" applyBorder="1" applyAlignment="1">
      <alignment horizontal="right" vertical="center"/>
    </xf>
    <xf numFmtId="0" fontId="34" fillId="6" borderId="0" xfId="0" applyFont="1" applyFill="1" applyAlignment="1">
      <alignment horizontal="right" vertical="center"/>
    </xf>
    <xf numFmtId="0" fontId="35" fillId="6" borderId="0" xfId="0" applyFont="1" applyFill="1"/>
    <xf numFmtId="9" fontId="36" fillId="6" borderId="0" xfId="0" applyNumberFormat="1" applyFont="1" applyFill="1" applyBorder="1"/>
    <xf numFmtId="0" fontId="36" fillId="6" borderId="0" xfId="0" applyFont="1" applyFill="1" applyAlignment="1">
      <alignment wrapText="1"/>
    </xf>
    <xf numFmtId="9" fontId="36" fillId="6" borderId="0" xfId="0" applyNumberFormat="1" applyFont="1" applyFill="1"/>
    <xf numFmtId="0" fontId="36" fillId="6" borderId="0" xfId="0" applyFont="1" applyFill="1" applyAlignment="1">
      <alignment vertical="center" wrapText="1"/>
    </xf>
    <xf numFmtId="1" fontId="36" fillId="6" borderId="0" xfId="0" applyNumberFormat="1" applyFont="1" applyFill="1" applyAlignment="1">
      <alignment vertical="center"/>
    </xf>
    <xf numFmtId="9" fontId="36" fillId="6" borderId="0" xfId="0" applyNumberFormat="1" applyFont="1" applyFill="1" applyAlignment="1">
      <alignment vertical="center"/>
    </xf>
    <xf numFmtId="9" fontId="36" fillId="6" borderId="0" xfId="0" applyNumberFormat="1" applyFont="1" applyFill="1" applyBorder="1" applyAlignment="1">
      <alignment vertical="center"/>
    </xf>
    <xf numFmtId="0" fontId="36" fillId="6" borderId="0" xfId="0" applyFont="1" applyFill="1" applyAlignment="1">
      <alignment vertical="center"/>
    </xf>
    <xf numFmtId="0" fontId="35" fillId="6" borderId="0" xfId="0" applyFont="1" applyFill="1" applyAlignment="1">
      <alignment vertical="center"/>
    </xf>
    <xf numFmtId="0" fontId="36" fillId="6" borderId="0" xfId="0" applyFont="1" applyFill="1" applyBorder="1" applyAlignment="1">
      <alignment vertical="center"/>
    </xf>
    <xf numFmtId="9" fontId="35" fillId="6" borderId="0" xfId="0" applyNumberFormat="1" applyFont="1" applyFill="1" applyBorder="1" applyAlignment="1">
      <alignment vertical="center"/>
    </xf>
    <xf numFmtId="0" fontId="35" fillId="6" borderId="0" xfId="0" applyFont="1" applyFill="1" applyBorder="1" applyAlignment="1">
      <alignment vertical="center"/>
    </xf>
    <xf numFmtId="0" fontId="35" fillId="6" borderId="0" xfId="0" applyFont="1" applyFill="1" applyBorder="1" applyAlignment="1">
      <alignment horizontal="right" vertical="center"/>
    </xf>
    <xf numFmtId="1" fontId="36" fillId="6" borderId="0" xfId="0" applyNumberFormat="1" applyFont="1" applyFill="1" applyAlignment="1">
      <alignment vertical="center" wrapText="1"/>
    </xf>
    <xf numFmtId="9" fontId="36" fillId="6" borderId="0" xfId="0" applyNumberFormat="1" applyFont="1" applyFill="1" applyAlignment="1">
      <alignment vertical="center" wrapText="1"/>
    </xf>
    <xf numFmtId="9" fontId="35" fillId="6" borderId="0" xfId="0" applyNumberFormat="1" applyFont="1" applyFill="1" applyBorder="1" applyAlignment="1">
      <alignment horizontal="right" vertical="center"/>
    </xf>
    <xf numFmtId="0" fontId="36" fillId="6" borderId="0" xfId="0" applyFont="1" applyFill="1" applyAlignment="1">
      <alignment horizontal="right" vertical="center"/>
    </xf>
    <xf numFmtId="9" fontId="36" fillId="6" borderId="0" xfId="1" applyFont="1" applyFill="1" applyAlignment="1">
      <alignment vertical="center"/>
    </xf>
    <xf numFmtId="1" fontId="36" fillId="6" borderId="0" xfId="0" applyNumberFormat="1" applyFont="1" applyFill="1" applyAlignment="1"/>
    <xf numFmtId="9" fontId="36" fillId="6" borderId="0" xfId="0" applyNumberFormat="1" applyFont="1" applyFill="1" applyAlignment="1"/>
    <xf numFmtId="0" fontId="36" fillId="6" borderId="0" xfId="0" applyFont="1" applyFill="1" applyAlignment="1"/>
    <xf numFmtId="0" fontId="36" fillId="6" borderId="0" xfId="0" applyFont="1" applyFill="1"/>
    <xf numFmtId="0" fontId="35" fillId="6" borderId="0" xfId="0" applyFont="1" applyFill="1" applyAlignment="1">
      <alignment horizontal="right"/>
    </xf>
    <xf numFmtId="0" fontId="34" fillId="6" borderId="0" xfId="0" applyFont="1" applyFill="1"/>
    <xf numFmtId="1" fontId="36" fillId="6" borderId="0" xfId="0" applyNumberFormat="1" applyFont="1" applyFill="1"/>
    <xf numFmtId="9" fontId="36" fillId="6" borderId="0" xfId="1" applyFont="1" applyFill="1"/>
    <xf numFmtId="9" fontId="36" fillId="6" borderId="0" xfId="0" applyNumberFormat="1" applyFont="1" applyFill="1" applyAlignment="1">
      <alignment horizontal="right"/>
    </xf>
    <xf numFmtId="0" fontId="33" fillId="6" borderId="0" xfId="0" applyFont="1" applyFill="1" applyBorder="1" applyAlignment="1">
      <alignment horizontal="left" vertical="center"/>
    </xf>
    <xf numFmtId="0" fontId="34" fillId="6" borderId="0" xfId="0" applyFont="1" applyFill="1" applyAlignment="1">
      <alignment horizontal="left" vertical="center"/>
    </xf>
    <xf numFmtId="0" fontId="33" fillId="6" borderId="0" xfId="0" applyFont="1" applyFill="1" applyAlignment="1">
      <alignment horizontal="right" vertical="center"/>
    </xf>
    <xf numFmtId="0" fontId="37" fillId="6" borderId="0" xfId="0" applyFont="1" applyFill="1" applyBorder="1" applyAlignment="1">
      <alignment horizontal="left" vertical="center" wrapText="1"/>
    </xf>
    <xf numFmtId="165" fontId="34" fillId="6" borderId="0" xfId="1" applyNumberFormat="1" applyFont="1" applyFill="1" applyAlignment="1">
      <alignment vertical="center"/>
    </xf>
    <xf numFmtId="0" fontId="34" fillId="6" borderId="0" xfId="0" applyFont="1" applyFill="1" applyBorder="1" applyAlignment="1">
      <alignment horizontal="left" vertical="center"/>
    </xf>
    <xf numFmtId="0" fontId="36" fillId="6" borderId="0" xfId="0" applyFont="1" applyFill="1" applyBorder="1" applyAlignment="1">
      <alignment horizontal="left" vertical="center" wrapText="1"/>
    </xf>
    <xf numFmtId="165" fontId="36" fillId="6" borderId="0" xfId="1" applyNumberFormat="1" applyFont="1" applyFill="1" applyAlignment="1">
      <alignment vertical="center"/>
    </xf>
    <xf numFmtId="0" fontId="33" fillId="6" borderId="0" xfId="0" applyFont="1" applyFill="1"/>
    <xf numFmtId="0" fontId="34" fillId="6" borderId="0" xfId="0" applyFont="1" applyFill="1" applyAlignment="1">
      <alignment horizontal="right"/>
    </xf>
    <xf numFmtId="0" fontId="33" fillId="6" borderId="0" xfId="0" applyFont="1" applyFill="1" applyAlignment="1">
      <alignment horizontal="right"/>
    </xf>
    <xf numFmtId="0" fontId="34" fillId="6" borderId="0" xfId="0" applyFont="1" applyFill="1" applyBorder="1" applyAlignment="1">
      <alignment horizontal="left"/>
    </xf>
    <xf numFmtId="3" fontId="34" fillId="6" borderId="0" xfId="0" applyNumberFormat="1" applyFont="1" applyFill="1" applyBorder="1"/>
    <xf numFmtId="0" fontId="34" fillId="6" borderId="0" xfId="0" applyFont="1" applyFill="1" applyAlignment="1">
      <alignment horizontal="left"/>
    </xf>
    <xf numFmtId="164" fontId="34" fillId="6" borderId="0" xfId="0" applyNumberFormat="1" applyFont="1" applyFill="1"/>
    <xf numFmtId="164" fontId="34" fillId="6" borderId="0" xfId="0" applyNumberFormat="1" applyFont="1" applyFill="1" applyAlignment="1">
      <alignment horizontal="right"/>
    </xf>
    <xf numFmtId="0" fontId="35" fillId="6" borderId="0" xfId="0" applyFont="1" applyFill="1" applyAlignment="1">
      <alignment horizontal="right" vertical="center" wrapText="1"/>
    </xf>
    <xf numFmtId="165" fontId="34" fillId="6" borderId="0" xfId="1" applyNumberFormat="1" applyFont="1" applyFill="1" applyAlignment="1">
      <alignment horizontal="right" vertical="center"/>
    </xf>
    <xf numFmtId="165" fontId="36" fillId="6" borderId="0" xfId="1" applyNumberFormat="1" applyFont="1" applyFill="1" applyAlignment="1">
      <alignment horizontal="right" vertical="center"/>
    </xf>
    <xf numFmtId="0" fontId="21" fillId="2" borderId="0" xfId="0" applyFont="1" applyFill="1" applyBorder="1" applyAlignment="1">
      <alignment horizontal="left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wrapText="1"/>
    </xf>
    <xf numFmtId="0" fontId="26" fillId="2" borderId="0" xfId="0" applyFont="1" applyFill="1" applyBorder="1" applyAlignment="1">
      <alignment horizontal="justify" wrapText="1"/>
    </xf>
    <xf numFmtId="0" fontId="26" fillId="2" borderId="0" xfId="0" applyFont="1" applyFill="1" applyAlignment="1">
      <alignment horizontal="justify" wrapText="1"/>
    </xf>
    <xf numFmtId="0" fontId="18" fillId="2" borderId="0" xfId="0" applyFont="1" applyFill="1" applyAlignment="1">
      <alignment horizontal="center" wrapText="1"/>
    </xf>
    <xf numFmtId="0" fontId="26" fillId="2" borderId="0" xfId="0" applyFont="1" applyFill="1" applyBorder="1" applyAlignment="1">
      <alignment horizontal="justify" vertical="center" wrapText="1"/>
    </xf>
    <xf numFmtId="0" fontId="9" fillId="2" borderId="0" xfId="0" applyFont="1" applyFill="1" applyAlignment="1">
      <alignment horizontal="left" wrapText="1"/>
    </xf>
    <xf numFmtId="0" fontId="18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vertical="top" wrapText="1"/>
    </xf>
    <xf numFmtId="0" fontId="26" fillId="2" borderId="0" xfId="0" applyFont="1" applyFill="1" applyAlignment="1">
      <alignment horizontal="left" wrapText="1"/>
    </xf>
    <xf numFmtId="2" fontId="26" fillId="2" borderId="0" xfId="0" applyNumberFormat="1" applyFont="1" applyFill="1" applyAlignment="1">
      <alignment horizontal="justify" wrapText="1"/>
    </xf>
    <xf numFmtId="0" fontId="36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right" vertical="center"/>
    </xf>
    <xf numFmtId="9" fontId="36" fillId="0" borderId="0" xfId="0" applyNumberFormat="1" applyFont="1" applyFill="1" applyAlignment="1">
      <alignment vertical="center"/>
    </xf>
    <xf numFmtId="9" fontId="36" fillId="0" borderId="0" xfId="0" applyNumberFormat="1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9" fontId="36" fillId="0" borderId="0" xfId="0" applyNumberFormat="1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36" fillId="0" borderId="0" xfId="0" applyFont="1" applyFill="1"/>
    <xf numFmtId="0" fontId="34" fillId="0" borderId="0" xfId="0" applyFont="1" applyFill="1"/>
    <xf numFmtId="0" fontId="34" fillId="0" borderId="0" xfId="0" applyFont="1" applyFill="1" applyBorder="1"/>
    <xf numFmtId="9" fontId="36" fillId="0" borderId="0" xfId="0" applyNumberFormat="1" applyFont="1" applyFill="1" applyAlignment="1">
      <alignment horizontal="right"/>
    </xf>
    <xf numFmtId="0" fontId="0" fillId="0" borderId="0" xfId="0" applyFill="1" applyAlignment="1">
      <alignment wrapText="1"/>
    </xf>
    <xf numFmtId="165" fontId="0" fillId="0" borderId="0" xfId="1" applyNumberFormat="1" applyFont="1" applyFill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D1EFDF"/>
      <color rgb="FF34905E"/>
      <color rgb="FF379963"/>
      <color rgb="FFD4F0E1"/>
      <color rgb="FFF0FEFD"/>
      <color rgb="FFFF3300"/>
      <color rgb="FFDA90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434058524442818E-2"/>
          <c:y val="6.9936303693745594E-2"/>
          <c:w val="0.8618053178135342"/>
          <c:h val="0.81029543563152162"/>
        </c:manualLayout>
      </c:layout>
      <c:barChart>
        <c:barDir val="col"/>
        <c:grouping val="clustered"/>
        <c:varyColors val="0"/>
        <c:ser>
          <c:idx val="1"/>
          <c:order val="1"/>
          <c:tx>
            <c:v>proportion de victimes parmi les ménages possédantun deux-roues à moteur (en %)</c:v>
          </c:tx>
          <c:spPr>
            <a:solidFill>
              <a:srgbClr val="D1EFDF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Repères!$B$40:$N$40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Repères!$B$42:$N$42</c:f>
              <c:numCache>
                <c:formatCode>0.0</c:formatCode>
                <c:ptCount val="13"/>
                <c:pt idx="0">
                  <c:v>3.78081063287298</c:v>
                </c:pt>
                <c:pt idx="1">
                  <c:v>3.21839876438754</c:v>
                </c:pt>
                <c:pt idx="2">
                  <c:v>2.5565082474076299</c:v>
                </c:pt>
                <c:pt idx="3">
                  <c:v>3.5618499374754</c:v>
                </c:pt>
                <c:pt idx="4">
                  <c:v>2.35033699786635</c:v>
                </c:pt>
                <c:pt idx="5">
                  <c:v>2.79852508373745</c:v>
                </c:pt>
                <c:pt idx="6">
                  <c:v>2.0337543001426801</c:v>
                </c:pt>
                <c:pt idx="7">
                  <c:v>2.8915509273617301</c:v>
                </c:pt>
                <c:pt idx="8">
                  <c:v>2.3345480460202901</c:v>
                </c:pt>
                <c:pt idx="9">
                  <c:v>3.0257243494016</c:v>
                </c:pt>
                <c:pt idx="10">
                  <c:v>2.4390887544640099</c:v>
                </c:pt>
                <c:pt idx="11">
                  <c:v>2.0421057709571899</c:v>
                </c:pt>
                <c:pt idx="12">
                  <c:v>1.27315174915775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08-41F6-92D1-110E37C94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0752752"/>
        <c:axId val="-190753296"/>
      </c:barChart>
      <c:lineChart>
        <c:grouping val="standard"/>
        <c:varyColors val="0"/>
        <c:ser>
          <c:idx val="0"/>
          <c:order val="0"/>
          <c:tx>
            <c:strRef>
              <c:f>Repères!$A$41</c:f>
              <c:strCache>
                <c:ptCount val="1"/>
                <c:pt idx="0">
                  <c:v>Vols et tentatives de vol de deux-roues à moteur</c:v>
                </c:pt>
              </c:strCache>
            </c:strRef>
          </c:tx>
          <c:spPr>
            <a:ln w="28575" cap="rnd">
              <a:solidFill>
                <a:srgbClr val="34905E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413940765887595E-2"/>
                  <c:y val="-3.8585195977687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A08-41F6-92D1-110E37C9469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08-41F6-92D1-110E37C94696}"/>
                </c:ext>
              </c:extLst>
            </c:dLbl>
            <c:dLbl>
              <c:idx val="2"/>
              <c:layout>
                <c:manualLayout>
                  <c:x val="-3.9829308935355287E-2"/>
                  <c:y val="2.5723463985124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A08-41F6-92D1-110E37C94696}"/>
                </c:ext>
              </c:extLst>
            </c:dLbl>
            <c:dLbl>
              <c:idx val="3"/>
              <c:layout>
                <c:manualLayout>
                  <c:x val="-3.4410819475796842E-2"/>
                  <c:y val="-3.99827664141131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A08-41F6-92D1-110E37C94696}"/>
                </c:ext>
              </c:extLst>
            </c:dLbl>
            <c:dLbl>
              <c:idx val="4"/>
              <c:layout>
                <c:manualLayout>
                  <c:x val="-2.4656238864743728E-2"/>
                  <c:y val="2.8455284552845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A08-41F6-92D1-110E37C94696}"/>
                </c:ext>
              </c:extLst>
            </c:dLbl>
            <c:dLbl>
              <c:idx val="5"/>
              <c:layout>
                <c:manualLayout>
                  <c:x val="-3.2242773900049558E-2"/>
                  <c:y val="-2.43902439024390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A08-41F6-92D1-110E37C94696}"/>
                </c:ext>
              </c:extLst>
            </c:dLbl>
            <c:dLbl>
              <c:idx val="6"/>
              <c:layout>
                <c:manualLayout>
                  <c:x val="-2.844950638239668E-2"/>
                  <c:y val="2.43902439024390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A08-41F6-92D1-110E37C94696}"/>
                </c:ext>
              </c:extLst>
            </c:dLbl>
            <c:dLbl>
              <c:idx val="7"/>
              <c:layout>
                <c:manualLayout>
                  <c:x val="-3.9829308935355252E-2"/>
                  <c:y val="-3.6585365853658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A08-41F6-92D1-110E37C94696}"/>
                </c:ext>
              </c:extLst>
            </c:dLbl>
            <c:dLbl>
              <c:idx val="8"/>
              <c:layout>
                <c:manualLayout>
                  <c:x val="-3.413940765887593E-2"/>
                  <c:y val="2.4390243902438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A08-41F6-92D1-110E37C94696}"/>
                </c:ext>
              </c:extLst>
            </c:dLbl>
            <c:dLbl>
              <c:idx val="9"/>
              <c:layout>
                <c:manualLayout>
                  <c:x val="-3.2242773900049489E-2"/>
                  <c:y val="-3.25203252032520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A08-41F6-92D1-110E37C94696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A08-41F6-92D1-110E37C94696}"/>
                </c:ext>
              </c:extLst>
            </c:dLbl>
            <c:dLbl>
              <c:idx val="12"/>
              <c:layout>
                <c:manualLayout>
                  <c:x val="-7.6518412242945963E-3"/>
                  <c:y val="-1.5369841345720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29A-4AFA-B57D-BAF0EFF8F7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Repères!$B$40:$N$40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Repères!$B$41:$N$41</c:f>
              <c:numCache>
                <c:formatCode>#,##0</c:formatCode>
                <c:ptCount val="13"/>
                <c:pt idx="0">
                  <c:v>145000</c:v>
                </c:pt>
                <c:pt idx="1">
                  <c:v>117000</c:v>
                </c:pt>
                <c:pt idx="2">
                  <c:v>102000</c:v>
                </c:pt>
                <c:pt idx="3">
                  <c:v>164000</c:v>
                </c:pt>
                <c:pt idx="4">
                  <c:v>96000</c:v>
                </c:pt>
                <c:pt idx="5">
                  <c:v>142000</c:v>
                </c:pt>
                <c:pt idx="6">
                  <c:v>77000</c:v>
                </c:pt>
                <c:pt idx="7">
                  <c:v>134000</c:v>
                </c:pt>
                <c:pt idx="8">
                  <c:v>83000</c:v>
                </c:pt>
                <c:pt idx="9">
                  <c:v>126000</c:v>
                </c:pt>
                <c:pt idx="10">
                  <c:v>93000</c:v>
                </c:pt>
                <c:pt idx="11">
                  <c:v>72000</c:v>
                </c:pt>
                <c:pt idx="12">
                  <c:v>44000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A08-41F6-92D1-110E37C94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dropLines>
        <c:marker val="1"/>
        <c:smooth val="0"/>
        <c:axId val="-190753840"/>
        <c:axId val="-190752208"/>
      </c:lineChart>
      <c:catAx>
        <c:axId val="-190753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90752208"/>
        <c:crossesAt val="0"/>
        <c:auto val="1"/>
        <c:lblAlgn val="ctr"/>
        <c:lblOffset val="100"/>
        <c:noMultiLvlLbl val="0"/>
      </c:catAx>
      <c:valAx>
        <c:axId val="-190752208"/>
        <c:scaling>
          <c:orientation val="minMax"/>
          <c:max val="200000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90753840"/>
        <c:crosses val="autoZero"/>
        <c:crossBetween val="between"/>
        <c:majorUnit val="50000"/>
        <c:minorUnit val="20000"/>
      </c:valAx>
      <c:valAx>
        <c:axId val="-190753296"/>
        <c:scaling>
          <c:orientation val="minMax"/>
          <c:max val="10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90752752"/>
        <c:crosses val="max"/>
        <c:crossBetween val="between"/>
      </c:valAx>
      <c:catAx>
        <c:axId val="-190752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90753296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26550169547110736"/>
          <c:y val="9.7938206973286809E-3"/>
          <c:w val="0.72515506847743916"/>
          <c:h val="0.120891668638322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8195290250429"/>
          <c:y val="0.11528027723523232"/>
          <c:w val="0.68946701771702568"/>
          <c:h val="0.56837559345651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'Prejudice&amp;Recours'!$A$47</c:f>
              <c:strCache>
                <c:ptCount val="1"/>
                <c:pt idx="0">
                  <c:v>Importants ou assez importants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'Prejudice&amp;Recours'!$D$47</c:f>
              <c:numCache>
                <c:formatCode>0%</c:formatCode>
                <c:ptCount val="1"/>
                <c:pt idx="0">
                  <c:v>0.77978794352071501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06-4D73-B8DE-6D259DB6A801}"/>
            </c:ext>
          </c:extLst>
        </c:ser>
        <c:ser>
          <c:idx val="2"/>
          <c:order val="2"/>
          <c:tx>
            <c:strRef>
              <c:f>'Prejudice&amp;Recours'!$A$48</c:f>
              <c:strCache>
                <c:ptCount val="1"/>
                <c:pt idx="0">
                  <c:v>Peu importants ou pas de dégâts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/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1706-4D73-B8DE-6D259DB6A80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'Prejudice&amp;Recours'!$D$48</c:f>
              <c:numCache>
                <c:formatCode>0%</c:formatCode>
                <c:ptCount val="1"/>
                <c:pt idx="0">
                  <c:v>0.22021205647928499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06-4D73-B8DE-6D259DB6A8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-20"/>
        <c:axId val="-190742416"/>
        <c:axId val="-190741872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'Prejudice&amp;Recours'!#REF!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'Prejudice&amp;Recours'!#REF!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1706-4D73-B8DE-6D259DB6A801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'Prejudice&amp;Recours'!#REF!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4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4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4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'Prejudice&amp;Recours'!#REF!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1706-4D73-B8DE-6D259DB6A801}"/>
                  </c:ext>
                </c:extLst>
              </c15:ser>
            </c15:filteredBarSeries>
          </c:ext>
        </c:extLst>
      </c:barChart>
      <c:catAx>
        <c:axId val="-190742416"/>
        <c:scaling>
          <c:orientation val="minMax"/>
        </c:scaling>
        <c:delete val="1"/>
        <c:axPos val="b"/>
        <c:majorTickMark val="out"/>
        <c:minorTickMark val="none"/>
        <c:tickLblPos val="nextTo"/>
        <c:crossAx val="-190741872"/>
        <c:crosses val="autoZero"/>
        <c:auto val="1"/>
        <c:lblAlgn val="ctr"/>
        <c:lblOffset val="100"/>
        <c:noMultiLvlLbl val="0"/>
      </c:catAx>
      <c:valAx>
        <c:axId val="-19074187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90742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161644146333561"/>
          <c:y val="0.18397136014623067"/>
          <c:w val="0.35441058293639222"/>
          <c:h val="0.79778978366801079"/>
        </c:manualLayout>
      </c:layout>
      <c:barChart>
        <c:barDir val="bar"/>
        <c:grouping val="clustered"/>
        <c:varyColors val="0"/>
        <c:ser>
          <c:idx val="0"/>
          <c:order val="0"/>
          <c:tx>
            <c:v>Proportion parmi les ménages possédant un deux-roues à moteur</c:v>
          </c:tx>
          <c:spPr>
            <a:solidFill>
              <a:schemeClr val="accent1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1"/>
              <c:layout>
                <c:manualLayout>
                  <c:x val="-9.02627912251713E-3"/>
                  <c:y val="-1.724321939711828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ND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CEA-46D1-8E54-DBAA452A4954}"/>
                </c:ext>
              </c:extLst>
            </c:dLbl>
            <c:dLbl>
              <c:idx val="2"/>
              <c:layout>
                <c:manualLayout>
                  <c:x val="-8.1622436084378344E-3"/>
                  <c:y val="-1.973787358541527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ND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CEA-46D1-8E54-DBAA452A4954}"/>
                </c:ext>
              </c:extLst>
            </c:dLbl>
            <c:dLbl>
              <c:idx val="3"/>
              <c:layout>
                <c:manualLayout>
                  <c:x val="-9.02627912251713E-3"/>
                  <c:y val="-1.007630318391712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ND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CEA-46D1-8E54-DBAA452A4954}"/>
                </c:ext>
              </c:extLst>
            </c:dLbl>
            <c:dLbl>
              <c:idx val="4"/>
              <c:layout>
                <c:manualLayout>
                  <c:x val="-4.11522633744856E-3"/>
                  <c:y val="4.41570477978662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2,2 %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CEA-46D1-8E54-DBAA452A4954}"/>
                </c:ext>
              </c:extLst>
            </c:dLbl>
            <c:dLbl>
              <c:idx val="5"/>
              <c:layout>
                <c:manualLayout>
                  <c:x val="-9.02627912251713E-3"/>
                  <c:y val="-1.807407551613017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ND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CEA-46D1-8E54-DBAA452A4954}"/>
                </c:ext>
              </c:extLst>
            </c:dLbl>
            <c:dLbl>
              <c:idx val="6"/>
              <c:layout>
                <c:manualLayout>
                  <c:x val="-8.2304526748971565E-3"/>
                  <c:y val="-4.829047008031493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ND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CEA-46D1-8E54-DBAA452A4954}"/>
                </c:ext>
              </c:extLst>
            </c:dLbl>
            <c:dLbl>
              <c:idx val="7"/>
              <c:layout>
                <c:manualLayout>
                  <c:x val="-1.0288065843621399E-2"/>
                  <c:y val="-4.414661864156067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ND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CEA-46D1-8E54-DBAA452A4954}"/>
                </c:ext>
              </c:extLst>
            </c:dLbl>
            <c:dLbl>
              <c:idx val="9"/>
              <c:layout>
                <c:manualLayout>
                  <c:x val="2.05761316872428E-3"/>
                  <c:y val="-8.828280812681414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1,3 %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CEA-46D1-8E54-DBAA452A4954}"/>
                </c:ext>
              </c:extLst>
            </c:dLbl>
            <c:dLbl>
              <c:idx val="10"/>
              <c:layout>
                <c:manualLayout>
                  <c:x val="-1.2345679012345678E-2"/>
                  <c:y val="-1.765899509516779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ND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CEA-46D1-8E54-DBAA452A4954}"/>
                </c:ext>
              </c:extLst>
            </c:dLbl>
            <c:dLbl>
              <c:idx val="12"/>
              <c:layout>
                <c:manualLayout>
                  <c:x val="-1.2345679012345678E-2"/>
                  <c:y val="-1.765899509516779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ND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CEA-46D1-8E54-DBAA452A4954}"/>
                </c:ext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Profil!$B$51:$B$63</c:f>
              <c:strCache>
                <c:ptCount val="13"/>
                <c:pt idx="0">
                  <c:v>Ile-de-France</c:v>
                </c:pt>
                <c:pt idx="1">
                  <c:v>Centre-Val de Loire</c:v>
                </c:pt>
                <c:pt idx="2">
                  <c:v>Bourgogne-Franche-Comté</c:v>
                </c:pt>
                <c:pt idx="3">
                  <c:v>Normandie</c:v>
                </c:pt>
                <c:pt idx="4">
                  <c:v>Hauts-de-France</c:v>
                </c:pt>
                <c:pt idx="5">
                  <c:v>Grand Est</c:v>
                </c:pt>
                <c:pt idx="6">
                  <c:v>Pays de la Loire</c:v>
                </c:pt>
                <c:pt idx="7">
                  <c:v>Bretagne</c:v>
                </c:pt>
                <c:pt idx="8">
                  <c:v>Nouvelle-Aquitaine</c:v>
                </c:pt>
                <c:pt idx="9">
                  <c:v>Occitanie</c:v>
                </c:pt>
                <c:pt idx="10">
                  <c:v>Auvergne-Rhône-Alpes</c:v>
                </c:pt>
                <c:pt idx="11">
                  <c:v>Provence-Alpes-Côte d’Azur</c:v>
                </c:pt>
                <c:pt idx="12">
                  <c:v>Corse</c:v>
                </c:pt>
              </c:strCache>
            </c:strRef>
          </c:cat>
          <c:val>
            <c:numRef>
              <c:f>Profil!$D$51:$D$63</c:f>
              <c:numCache>
                <c:formatCode>0.0%</c:formatCode>
                <c:ptCount val="13"/>
                <c:pt idx="0">
                  <c:v>4.5078205871860302E-2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2.2081297529145599E-2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2.0868501099381102E-2</c:v>
                </c:pt>
                <c:pt idx="9">
                  <c:v>1.2995109081933499E-2</c:v>
                </c:pt>
                <c:pt idx="10">
                  <c:v>0</c:v>
                </c:pt>
                <c:pt idx="11">
                  <c:v>4.1276194235562301E-2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CEA-46D1-8E54-DBAA452A4954}"/>
            </c:ext>
          </c:extLst>
        </c:ser>
        <c:ser>
          <c:idx val="1"/>
          <c:order val="1"/>
          <c:tx>
            <c:v>Proportion de victimes parmi l'ensemble des ménages</c:v>
          </c:tx>
          <c:spPr>
            <a:solidFill>
              <a:schemeClr val="accent1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CEA-46D1-8E54-DBAA452A495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CEA-46D1-8E54-DBAA452A495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CEA-46D1-8E54-DBAA452A4954}"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CEA-46D1-8E54-DBAA452A495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CEA-46D1-8E54-DBAA452A495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CEA-46D1-8E54-DBAA452A495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CEA-46D1-8E54-DBAA452A4954}"/>
                </c:ext>
              </c:extLst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CEA-46D1-8E54-DBAA452A495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CEA-46D1-8E54-DBAA452A4954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CEA-46D1-8E54-DBAA452A4954}"/>
                </c:ext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Profil!$B$51:$B$63</c:f>
              <c:strCache>
                <c:ptCount val="13"/>
                <c:pt idx="0">
                  <c:v>Ile-de-France</c:v>
                </c:pt>
                <c:pt idx="1">
                  <c:v>Centre-Val de Loire</c:v>
                </c:pt>
                <c:pt idx="2">
                  <c:v>Bourgogne-Franche-Comté</c:v>
                </c:pt>
                <c:pt idx="3">
                  <c:v>Normandie</c:v>
                </c:pt>
                <c:pt idx="4">
                  <c:v>Hauts-de-France</c:v>
                </c:pt>
                <c:pt idx="5">
                  <c:v>Grand Est</c:v>
                </c:pt>
                <c:pt idx="6">
                  <c:v>Pays de la Loire</c:v>
                </c:pt>
                <c:pt idx="7">
                  <c:v>Bretagne</c:v>
                </c:pt>
                <c:pt idx="8">
                  <c:v>Nouvelle-Aquitaine</c:v>
                </c:pt>
                <c:pt idx="9">
                  <c:v>Occitanie</c:v>
                </c:pt>
                <c:pt idx="10">
                  <c:v>Auvergne-Rhône-Alpes</c:v>
                </c:pt>
                <c:pt idx="11">
                  <c:v>Provence-Alpes-Côte d’Azur</c:v>
                </c:pt>
                <c:pt idx="12">
                  <c:v>Corse</c:v>
                </c:pt>
              </c:strCache>
            </c:strRef>
          </c:cat>
          <c:val>
            <c:numRef>
              <c:f>Profil!$C$51:$C$63</c:f>
              <c:numCache>
                <c:formatCode>0.0%</c:formatCode>
                <c:ptCount val="13"/>
                <c:pt idx="0">
                  <c:v>4.1410719707975696E-3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2.2667393267001399E-3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2.9156180986392301E-3</c:v>
                </c:pt>
                <c:pt idx="9">
                  <c:v>1.6117814699448899E-3</c:v>
                </c:pt>
                <c:pt idx="10">
                  <c:v>0</c:v>
                </c:pt>
                <c:pt idx="11">
                  <c:v>6.1926924883479199E-3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CEA-46D1-8E54-DBAA452A4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-190748400"/>
        <c:axId val="-190747856"/>
      </c:barChart>
      <c:catAx>
        <c:axId val="-1907484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90747856"/>
        <c:crosses val="autoZero"/>
        <c:auto val="1"/>
        <c:lblAlgn val="ctr"/>
        <c:lblOffset val="100"/>
        <c:noMultiLvlLbl val="0"/>
      </c:catAx>
      <c:valAx>
        <c:axId val="-190747856"/>
        <c:scaling>
          <c:orientation val="minMax"/>
          <c:max val="7.5000000000000011E-2"/>
          <c:min val="0"/>
        </c:scaling>
        <c:delete val="0"/>
        <c:axPos val="t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90748400"/>
        <c:crosses val="autoZero"/>
        <c:crossBetween val="between"/>
        <c:minorUnit val="5.000000000000001E-3"/>
      </c:valAx>
      <c:spPr>
        <a:noFill/>
        <a:ln w="25400">
          <a:noFill/>
        </a:ln>
        <a:effectLst/>
      </c:spPr>
    </c:plotArea>
    <c:legend>
      <c:legendPos val="t"/>
      <c:layout>
        <c:manualLayout>
          <c:xMode val="edge"/>
          <c:yMode val="edge"/>
          <c:x val="8.7670018770025809E-2"/>
          <c:y val="0"/>
          <c:w val="0.86383533420622594"/>
          <c:h val="0.121567852798887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8896440397724592"/>
          <c:y val="0.19731128180103416"/>
          <c:w val="0.35382109470151824"/>
          <c:h val="0.72737559837316967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Profil!$B$65:$B$69</c:f>
              <c:strCache>
                <c:ptCount val="5"/>
                <c:pt idx="0">
                  <c:v>Communes rurales</c:v>
                </c:pt>
                <c:pt idx="1">
                  <c:v>moins de 20 000 hab.</c:v>
                </c:pt>
                <c:pt idx="2">
                  <c:v>20 000 à moins de 100 000 hab.</c:v>
                </c:pt>
                <c:pt idx="3">
                  <c:v>100 000 hab. ou plus</c:v>
                </c:pt>
                <c:pt idx="4">
                  <c:v>Agglomération parisienne</c:v>
                </c:pt>
              </c:strCache>
            </c:strRef>
          </c:cat>
          <c:val>
            <c:numRef>
              <c:f>Profil!$D$65:$D$69</c:f>
              <c:numCache>
                <c:formatCode>0.0%</c:formatCode>
                <c:ptCount val="5"/>
                <c:pt idx="0">
                  <c:v>8.0622543807452492E-3</c:v>
                </c:pt>
                <c:pt idx="1">
                  <c:v>1.5228094568823399E-2</c:v>
                </c:pt>
                <c:pt idx="2">
                  <c:v>1.9874320337948E-2</c:v>
                </c:pt>
                <c:pt idx="3">
                  <c:v>3.63799332322449E-2</c:v>
                </c:pt>
                <c:pt idx="4">
                  <c:v>4.8070480023743901E-2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F2-46D3-B89E-F8449D2C32BD}"/>
            </c:ext>
          </c:extLst>
        </c:ser>
        <c:ser>
          <c:idx val="0"/>
          <c:order val="1"/>
          <c:spPr>
            <a:solidFill>
              <a:schemeClr val="accent1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1.979145610894326E-2"/>
                  <c:y val="5.171764647471835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BF2-46D3-B89E-F8449D2C32BD}"/>
                </c:ext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>
                        <a:lumMod val="7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Profil!$B$65:$B$69</c:f>
              <c:strCache>
                <c:ptCount val="5"/>
                <c:pt idx="0">
                  <c:v>Communes rurales</c:v>
                </c:pt>
                <c:pt idx="1">
                  <c:v>moins de 20 000 hab.</c:v>
                </c:pt>
                <c:pt idx="2">
                  <c:v>20 000 à moins de 100 000 hab.</c:v>
                </c:pt>
                <c:pt idx="3">
                  <c:v>100 000 hab. ou plus</c:v>
                </c:pt>
                <c:pt idx="4">
                  <c:v>Agglomération parisienne</c:v>
                </c:pt>
              </c:strCache>
            </c:strRef>
          </c:cat>
          <c:val>
            <c:numRef>
              <c:f>Profil!$C$65:$C$69</c:f>
              <c:numCache>
                <c:formatCode>0.0%</c:formatCode>
                <c:ptCount val="5"/>
                <c:pt idx="0">
                  <c:v>1.3018096513553799E-3</c:v>
                </c:pt>
                <c:pt idx="1">
                  <c:v>1.9793762548560002E-3</c:v>
                </c:pt>
                <c:pt idx="2">
                  <c:v>2.1772397774385299E-3</c:v>
                </c:pt>
                <c:pt idx="3">
                  <c:v>3.9380880535407796E-3</c:v>
                </c:pt>
                <c:pt idx="4">
                  <c:v>4.2281295636080801E-3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F2-46D3-B89E-F8449D2C3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-190741328"/>
        <c:axId val="-389618688"/>
      </c:barChart>
      <c:catAx>
        <c:axId val="-1907413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389618688"/>
        <c:crosses val="autoZero"/>
        <c:auto val="1"/>
        <c:lblAlgn val="ctr"/>
        <c:lblOffset val="100"/>
        <c:noMultiLvlLbl val="0"/>
      </c:catAx>
      <c:valAx>
        <c:axId val="-389618688"/>
        <c:scaling>
          <c:orientation val="minMax"/>
          <c:max val="7.5000000000000011E-2"/>
          <c:min val="0"/>
        </c:scaling>
        <c:delete val="0"/>
        <c:axPos val="t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90741328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6932809956618926"/>
          <c:y val="0.21663111468126506"/>
          <c:w val="0.47172036729830136"/>
          <c:h val="0.62773679398979421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Profil!$B$70:$B$73</c:f>
              <c:strCache>
                <c:ptCount val="4"/>
                <c:pt idx="0">
                  <c:v>Maison indépendante, pavillon, ferme</c:v>
                </c:pt>
                <c:pt idx="1">
                  <c:v>Maison de ville groupée</c:v>
                </c:pt>
                <c:pt idx="2">
                  <c:v>Appartement (immeuble 2 - 9 logements)</c:v>
                </c:pt>
                <c:pt idx="3">
                  <c:v>Appartement (immeuble de 10 logements ou +)</c:v>
                </c:pt>
              </c:strCache>
            </c:strRef>
          </c:cat>
          <c:val>
            <c:numRef>
              <c:f>Profil!$D$70:$D$73</c:f>
              <c:numCache>
                <c:formatCode>0.0%</c:formatCode>
                <c:ptCount val="4"/>
                <c:pt idx="0">
                  <c:v>8.8065179020107402E-3</c:v>
                </c:pt>
                <c:pt idx="1">
                  <c:v>1.4068072464101199E-2</c:v>
                </c:pt>
                <c:pt idx="2">
                  <c:v>4.8557277389495598E-2</c:v>
                </c:pt>
                <c:pt idx="3">
                  <c:v>6.16752931956124E-2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3E-43B4-ABB2-65CC8A59B62A}"/>
            </c:ext>
          </c:extLst>
        </c:ser>
        <c:ser>
          <c:idx val="0"/>
          <c:order val="1"/>
          <c:spPr>
            <a:solidFill>
              <a:schemeClr val="accent1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3.525284858680499E-2"/>
                  <c:y val="1.6151835872131381E-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03E-43B4-ABB2-65CC8A59B62A}"/>
                </c:ext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>
                        <a:lumMod val="7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Profil!$B$70:$B$73</c:f>
              <c:strCache>
                <c:ptCount val="4"/>
                <c:pt idx="0">
                  <c:v>Maison indépendante, pavillon, ferme</c:v>
                </c:pt>
                <c:pt idx="1">
                  <c:v>Maison de ville groupée</c:v>
                </c:pt>
                <c:pt idx="2">
                  <c:v>Appartement (immeuble 2 - 9 logements)</c:v>
                </c:pt>
                <c:pt idx="3">
                  <c:v>Appartement (immeuble de 10 logements ou +)</c:v>
                </c:pt>
              </c:strCache>
            </c:strRef>
          </c:cat>
          <c:val>
            <c:numRef>
              <c:f>Profil!$C$70:$C$73</c:f>
              <c:numCache>
                <c:formatCode>0.0%</c:formatCode>
                <c:ptCount val="4"/>
                <c:pt idx="0">
                  <c:v>1.3965981325998399E-3</c:v>
                </c:pt>
                <c:pt idx="1">
                  <c:v>1.88998156331195E-3</c:v>
                </c:pt>
                <c:pt idx="2">
                  <c:v>4.2290387112034001E-3</c:v>
                </c:pt>
                <c:pt idx="3">
                  <c:v>4.7109105035327403E-3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3E-43B4-ABB2-65CC8A59B6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-389617600"/>
        <c:axId val="-84263872"/>
      </c:barChart>
      <c:catAx>
        <c:axId val="-3896176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84263872"/>
        <c:crosses val="autoZero"/>
        <c:auto val="1"/>
        <c:lblAlgn val="ctr"/>
        <c:lblOffset val="100"/>
        <c:noMultiLvlLbl val="0"/>
      </c:catAx>
      <c:valAx>
        <c:axId val="-84263872"/>
        <c:scaling>
          <c:orientation val="minMax"/>
          <c:max val="7.5000000000000011E-2"/>
          <c:min val="0"/>
        </c:scaling>
        <c:delete val="0"/>
        <c:axPos val="t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389617600"/>
        <c:crosses val="autoZero"/>
        <c:crossBetween val="between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5494678195900351"/>
          <c:y val="0.20832094960931671"/>
          <c:w val="0.47593256364426839"/>
          <c:h val="0.71657103127651911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3"/>
              <c:layout>
                <c:manualLayout>
                  <c:x val="0"/>
                  <c:y val="-6.4407199161727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DC8-40B4-A3FF-F7DD915BF6A2}"/>
                </c:ext>
              </c:extLst>
            </c:dLbl>
            <c:dLbl>
              <c:idx val="4"/>
              <c:layout>
                <c:manualLayout>
                  <c:x val="-1.2269938650306823E-2"/>
                  <c:y val="-5.797104389468035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ND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DC8-40B4-A3FF-F7DD915BF6A2}"/>
                </c:ext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Profil!$B$74:$B$78</c:f>
              <c:strCache>
                <c:ptCount val="5"/>
                <c:pt idx="0">
                  <c:v>Maisons dispersées, hors agglomération</c:v>
                </c:pt>
                <c:pt idx="1">
                  <c:v>Maisons en lotissement, en quartier pavillonnaire</c:v>
                </c:pt>
                <c:pt idx="2">
                  <c:v>Immeubles en ville</c:v>
                </c:pt>
                <c:pt idx="3">
                  <c:v>Immeubles en cité ou grand ensemble</c:v>
                </c:pt>
                <c:pt idx="4">
                  <c:v>Habitat mixte : immeubles et maisons</c:v>
                </c:pt>
              </c:strCache>
            </c:strRef>
          </c:cat>
          <c:val>
            <c:numRef>
              <c:f>Profil!$D$74:$D$78</c:f>
              <c:numCache>
                <c:formatCode>0.0%</c:formatCode>
                <c:ptCount val="5"/>
                <c:pt idx="0">
                  <c:v>9.4475435895735194E-3</c:v>
                </c:pt>
                <c:pt idx="1">
                  <c:v>1.07170167942031E-2</c:v>
                </c:pt>
                <c:pt idx="2">
                  <c:v>5.2969479575392997E-2</c:v>
                </c:pt>
                <c:pt idx="3">
                  <c:v>6.8451082176554004E-2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C8-40B4-A3FF-F7DD915BF6A2}"/>
            </c:ext>
          </c:extLst>
        </c:ser>
        <c:ser>
          <c:idx val="0"/>
          <c:order val="1"/>
          <c:spPr>
            <a:solidFill>
              <a:schemeClr val="accent1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3.5367695602466942E-2"/>
                  <c:y val="8.712607666049233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DC8-40B4-A3FF-F7DD915BF6A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DC8-40B4-A3FF-F7DD915BF6A2}"/>
                </c:ext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Profil!$B$74:$B$78</c:f>
              <c:strCache>
                <c:ptCount val="5"/>
                <c:pt idx="0">
                  <c:v>Maisons dispersées, hors agglomération</c:v>
                </c:pt>
                <c:pt idx="1">
                  <c:v>Maisons en lotissement, en quartier pavillonnaire</c:v>
                </c:pt>
                <c:pt idx="2">
                  <c:v>Immeubles en ville</c:v>
                </c:pt>
                <c:pt idx="3">
                  <c:v>Immeubles en cité ou grand ensemble</c:v>
                </c:pt>
                <c:pt idx="4">
                  <c:v>Habitat mixte : immeubles et maisons</c:v>
                </c:pt>
              </c:strCache>
            </c:strRef>
          </c:cat>
          <c:val>
            <c:numRef>
              <c:f>Profil!$C$74:$C$78</c:f>
              <c:numCache>
                <c:formatCode>0.0%</c:formatCode>
                <c:ptCount val="5"/>
                <c:pt idx="0">
                  <c:v>1.5544675402287299E-3</c:v>
                </c:pt>
                <c:pt idx="1">
                  <c:v>1.5392268771219099E-3</c:v>
                </c:pt>
                <c:pt idx="2">
                  <c:v>4.4773556115282704E-3</c:v>
                </c:pt>
                <c:pt idx="3">
                  <c:v>4.4883356868166396E-3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DC8-40B4-A3FF-F7DD915BF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84261152"/>
        <c:axId val="-84268768"/>
      </c:barChart>
      <c:catAx>
        <c:axId val="-842611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84268768"/>
        <c:crosses val="autoZero"/>
        <c:auto val="1"/>
        <c:lblAlgn val="ctr"/>
        <c:lblOffset val="100"/>
        <c:noMultiLvlLbl val="0"/>
      </c:catAx>
      <c:valAx>
        <c:axId val="-84268768"/>
        <c:scaling>
          <c:orientation val="minMax"/>
          <c:max val="8.0000000000000016E-2"/>
          <c:min val="0"/>
        </c:scaling>
        <c:delete val="1"/>
        <c:axPos val="t"/>
        <c:numFmt formatCode="0.0%" sourceLinked="1"/>
        <c:majorTickMark val="none"/>
        <c:minorTickMark val="none"/>
        <c:tickLblPos val="nextTo"/>
        <c:crossAx val="-84261152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4392631772092317"/>
          <c:y val="0.1829501312335958"/>
          <c:w val="0.48064587671221948"/>
          <c:h val="0.74959431701472101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7.57516105941299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590-4383-951F-60A2441D37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Profil!$B$79:$B$83</c:f>
              <c:strCache>
                <c:ptCount val="5"/>
                <c:pt idx="0">
                  <c:v>Moins de 30 ans</c:v>
                </c:pt>
                <c:pt idx="1">
                  <c:v>30-39 ans</c:v>
                </c:pt>
                <c:pt idx="2">
                  <c:v>40-49 ans</c:v>
                </c:pt>
                <c:pt idx="3">
                  <c:v>50-59 ans</c:v>
                </c:pt>
                <c:pt idx="4">
                  <c:v>60 ans ou plus</c:v>
                </c:pt>
              </c:strCache>
            </c:strRef>
          </c:cat>
          <c:val>
            <c:numRef>
              <c:f>Profil!$D$79:$D$83</c:f>
              <c:numCache>
                <c:formatCode>0.0%</c:formatCode>
                <c:ptCount val="5"/>
                <c:pt idx="0">
                  <c:v>6.1176638908771001E-2</c:v>
                </c:pt>
                <c:pt idx="1">
                  <c:v>2.8012954912773499E-2</c:v>
                </c:pt>
                <c:pt idx="2">
                  <c:v>1.9273843247877901E-2</c:v>
                </c:pt>
                <c:pt idx="3">
                  <c:v>1.7997317437545599E-2</c:v>
                </c:pt>
                <c:pt idx="4">
                  <c:v>1.42036092307125E-2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90-4383-951F-60A2441D370F}"/>
            </c:ext>
          </c:extLst>
        </c:ser>
        <c:ser>
          <c:idx val="0"/>
          <c:order val="1"/>
          <c:spPr>
            <a:solidFill>
              <a:schemeClr val="accent1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4"/>
              <c:layout>
                <c:manualLayout>
                  <c:x val="-3.0775876682507208E-2"/>
                  <c:y val="-7.5745645430684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590-4383-951F-60A2441D37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Profil!$B$79:$B$83</c:f>
              <c:strCache>
                <c:ptCount val="5"/>
                <c:pt idx="0">
                  <c:v>Moins de 30 ans</c:v>
                </c:pt>
                <c:pt idx="1">
                  <c:v>30-39 ans</c:v>
                </c:pt>
                <c:pt idx="2">
                  <c:v>40-49 ans</c:v>
                </c:pt>
                <c:pt idx="3">
                  <c:v>50-59 ans</c:v>
                </c:pt>
                <c:pt idx="4">
                  <c:v>60 ans ou plus</c:v>
                </c:pt>
              </c:strCache>
            </c:strRef>
          </c:cat>
          <c:val>
            <c:numRef>
              <c:f>Profil!$C$79:$C$83</c:f>
              <c:numCache>
                <c:formatCode>0.0%</c:formatCode>
                <c:ptCount val="5"/>
                <c:pt idx="0">
                  <c:v>7.3401771582142696E-3</c:v>
                </c:pt>
                <c:pt idx="1">
                  <c:v>4.0103057056888897E-3</c:v>
                </c:pt>
                <c:pt idx="2">
                  <c:v>3.66759501909721E-3</c:v>
                </c:pt>
                <c:pt idx="3">
                  <c:v>3.1798244215253801E-3</c:v>
                </c:pt>
                <c:pt idx="4">
                  <c:v>6.9382404472016301E-4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90-4383-951F-60A2441D37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-84275296"/>
        <c:axId val="-84274752"/>
      </c:barChart>
      <c:catAx>
        <c:axId val="-842752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84274752"/>
        <c:crosses val="autoZero"/>
        <c:auto val="1"/>
        <c:lblAlgn val="ctr"/>
        <c:lblOffset val="100"/>
        <c:noMultiLvlLbl val="0"/>
      </c:catAx>
      <c:valAx>
        <c:axId val="-84274752"/>
        <c:scaling>
          <c:orientation val="minMax"/>
          <c:max val="7.5000000000000011E-2"/>
          <c:min val="0"/>
        </c:scaling>
        <c:delete val="0"/>
        <c:axPos val="t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4275296"/>
        <c:crosses val="autoZero"/>
        <c:crossBetween val="between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4138149489868922"/>
          <c:y val="0.14233585970293039"/>
          <c:w val="0.47566741299529663"/>
          <c:h val="0.39079379122553504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1"/>
              <c:layout>
                <c:manualLayout>
                  <c:x val="7.6190453336196975E-3"/>
                  <c:y val="5.293088363954505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4,2%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D46-46DA-AF87-A8A85756138D}"/>
                </c:ext>
              </c:extLst>
            </c:dLbl>
            <c:dLbl>
              <c:idx val="2"/>
              <c:layout>
                <c:manualLayout>
                  <c:x val="-2.2857136000859091E-2"/>
                  <c:y val="-2.095197559764493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ND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D46-46DA-AF87-A8A85756138D}"/>
                </c:ext>
              </c:extLst>
            </c:dLbl>
            <c:dLbl>
              <c:idx val="3"/>
              <c:layout>
                <c:manualLayout>
                  <c:x val="-1.9047613334049314E-2"/>
                  <c:y val="-6.95006029651698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ND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D46-46DA-AF87-A8A8575613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Profil!$B$84:$B$87</c:f>
              <c:strCache>
                <c:ptCount val="4"/>
                <c:pt idx="0">
                  <c:v>Personnes en emploi¹</c:v>
                </c:pt>
                <c:pt idx="1">
                  <c:v>Chômeurs</c:v>
                </c:pt>
                <c:pt idx="2">
                  <c:v>Retraités</c:v>
                </c:pt>
                <c:pt idx="3">
                  <c:v>Etudiants et autres inactifs</c:v>
                </c:pt>
              </c:strCache>
            </c:strRef>
          </c:cat>
          <c:val>
            <c:numRef>
              <c:f>Profil!$D$84:$D$87</c:f>
              <c:numCache>
                <c:formatCode>0.0%</c:formatCode>
                <c:ptCount val="4"/>
                <c:pt idx="0">
                  <c:v>2.3404635300318301E-2</c:v>
                </c:pt>
                <c:pt idx="1">
                  <c:v>4.3761729579867799E-2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46-46DA-AF87-A8A85756138D}"/>
            </c:ext>
          </c:extLst>
        </c:ser>
        <c:ser>
          <c:idx val="0"/>
          <c:order val="1"/>
          <c:spPr>
            <a:solidFill>
              <a:schemeClr val="accent1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46-46DA-AF87-A8A85756138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D46-46DA-AF87-A8A85756138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D46-46DA-AF87-A8A8575613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Profil!$B$84:$B$87</c:f>
              <c:strCache>
                <c:ptCount val="4"/>
                <c:pt idx="0">
                  <c:v>Personnes en emploi¹</c:v>
                </c:pt>
                <c:pt idx="1">
                  <c:v>Chômeurs</c:v>
                </c:pt>
                <c:pt idx="2">
                  <c:v>Retraités</c:v>
                </c:pt>
                <c:pt idx="3">
                  <c:v>Etudiants et autres inactifs</c:v>
                </c:pt>
              </c:strCache>
            </c:strRef>
          </c:cat>
          <c:val>
            <c:numRef>
              <c:f>Profil!$C$84:$C$87</c:f>
              <c:numCache>
                <c:formatCode>0.0%</c:formatCode>
                <c:ptCount val="4"/>
                <c:pt idx="0">
                  <c:v>4.0433553732175604E-3</c:v>
                </c:pt>
                <c:pt idx="1">
                  <c:v>5.1118615778173197E-3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D46-46DA-AF87-A8A8575613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84272032"/>
        <c:axId val="-84262240"/>
      </c:barChart>
      <c:catAx>
        <c:axId val="-842720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84262240"/>
        <c:crosses val="autoZero"/>
        <c:auto val="1"/>
        <c:lblAlgn val="ctr"/>
        <c:lblOffset val="100"/>
        <c:noMultiLvlLbl val="0"/>
      </c:catAx>
      <c:valAx>
        <c:axId val="-84262240"/>
        <c:scaling>
          <c:orientation val="minMax"/>
          <c:max val="7.8000000000000014E-2"/>
          <c:min val="0"/>
        </c:scaling>
        <c:delete val="0"/>
        <c:axPos val="t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4272032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510252448035898"/>
          <c:y val="0.23230448237326146"/>
          <c:w val="0.44951664227812232"/>
          <c:h val="0.69351942147752133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Profil!$B$88:$B$91</c:f>
              <c:strCache>
                <c:ptCount val="4"/>
                <c:pt idx="0">
                  <c:v>Modeste</c:v>
                </c:pt>
                <c:pt idx="1">
                  <c:v>Médian inférieur</c:v>
                </c:pt>
                <c:pt idx="2">
                  <c:v>Médian supérieur</c:v>
                </c:pt>
                <c:pt idx="3">
                  <c:v>Aisé</c:v>
                </c:pt>
              </c:strCache>
            </c:strRef>
          </c:cat>
          <c:val>
            <c:numRef>
              <c:f>Profil!$D$88:$D$91</c:f>
              <c:numCache>
                <c:formatCode>0.0%</c:formatCode>
                <c:ptCount val="4"/>
                <c:pt idx="0">
                  <c:v>3.5876514655139101E-2</c:v>
                </c:pt>
                <c:pt idx="1">
                  <c:v>2.1719649973639999E-2</c:v>
                </c:pt>
                <c:pt idx="2">
                  <c:v>2.00334375724853E-2</c:v>
                </c:pt>
                <c:pt idx="3">
                  <c:v>1.9722268143494801E-2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05-436A-9E6C-069AC70E8A55}"/>
            </c:ext>
          </c:extLst>
        </c:ser>
        <c:ser>
          <c:idx val="0"/>
          <c:order val="1"/>
          <c:spPr>
            <a:solidFill>
              <a:schemeClr val="accent1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Profil!$B$88:$B$91</c:f>
              <c:strCache>
                <c:ptCount val="4"/>
                <c:pt idx="0">
                  <c:v>Modeste</c:v>
                </c:pt>
                <c:pt idx="1">
                  <c:v>Médian inférieur</c:v>
                </c:pt>
                <c:pt idx="2">
                  <c:v>Médian supérieur</c:v>
                </c:pt>
                <c:pt idx="3">
                  <c:v>Aisé</c:v>
                </c:pt>
              </c:strCache>
            </c:strRef>
          </c:cat>
          <c:val>
            <c:numRef>
              <c:f>Profil!$C$88:$C$91</c:f>
              <c:numCache>
                <c:formatCode>0.0%</c:formatCode>
                <c:ptCount val="4"/>
                <c:pt idx="0">
                  <c:v>3.3765454629397398E-3</c:v>
                </c:pt>
                <c:pt idx="1">
                  <c:v>2.4862982253987301E-3</c:v>
                </c:pt>
                <c:pt idx="2">
                  <c:v>2.55488432153069E-3</c:v>
                </c:pt>
                <c:pt idx="3">
                  <c:v>2.8843182539807499E-3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05-436A-9E6C-069AC70E8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84271488"/>
        <c:axId val="-84270400"/>
      </c:barChart>
      <c:catAx>
        <c:axId val="-842714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84270400"/>
        <c:crosses val="autoZero"/>
        <c:auto val="1"/>
        <c:lblAlgn val="ctr"/>
        <c:lblOffset val="100"/>
        <c:noMultiLvlLbl val="0"/>
      </c:catAx>
      <c:valAx>
        <c:axId val="-84270400"/>
        <c:scaling>
          <c:orientation val="minMax"/>
          <c:max val="7.5000000000000011E-2"/>
          <c:min val="0"/>
        </c:scaling>
        <c:delete val="0"/>
        <c:axPos val="t"/>
        <c:minorGridlines>
          <c:spPr>
            <a:ln>
              <a:noFill/>
            </a:ln>
            <a:effectLst/>
          </c:spPr>
        </c:min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4271488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900015439246563"/>
          <c:y val="0.32261207349081367"/>
          <c:w val="0.46225042457928051"/>
          <c:h val="0.59159459883522392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1.1764705882352941E-2"/>
                  <c:y val="-6.666456692913386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97B-4656-A548-BE3B07A41F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Profil!$B$92:$B$93</c:f>
              <c:strCache>
                <c:ptCount val="2"/>
                <c:pt idx="0">
                  <c:v>QPV</c:v>
                </c:pt>
                <c:pt idx="1">
                  <c:v>Hors QPV</c:v>
                </c:pt>
              </c:strCache>
            </c:strRef>
          </c:cat>
          <c:val>
            <c:numRef>
              <c:f>Profil!$D$92:$D$93</c:f>
              <c:numCache>
                <c:formatCode>0.0%</c:formatCode>
                <c:ptCount val="2"/>
                <c:pt idx="0">
                  <c:v>0</c:v>
                </c:pt>
                <c:pt idx="1">
                  <c:v>2.3751894430614501E-2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7B-4656-A548-BE3B07A41FCC}"/>
            </c:ext>
          </c:extLst>
        </c:ser>
        <c:ser>
          <c:idx val="0"/>
          <c:order val="1"/>
          <c:spPr>
            <a:solidFill>
              <a:schemeClr val="accent1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97B-4656-A548-BE3B07A41F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Profil!$B$92:$B$93</c:f>
              <c:strCache>
                <c:ptCount val="2"/>
                <c:pt idx="0">
                  <c:v>QPV</c:v>
                </c:pt>
                <c:pt idx="1">
                  <c:v>Hors QPV</c:v>
                </c:pt>
              </c:strCache>
            </c:strRef>
          </c:cat>
          <c:val>
            <c:numRef>
              <c:f>Profil!$C$92:$C$93</c:f>
              <c:numCache>
                <c:formatCode>0.0%</c:formatCode>
                <c:ptCount val="2"/>
                <c:pt idx="0">
                  <c:v>0</c:v>
                </c:pt>
                <c:pt idx="1">
                  <c:v>3.0227600411110102E-3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7B-4656-A548-BE3B07A41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84273664"/>
        <c:axId val="-84263328"/>
      </c:barChart>
      <c:catAx>
        <c:axId val="-842736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84263328"/>
        <c:crosses val="autoZero"/>
        <c:auto val="1"/>
        <c:lblAlgn val="ctr"/>
        <c:lblOffset val="100"/>
        <c:noMultiLvlLbl val="0"/>
      </c:catAx>
      <c:valAx>
        <c:axId val="-84263328"/>
        <c:scaling>
          <c:orientation val="minMax"/>
          <c:max val="7.5000000000000011E-2"/>
          <c:min val="0"/>
        </c:scaling>
        <c:delete val="0"/>
        <c:axPos val="t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4273664"/>
        <c:crosses val="autoZero"/>
        <c:crossBetween val="between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200337720022759E-2"/>
          <c:y val="0.12969045535974669"/>
          <c:w val="0.30548170989115869"/>
          <c:h val="0.69339499229263013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CEA3-454B-8668-CDF6EE5DC63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CEA3-454B-8668-CDF6EE5DC63C}"/>
              </c:ext>
            </c:extLst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CEA3-454B-8668-CDF6EE5DC63C}"/>
              </c:ext>
            </c:extLst>
          </c:dPt>
          <c:dLbls>
            <c:dLbl>
              <c:idx val="2"/>
              <c:layout>
                <c:manualLayout>
                  <c:x val="-4.2275021566360149E-2"/>
                  <c:y val="3.96825396825396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EA3-454B-8668-CDF6EE5DC63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Contexte!$A$39:$A$41</c:f>
              <c:strCache>
                <c:ptCount val="3"/>
                <c:pt idx="0">
                  <c:v>En journée</c:v>
                </c:pt>
                <c:pt idx="1">
                  <c:v>De nuit</c:v>
                </c:pt>
                <c:pt idx="2">
                  <c:v>Ne sait pas</c:v>
                </c:pt>
              </c:strCache>
            </c:strRef>
          </c:cat>
          <c:val>
            <c:numRef>
              <c:f>Contexte!$B$39:$B$41</c:f>
              <c:numCache>
                <c:formatCode>0</c:formatCode>
                <c:ptCount val="3"/>
                <c:pt idx="0">
                  <c:v>32.299856280468802</c:v>
                </c:pt>
                <c:pt idx="1">
                  <c:v>61.362313064663795</c:v>
                </c:pt>
                <c:pt idx="2">
                  <c:v>6.3378306548674033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EA3-454B-8668-CDF6EE5DC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54378429968981"/>
          <c:y val="0.25390576177977753"/>
          <c:w val="0.33905989024099265"/>
          <c:h val="0.455023122109736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34028099428746"/>
          <c:y val="0.21749762955023291"/>
          <c:w val="0.23891391918256208"/>
          <c:h val="0.46782097264020006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2A23-4D5D-98D4-D2840E92F1B7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2A23-4D5D-98D4-D2840E92F1B7}"/>
              </c:ext>
            </c:extLst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2A23-4D5D-98D4-D2840E92F1B7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2A23-4D5D-98D4-D2840E92F1B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Contexte!$A$44:$A$47</c:f>
              <c:strCache>
                <c:ptCount val="4"/>
                <c:pt idx="0">
                  <c:v>Hiver (janv.-fév. et déc.)</c:v>
                </c:pt>
                <c:pt idx="1">
                  <c:v>Printemps (mars-mai)</c:v>
                </c:pt>
                <c:pt idx="2">
                  <c:v>Été (juin-août)</c:v>
                </c:pt>
                <c:pt idx="3">
                  <c:v>Automne (sept.-nov.)</c:v>
                </c:pt>
              </c:strCache>
            </c:strRef>
          </c:cat>
          <c:val>
            <c:numRef>
              <c:f>Contexte!$B$44:$B$47</c:f>
              <c:numCache>
                <c:formatCode>0</c:formatCode>
                <c:ptCount val="4"/>
                <c:pt idx="0">
                  <c:v>21.209092084256799</c:v>
                </c:pt>
                <c:pt idx="1">
                  <c:v>20.349248260828801</c:v>
                </c:pt>
                <c:pt idx="2">
                  <c:v>31.8667843303244</c:v>
                </c:pt>
                <c:pt idx="3">
                  <c:v>26.5748597688447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A23-4D5D-98D4-D2840E92F1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946058209562211"/>
          <c:y val="0.28889649663357297"/>
          <c:w val="0.55280711404422034"/>
          <c:h val="0.383705280083232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42178991132386"/>
          <c:y val="0.11246776511552065"/>
          <c:w val="0.32317218135881731"/>
          <c:h val="0.65705017585294578"/>
        </c:manualLayout>
      </c:layout>
      <c:ofPieChart>
        <c:ofPieType val="bar"/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C394-47DA-812D-2E1FE8B8CFBF}"/>
              </c:ext>
            </c:extLst>
          </c:dPt>
          <c:dPt>
            <c:idx val="1"/>
            <c:bubble3D val="0"/>
            <c:spPr>
              <a:solidFill>
                <a:schemeClr val="bg1">
                  <a:lumMod val="85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C394-47DA-812D-2E1FE8B8CFBF}"/>
              </c:ext>
            </c:extLst>
          </c:dPt>
          <c:dPt>
            <c:idx val="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C394-47DA-812D-2E1FE8B8CFBF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C394-47DA-812D-2E1FE8B8CFBF}"/>
              </c:ext>
            </c:extLst>
          </c:dPt>
          <c:dPt>
            <c:idx val="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C394-47DA-812D-2E1FE8B8CFBF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94-47DA-812D-2E1FE8B8CFBF}"/>
                </c:ext>
              </c:extLst>
            </c:dLbl>
            <c:dLbl>
              <c:idx val="2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394-47DA-812D-2E1FE8B8CFBF}"/>
                </c:ext>
              </c:extLst>
            </c:dLbl>
            <c:dLbl>
              <c:idx val="3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394-47DA-812D-2E1FE8B8CF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Contexte!$A$32:$A$35</c:f>
              <c:strCache>
                <c:ptCount val="3"/>
                <c:pt idx="0">
                  <c:v>Hors du quartier ou du village</c:v>
                </c:pt>
                <c:pt idx="1">
                  <c:v>Ne sait pas/Refus</c:v>
                </c:pt>
                <c:pt idx="2">
                  <c:v>Dans le quartier ou le village</c:v>
                </c:pt>
              </c:strCache>
            </c:strRef>
          </c:cat>
          <c:val>
            <c:numRef>
              <c:f>Contexte!$B$32:$B$35</c:f>
              <c:numCache>
                <c:formatCode>0</c:formatCode>
                <c:ptCount val="4"/>
                <c:pt idx="0">
                  <c:v>23.211132064700099</c:v>
                </c:pt>
                <c:pt idx="1">
                  <c:v>1.5555745306983226E-5</c:v>
                </c:pt>
                <c:pt idx="2">
                  <c:v>24.8990393238353</c:v>
                </c:pt>
                <c:pt idx="3">
                  <c:v>51.889813055719301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394-47DA-812D-2E1FE8B8C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2"/>
        <c:secondPieSize val="75"/>
        <c:serLines>
          <c:spPr>
            <a:ln w="9525">
              <a:solidFill>
                <a:schemeClr val="tx1">
                  <a:lumMod val="35000"/>
                  <a:lumOff val="65000"/>
                </a:schemeClr>
              </a:solidFill>
              <a:prstDash val="dash"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7.9293572466260495E-2"/>
          <c:y val="0.66982090772330671"/>
          <c:w val="0.44444533372063927"/>
          <c:h val="0.138464616970806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398634966281872"/>
          <c:y val="5.9499649262983761E-2"/>
          <c:w val="0.45996533053549432"/>
          <c:h val="0.818568864568967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Contexte!$B$50</c:f>
              <c:strCache>
                <c:ptCount val="1"/>
                <c:pt idx="0">
                  <c:v>Ensemble des ménages victimes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Contexte!$A$51:$A$55</c:f>
              <c:strCache>
                <c:ptCount val="5"/>
                <c:pt idx="0">
                  <c:v>Dans un autre lieu</c:v>
                </c:pt>
                <c:pt idx="1">
                  <c:v>Dans un garage</c:v>
                </c:pt>
                <c:pt idx="2">
                  <c:v>Dans un parking fermé</c:v>
                </c:pt>
                <c:pt idx="3">
                  <c:v>Dans un parking ouvert</c:v>
                </c:pt>
                <c:pt idx="4">
                  <c:v>Dans la rue</c:v>
                </c:pt>
              </c:strCache>
            </c:strRef>
          </c:cat>
          <c:val>
            <c:numRef>
              <c:f>Contexte!$B$51:$B$55</c:f>
              <c:numCache>
                <c:formatCode>0%</c:formatCode>
                <c:ptCount val="5"/>
                <c:pt idx="0">
                  <c:v>9.5592668452777307E-2</c:v>
                </c:pt>
                <c:pt idx="1">
                  <c:v>9.7591332836482803E-2</c:v>
                </c:pt>
                <c:pt idx="2">
                  <c:v>0.12658487766884099</c:v>
                </c:pt>
                <c:pt idx="3">
                  <c:v>0.18389939912822501</c:v>
                </c:pt>
                <c:pt idx="4">
                  <c:v>0.49633172191367397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F2-4C09-BCAC-7EE35B867E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190750032"/>
        <c:axId val="-190751664"/>
      </c:barChart>
      <c:catAx>
        <c:axId val="-1907500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90751664"/>
        <c:crosses val="autoZero"/>
        <c:auto val="1"/>
        <c:lblAlgn val="ctr"/>
        <c:lblOffset val="100"/>
        <c:noMultiLvlLbl val="0"/>
      </c:catAx>
      <c:valAx>
        <c:axId val="-19075166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90750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64513306804387"/>
          <c:y val="1.3074971109972723E-3"/>
          <c:w val="0.43252617616346345"/>
          <c:h val="0.57056686998892048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263C-4EAF-8764-82037B7E66E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263C-4EAF-8764-82037B7E66E8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'Prejudice&amp;Recours'!$A$49:$A$50</c:f>
              <c:strCache>
                <c:ptCount val="2"/>
                <c:pt idx="0">
                  <c:v>Deux-roues à moteur retrouvé</c:v>
                </c:pt>
                <c:pt idx="1">
                  <c:v>Deux-roues à moteur non retrouvé</c:v>
                </c:pt>
              </c:strCache>
            </c:strRef>
          </c:cat>
          <c:val>
            <c:numRef>
              <c:f>'Prejudice&amp;Recours'!$C$49:$C$50</c:f>
              <c:numCache>
                <c:formatCode>0</c:formatCode>
                <c:ptCount val="2"/>
                <c:pt idx="0">
                  <c:v>38.985406738269702</c:v>
                </c:pt>
                <c:pt idx="1">
                  <c:v>61.014593261730298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63C-4EAF-8764-82037B7E6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59891781531826682"/>
          <c:w val="1"/>
          <c:h val="0.236442535650889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1595198951779375E-2"/>
          <c:y val="2.0980631731378405E-2"/>
          <c:w val="0.46868026112120592"/>
          <c:h val="0.5782808398950131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'Prejudice&amp;Recours'!$A$58</c:f>
              <c:strCache>
                <c:ptCount val="1"/>
                <c:pt idx="0">
                  <c:v>Dépôt de plainte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2"/>
              <c:layout>
                <c:manualLayout>
                  <c:x val="6.739678076888582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8D8-48AE-ABE5-6CF25A58CA2C}"/>
                </c:ext>
              </c:extLst>
            </c:dLbl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'Prejudice&amp;Recours'!$B$57:$D$57</c:f>
              <c:strCache>
                <c:ptCount val="3"/>
                <c:pt idx="0">
                  <c:v>Ménages victimes d'un vol ou d'une tentative</c:v>
                </c:pt>
                <c:pt idx="1">
                  <c:v>Ménages victimes d'une tentative</c:v>
                </c:pt>
                <c:pt idx="2">
                  <c:v>Ménages victimes d'un vol de deux-roues à moteur</c:v>
                </c:pt>
              </c:strCache>
            </c:strRef>
          </c:cat>
          <c:val>
            <c:numRef>
              <c:f>'Prejudice&amp;Recours'!$B$58:$D$58</c:f>
              <c:numCache>
                <c:formatCode>0%</c:formatCode>
                <c:ptCount val="3"/>
                <c:pt idx="0">
                  <c:v>0.55154901778690602</c:v>
                </c:pt>
                <c:pt idx="1">
                  <c:v>0.217063575024035</c:v>
                </c:pt>
                <c:pt idx="2">
                  <c:v>0.79639646338913705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D8-48AE-ABE5-6CF25A58CA2C}"/>
            </c:ext>
          </c:extLst>
        </c:ser>
        <c:ser>
          <c:idx val="1"/>
          <c:order val="1"/>
          <c:tx>
            <c:strRef>
              <c:f>'Prejudice&amp;Recours'!$A$59</c:f>
              <c:strCache>
                <c:ptCount val="1"/>
                <c:pt idx="0">
                  <c:v>Dépôt d'une main courante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'Prejudice&amp;Recours'!$B$57:$D$57</c:f>
              <c:strCache>
                <c:ptCount val="3"/>
                <c:pt idx="0">
                  <c:v>Ménages victimes d'un vol ou d'une tentative</c:v>
                </c:pt>
                <c:pt idx="1">
                  <c:v>Ménages victimes d'une tentative</c:v>
                </c:pt>
                <c:pt idx="2">
                  <c:v>Ménages victimes d'un vol de deux-roues à moteur</c:v>
                </c:pt>
              </c:strCache>
            </c:strRef>
          </c:cat>
          <c:val>
            <c:numRef>
              <c:f>'Prejudice&amp;Recours'!$B$59:$D$59</c:f>
              <c:numCache>
                <c:formatCode>0%</c:formatCode>
                <c:ptCount val="3"/>
                <c:pt idx="0">
                  <c:v>5.35333086619212E-2</c:v>
                </c:pt>
                <c:pt idx="1">
                  <c:v>3.6450383449469902E-2</c:v>
                </c:pt>
                <c:pt idx="2">
                  <c:v>6.6038200484106996E-2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D8-48AE-ABE5-6CF25A58CA2C}"/>
            </c:ext>
          </c:extLst>
        </c:ser>
        <c:ser>
          <c:idx val="2"/>
          <c:order val="2"/>
          <c:tx>
            <c:strRef>
              <c:f>'Prejudice&amp;Recours'!$A$60</c:f>
              <c:strCache>
                <c:ptCount val="1"/>
                <c:pt idx="0">
                  <c:v>Abandon de la démarche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'Prejudice&amp;Recours'!$B$57:$D$57</c:f>
              <c:strCache>
                <c:ptCount val="3"/>
                <c:pt idx="0">
                  <c:v>Ménages victimes d'un vol ou d'une tentative</c:v>
                </c:pt>
                <c:pt idx="1">
                  <c:v>Ménages victimes d'une tentative</c:v>
                </c:pt>
                <c:pt idx="2">
                  <c:v>Ménages victimes d'un vol de deux-roues à moteur</c:v>
                </c:pt>
              </c:strCache>
            </c:strRef>
          </c:cat>
          <c:val>
            <c:numRef>
              <c:f>'Prejudice&amp;Recours'!$B$60:$D$60</c:f>
              <c:numCache>
                <c:formatCode>0%</c:formatCode>
                <c:ptCount val="3"/>
                <c:pt idx="0">
                  <c:v>2.2680416701083801E-2</c:v>
                </c:pt>
                <c:pt idx="1">
                  <c:v>1.6401902009484302E-2</c:v>
                </c:pt>
                <c:pt idx="2">
                  <c:v>2.7276364541639501E-2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D8-48AE-ABE5-6CF25A58CA2C}"/>
            </c:ext>
          </c:extLst>
        </c:ser>
        <c:ser>
          <c:idx val="3"/>
          <c:order val="3"/>
          <c:tx>
            <c:strRef>
              <c:f>'Prejudice&amp;Recours'!$A$61</c:f>
              <c:strCache>
                <c:ptCount val="1"/>
                <c:pt idx="0">
                  <c:v>Pas de déplacement au commissariat ou à la gendarmerie</c:v>
                </c:pt>
              </c:strCache>
            </c:strRef>
          </c:tx>
          <c:spPr>
            <a:solidFill>
              <a:schemeClr val="bg2"/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2"/>
              <c:layout>
                <c:manualLayout>
                  <c:x val="2.0931449502878171E-3"/>
                  <c:y val="1.659750314307047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8D8-48AE-ABE5-6CF25A58CA2C}"/>
                </c:ext>
              </c:extLst>
            </c:dLbl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'Prejudice&amp;Recours'!$B$57:$D$57</c:f>
              <c:strCache>
                <c:ptCount val="3"/>
                <c:pt idx="0">
                  <c:v>Ménages victimes d'un vol ou d'une tentative</c:v>
                </c:pt>
                <c:pt idx="1">
                  <c:v>Ménages victimes d'une tentative</c:v>
                </c:pt>
                <c:pt idx="2">
                  <c:v>Ménages victimes d'un vol de deux-roues à moteur</c:v>
                </c:pt>
              </c:strCache>
            </c:strRef>
          </c:cat>
          <c:val>
            <c:numRef>
              <c:f>'Prejudice&amp;Recours'!$B$61:$D$61</c:f>
              <c:numCache>
                <c:formatCode>0%</c:formatCode>
                <c:ptCount val="3"/>
                <c:pt idx="0">
                  <c:v>0.34241913306897898</c:v>
                </c:pt>
                <c:pt idx="1">
                  <c:v>0.68822517884248202</c:v>
                </c:pt>
                <c:pt idx="2">
                  <c:v>8.9285414066693006E-2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8D8-48AE-ABE5-6CF25A58CA2C}"/>
            </c:ext>
          </c:extLst>
        </c:ser>
        <c:ser>
          <c:idx val="4"/>
          <c:order val="4"/>
          <c:tx>
            <c:strRef>
              <c:f>'Prejudice&amp;Recours'!$A$62</c:f>
              <c:strCache>
                <c:ptCount val="1"/>
                <c:pt idx="0">
                  <c:v>Ne sait pas/Refus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'Prejudice&amp;Recours'!$B$57:$D$57</c:f>
              <c:strCache>
                <c:ptCount val="3"/>
                <c:pt idx="0">
                  <c:v>Ménages victimes d'un vol ou d'une tentative</c:v>
                </c:pt>
                <c:pt idx="1">
                  <c:v>Ménages victimes d'une tentative</c:v>
                </c:pt>
                <c:pt idx="2">
                  <c:v>Ménages victimes d'un vol de deux-roues à moteur</c:v>
                </c:pt>
              </c:strCache>
            </c:strRef>
          </c:cat>
          <c:val>
            <c:numRef>
              <c:f>'Prejudice&amp;Recours'!$B$62:$D$62</c:f>
              <c:numCache>
                <c:formatCode>0%</c:formatCode>
                <c:ptCount val="3"/>
                <c:pt idx="0">
                  <c:v>2.981812378111004E-2</c:v>
                </c:pt>
                <c:pt idx="1">
                  <c:v>4.1858960674528656E-2</c:v>
                </c:pt>
                <c:pt idx="2">
                  <c:v>2.1003557518423435E-2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8D8-48AE-ABE5-6CF25A58C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-190747312"/>
        <c:axId val="-190746224"/>
      </c:barChart>
      <c:catAx>
        <c:axId val="-190747312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90746224"/>
        <c:crosses val="autoZero"/>
        <c:auto val="1"/>
        <c:lblAlgn val="ctr"/>
        <c:lblOffset val="100"/>
        <c:noMultiLvlLbl val="0"/>
      </c:catAx>
      <c:valAx>
        <c:axId val="-190746224"/>
        <c:scaling>
          <c:orientation val="minMax"/>
          <c:max val="1"/>
          <c:min val="0"/>
        </c:scaling>
        <c:delete val="1"/>
        <c:axPos val="r"/>
        <c:numFmt formatCode="0%" sourceLinked="1"/>
        <c:majorTickMark val="none"/>
        <c:minorTickMark val="none"/>
        <c:tickLblPos val="nextTo"/>
        <c:crossAx val="-190747312"/>
        <c:crosses val="autoZero"/>
        <c:crossBetween val="between"/>
        <c:majorUnit val="1"/>
      </c:valAx>
      <c:spPr>
        <a:noFill/>
        <a:ln w="25400">
          <a:noFill/>
        </a:ln>
        <a:effectLst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7982265953019604"/>
          <c:y val="2.9895918182640955E-2"/>
          <c:w val="0.51367985595207188"/>
          <c:h val="0.376989772830120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283066889366102E-2"/>
          <c:y val="2.6376098735507329E-2"/>
          <c:w val="0.48385705375344829"/>
          <c:h val="0.5866315549145296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'Prejudice&amp;Recours'!$A$54</c:f>
              <c:strCache>
                <c:ptCount val="1"/>
                <c:pt idx="0">
                  <c:v>Déclaration à l'assurance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2B3-4A62-8A80-DDF0870B9A28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2B3-4A62-8A80-DDF0870B9A28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2B3-4A62-8A80-DDF0870B9A28}"/>
                </c:ext>
              </c:extLst>
            </c:dLbl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'Prejudice&amp;Recours'!$B$53:$D$53</c:f>
              <c:strCache>
                <c:ptCount val="3"/>
                <c:pt idx="0">
                  <c:v>Ménages victimes d'un vol ou d'une tentative</c:v>
                </c:pt>
                <c:pt idx="1">
                  <c:v>Ménages victimes d'une tentative</c:v>
                </c:pt>
                <c:pt idx="2">
                  <c:v>Ménages victimes d'un vol de deux-roues à moteur</c:v>
                </c:pt>
              </c:strCache>
            </c:strRef>
          </c:cat>
          <c:val>
            <c:numRef>
              <c:f>'Prejudice&amp;Recours'!$B$54:$D$54</c:f>
              <c:numCache>
                <c:formatCode>0%</c:formatCode>
                <c:ptCount val="3"/>
                <c:pt idx="0">
                  <c:v>0.49025813670482299</c:v>
                </c:pt>
                <c:pt idx="1">
                  <c:v>0.167053158802112</c:v>
                </c:pt>
                <c:pt idx="2">
                  <c:v>0.72684784037831895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B3-4A62-8A80-DDF0870B9A28}"/>
            </c:ext>
          </c:extLst>
        </c:ser>
        <c:ser>
          <c:idx val="2"/>
          <c:order val="1"/>
          <c:tx>
            <c:strRef>
              <c:f>'Prejudice&amp;Recours'!$A$55</c:f>
              <c:strCache>
                <c:ptCount val="1"/>
                <c:pt idx="0">
                  <c:v>Pas de déclaration à l'assurance</c:v>
                </c:pt>
              </c:strCache>
            </c:strRef>
          </c:tx>
          <c:spPr>
            <a:solidFill>
              <a:schemeClr val="bg2"/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'Prejudice&amp;Recours'!$B$53:$D$53</c:f>
              <c:strCache>
                <c:ptCount val="3"/>
                <c:pt idx="0">
                  <c:v>Ménages victimes d'un vol ou d'une tentative</c:v>
                </c:pt>
                <c:pt idx="1">
                  <c:v>Ménages victimes d'une tentative</c:v>
                </c:pt>
                <c:pt idx="2">
                  <c:v>Ménages victimes d'un vol de deux-roues à moteur</c:v>
                </c:pt>
              </c:strCache>
            </c:strRef>
          </c:cat>
          <c:val>
            <c:numRef>
              <c:f>'Prejudice&amp;Recours'!$B$55:$D$55</c:f>
              <c:numCache>
                <c:formatCode>0%</c:formatCode>
                <c:ptCount val="3"/>
                <c:pt idx="0">
                  <c:v>0.47992383284853901</c:v>
                </c:pt>
                <c:pt idx="1">
                  <c:v>0.79108776274275705</c:v>
                </c:pt>
                <c:pt idx="2">
                  <c:v>0.25214844044686102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2B3-4A62-8A80-DDF0870B9A28}"/>
            </c:ext>
          </c:extLst>
        </c:ser>
        <c:ser>
          <c:idx val="1"/>
          <c:order val="2"/>
          <c:tx>
            <c:strRef>
              <c:f>'Prejudice&amp;Recours'!$A$56</c:f>
              <c:strCache>
                <c:ptCount val="1"/>
                <c:pt idx="0">
                  <c:v>Ne sait pas/Refus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'Prejudice&amp;Recours'!$B$53:$D$53</c:f>
              <c:strCache>
                <c:ptCount val="3"/>
                <c:pt idx="0">
                  <c:v>Ménages victimes d'un vol ou d'une tentative</c:v>
                </c:pt>
                <c:pt idx="1">
                  <c:v>Ménages victimes d'une tentative</c:v>
                </c:pt>
                <c:pt idx="2">
                  <c:v>Ménages victimes d'un vol de deux-roues à moteur</c:v>
                </c:pt>
              </c:strCache>
            </c:strRef>
          </c:cat>
          <c:val>
            <c:numRef>
              <c:f>'Prejudice&amp;Recours'!$B$56:$D$56</c:f>
              <c:numCache>
                <c:formatCode>0%</c:formatCode>
                <c:ptCount val="3"/>
                <c:pt idx="0">
                  <c:v>2.9818030446638E-2</c:v>
                </c:pt>
                <c:pt idx="1">
                  <c:v>4.1859078455130927E-2</c:v>
                </c:pt>
                <c:pt idx="2">
                  <c:v>2.1003719174820024E-2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2B3-4A62-8A80-DDF0870B9A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-190744048"/>
        <c:axId val="-190751120"/>
      </c:barChart>
      <c:catAx>
        <c:axId val="-19074404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90751120"/>
        <c:crosses val="autoZero"/>
        <c:auto val="1"/>
        <c:lblAlgn val="ctr"/>
        <c:lblOffset val="100"/>
        <c:noMultiLvlLbl val="0"/>
      </c:catAx>
      <c:valAx>
        <c:axId val="-190751120"/>
        <c:scaling>
          <c:orientation val="minMax"/>
          <c:max val="1"/>
          <c:min val="0"/>
        </c:scaling>
        <c:delete val="1"/>
        <c:axPos val="r"/>
        <c:numFmt formatCode="0%" sourceLinked="1"/>
        <c:majorTickMark val="none"/>
        <c:minorTickMark val="none"/>
        <c:tickLblPos val="nextTo"/>
        <c:crossAx val="-190744048"/>
        <c:crosses val="autoZero"/>
        <c:crossBetween val="between"/>
        <c:majorUnit val="1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47722328967252298"/>
          <c:y val="0.16080176928021214"/>
          <c:w val="0.34414832117277205"/>
          <c:h val="0.279816144119287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729116852682299"/>
          <c:y val="7.7247190255064269E-2"/>
          <c:w val="0.41633169167757983"/>
          <c:h val="0.620841779392960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'Prejudice&amp;Recours'!$A$47</c:f>
              <c:strCache>
                <c:ptCount val="1"/>
                <c:pt idx="0">
                  <c:v>Importants ou assez importants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'Prejudice&amp;Recours'!$E$47</c:f>
              <c:numCache>
                <c:formatCode>0%</c:formatCode>
                <c:ptCount val="1"/>
                <c:pt idx="0">
                  <c:v>0.45825822366241797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14-4D6D-90DB-277383C178CA}"/>
            </c:ext>
          </c:extLst>
        </c:ser>
        <c:ser>
          <c:idx val="2"/>
          <c:order val="2"/>
          <c:tx>
            <c:strRef>
              <c:f>'Prejudice&amp;Recours'!$A$48</c:f>
              <c:strCache>
                <c:ptCount val="1"/>
                <c:pt idx="0">
                  <c:v>Peu importants ou pas de dégâts</c:v>
                </c:pt>
              </c:strCache>
            </c:strRef>
          </c:tx>
          <c:spPr>
            <a:solidFill>
              <a:schemeClr val="bg2"/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'Prejudice&amp;Recours'!$E$48</c:f>
              <c:numCache>
                <c:formatCode>0%</c:formatCode>
                <c:ptCount val="1"/>
                <c:pt idx="0">
                  <c:v>0.54174177633758203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14-4D6D-90DB-277383C17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-20"/>
        <c:axId val="-190748944"/>
        <c:axId val="-190750576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'Prejudice&amp;Recours'!#REF!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'Prejudice&amp;Recours'!#REF!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FB14-4D6D-90DB-277383C178CA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'Prejudice&amp;Recours'!#REF!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4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4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4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'Prejudice&amp;Recours'!#REF!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FB14-4D6D-90DB-277383C178CA}"/>
                  </c:ext>
                </c:extLst>
              </c15:ser>
            </c15:filteredBarSeries>
          </c:ext>
        </c:extLst>
      </c:barChart>
      <c:catAx>
        <c:axId val="-190748944"/>
        <c:scaling>
          <c:orientation val="minMax"/>
        </c:scaling>
        <c:delete val="1"/>
        <c:axPos val="b"/>
        <c:majorTickMark val="out"/>
        <c:minorTickMark val="none"/>
        <c:tickLblPos val="nextTo"/>
        <c:crossAx val="-190750576"/>
        <c:crosses val="autoZero"/>
        <c:auto val="1"/>
        <c:lblAlgn val="ctr"/>
        <c:lblOffset val="100"/>
        <c:noMultiLvlLbl val="0"/>
      </c:catAx>
      <c:valAx>
        <c:axId val="-190750576"/>
        <c:scaling>
          <c:orientation val="minMax"/>
          <c:max val="0.70000000000000007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90748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715019125017143"/>
          <c:y val="0.26222182227221597"/>
          <c:w val="0.39314469569443744"/>
          <c:h val="0.460934982568101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238125</xdr:rowOff>
    </xdr:from>
    <xdr:to>
      <xdr:col>7</xdr:col>
      <xdr:colOff>438150</xdr:colOff>
      <xdr:row>33</xdr:row>
      <xdr:rowOff>47624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</xdr:row>
      <xdr:rowOff>66675</xdr:rowOff>
    </xdr:from>
    <xdr:to>
      <xdr:col>0</xdr:col>
      <xdr:colOff>504825</xdr:colOff>
      <xdr:row>11</xdr:row>
      <xdr:rowOff>66675</xdr:rowOff>
    </xdr:to>
    <xdr:cxnSp macro="">
      <xdr:nvCxnSpPr>
        <xdr:cNvPr id="4" name="Connecteur droit 3"/>
        <xdr:cNvCxnSpPr/>
      </xdr:nvCxnSpPr>
      <xdr:spPr>
        <a:xfrm>
          <a:off x="0" y="2409825"/>
          <a:ext cx="504825" cy="0"/>
        </a:xfrm>
        <a:prstGeom prst="line">
          <a:avLst/>
        </a:prstGeom>
        <a:ln w="19050"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0.05754</cdr:y>
    </cdr:from>
    <cdr:to>
      <cdr:x>1</cdr:x>
      <cdr:y>0.07376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162234"/>
          <a:ext cx="3333751" cy="4571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Statut d'activité de la personne de référence 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0.48</cdr:x>
      <cdr:y>0.27778</cdr:y>
    </cdr:from>
    <cdr:to>
      <cdr:x>0.60571</cdr:x>
      <cdr:y>0.37698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1600201" y="666749"/>
          <a:ext cx="4191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800">
              <a:latin typeface="Albany AMT" panose="020B0604020202020204" pitchFamily="34" charset="0"/>
              <a:cs typeface="Albany AMT" panose="020B0604020202020204" pitchFamily="34" charset="0"/>
            </a:rPr>
            <a:t>0,5%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0.21379</cdr:x>
      <cdr:y>0.08179</cdr:y>
    </cdr:from>
    <cdr:to>
      <cdr:x>0.79995</cdr:x>
      <cdr:y>0.21918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31044" y="129319"/>
          <a:ext cx="2004360" cy="217234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Niveau de vie </a:t>
          </a:r>
          <a:endParaRPr lang="fr-FR" sz="900" b="1" baseline="3000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0.20662</cdr:x>
      <cdr:y>0.11783</cdr:y>
    </cdr:from>
    <cdr:to>
      <cdr:x>0.76966</cdr:x>
      <cdr:y>0.31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669146" y="112233"/>
          <a:ext cx="1823406" cy="18304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Quartiers prioritaires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(QPV)*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695325</xdr:colOff>
      <xdr:row>13</xdr:row>
      <xdr:rowOff>114300</xdr:rowOff>
    </xdr:from>
    <xdr:to>
      <xdr:col>8</xdr:col>
      <xdr:colOff>409575</xdr:colOff>
      <xdr:row>19</xdr:row>
      <xdr:rowOff>114301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781050</xdr:colOff>
      <xdr:row>12</xdr:row>
      <xdr:rowOff>152400</xdr:rowOff>
    </xdr:from>
    <xdr:to>
      <xdr:col>5</xdr:col>
      <xdr:colOff>581025</xdr:colOff>
      <xdr:row>20</xdr:row>
      <xdr:rowOff>390525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247650</xdr:colOff>
      <xdr:row>1</xdr:row>
      <xdr:rowOff>57150</xdr:rowOff>
    </xdr:from>
    <xdr:to>
      <xdr:col>8</xdr:col>
      <xdr:colOff>590551</xdr:colOff>
      <xdr:row>9</xdr:row>
      <xdr:rowOff>209551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352425</xdr:colOff>
      <xdr:row>2</xdr:row>
      <xdr:rowOff>47626</xdr:rowOff>
    </xdr:from>
    <xdr:to>
      <xdr:col>4</xdr:col>
      <xdr:colOff>285749</xdr:colOff>
      <xdr:row>9</xdr:row>
      <xdr:rowOff>28575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6</xdr:col>
      <xdr:colOff>228600</xdr:colOff>
      <xdr:row>2</xdr:row>
      <xdr:rowOff>190499</xdr:rowOff>
    </xdr:from>
    <xdr:ext cx="1190625" cy="357662"/>
    <xdr:sp macro="" textlink="">
      <xdr:nvSpPr>
        <xdr:cNvPr id="6" name="ZoneTexte 5"/>
        <xdr:cNvSpPr txBox="1"/>
      </xdr:nvSpPr>
      <xdr:spPr>
        <a:xfrm>
          <a:off x="4743450" y="676274"/>
          <a:ext cx="1190625" cy="357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FR" sz="90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dans la résidence</a:t>
          </a:r>
          <a:r>
            <a:rPr lang="fr-FR" sz="9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principale</a:t>
          </a:r>
          <a:endParaRPr lang="fr-FR" sz="90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oneCellAnchor>
  <xdr:twoCellAnchor>
    <xdr:from>
      <xdr:col>6</xdr:col>
      <xdr:colOff>38100</xdr:colOff>
      <xdr:row>3</xdr:row>
      <xdr:rowOff>114300</xdr:rowOff>
    </xdr:from>
    <xdr:to>
      <xdr:col>6</xdr:col>
      <xdr:colOff>247650</xdr:colOff>
      <xdr:row>3</xdr:row>
      <xdr:rowOff>180975</xdr:rowOff>
    </xdr:to>
    <xdr:cxnSp macro="">
      <xdr:nvCxnSpPr>
        <xdr:cNvPr id="7" name="Connecteur droit 6"/>
        <xdr:cNvCxnSpPr/>
      </xdr:nvCxnSpPr>
      <xdr:spPr>
        <a:xfrm flipV="1">
          <a:off x="4552950" y="885825"/>
          <a:ext cx="209550" cy="66675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0.54748</cdr:x>
      <cdr:y>0.40171</cdr:y>
    </cdr:from>
    <cdr:to>
      <cdr:x>0.83759</cdr:x>
      <cdr:y>0.66652</cdr:y>
    </cdr:to>
    <cdr:sp macro="" textlink="">
      <cdr:nvSpPr>
        <cdr:cNvPr id="2" name="ZoneTexte 13"/>
        <cdr:cNvSpPr txBox="1"/>
      </cdr:nvSpPr>
      <cdr:spPr>
        <a:xfrm xmlns:a="http://schemas.openxmlformats.org/drawingml/2006/main">
          <a:off x="2247552" y="971873"/>
          <a:ext cx="1190982" cy="64066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dans le quartier ou le village mais hors de la résidence</a:t>
          </a:r>
          <a:r>
            <a:rPr lang="fr-FR" sz="9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principale</a:t>
          </a:r>
          <a:endParaRPr lang="fr-FR" sz="90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0.49819</cdr:x>
      <cdr:y>0.47537</cdr:y>
    </cdr:from>
    <cdr:to>
      <cdr:x>0.55081</cdr:x>
      <cdr:y>0.48212</cdr:y>
    </cdr:to>
    <cdr:cxnSp macro="">
      <cdr:nvCxnSpPr>
        <cdr:cNvPr id="3" name="Connecteur droit 2"/>
        <cdr:cNvCxnSpPr/>
      </cdr:nvCxnSpPr>
      <cdr:spPr>
        <a:xfrm xmlns:a="http://schemas.openxmlformats.org/drawingml/2006/main">
          <a:off x="2045202" y="1150084"/>
          <a:ext cx="216020" cy="1633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428625</xdr:colOff>
      <xdr:row>9</xdr:row>
      <xdr:rowOff>95251</xdr:rowOff>
    </xdr:from>
    <xdr:ext cx="1962149" cy="557002"/>
    <xdr:sp macro="" textlink="">
      <xdr:nvSpPr>
        <xdr:cNvPr id="2" name="ZoneTexte 1"/>
        <xdr:cNvSpPr txBox="1"/>
      </xdr:nvSpPr>
      <xdr:spPr>
        <a:xfrm>
          <a:off x="1952625" y="1914526"/>
          <a:ext cx="1962149" cy="5570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fr-FR" sz="900" b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Ménages victimes d'un vol de deux-roues à</a:t>
          </a:r>
          <a:r>
            <a:rPr lang="fr-FR" sz="900" b="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moteur</a:t>
          </a:r>
          <a:r>
            <a:rPr lang="fr-FR" sz="900" b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ayant retrouvé leur véhicule</a:t>
          </a:r>
        </a:p>
      </xdr:txBody>
    </xdr:sp>
    <xdr:clientData/>
  </xdr:oneCellAnchor>
  <xdr:twoCellAnchor>
    <xdr:from>
      <xdr:col>0</xdr:col>
      <xdr:colOff>9525</xdr:colOff>
      <xdr:row>1</xdr:row>
      <xdr:rowOff>352424</xdr:rowOff>
    </xdr:from>
    <xdr:to>
      <xdr:col>2</xdr:col>
      <xdr:colOff>504825</xdr:colOff>
      <xdr:row>5</xdr:row>
      <xdr:rowOff>51490</xdr:rowOff>
    </xdr:to>
    <xdr:sp macro="" textlink="">
      <xdr:nvSpPr>
        <xdr:cNvPr id="3" name="ZoneTexte 7"/>
        <xdr:cNvSpPr txBox="1"/>
      </xdr:nvSpPr>
      <xdr:spPr>
        <a:xfrm>
          <a:off x="9525" y="485774"/>
          <a:ext cx="2019300" cy="6229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« Le deux-roues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à moteur volé </a:t>
          </a:r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a-t-il été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retrouvé </a:t>
          </a:r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? »</a:t>
          </a:r>
        </a:p>
        <a:p>
          <a:pPr algn="ctr"/>
          <a:r>
            <a:rPr lang="fr-FR" sz="900" b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(en % des ménages victimes</a:t>
          </a:r>
          <a:r>
            <a:rPr lang="fr-FR" sz="900" b="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d'un </a:t>
          </a:r>
          <a:r>
            <a:rPr lang="fr-FR" sz="900" b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vol effectif de deux-roues</a:t>
          </a:r>
          <a:r>
            <a:rPr lang="fr-FR" sz="900" b="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à moteur</a:t>
          </a:r>
          <a:r>
            <a:rPr lang="fr-FR" sz="900" b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)</a:t>
          </a:r>
        </a:p>
      </xdr:txBody>
    </xdr:sp>
    <xdr:clientData/>
  </xdr:twoCellAnchor>
  <xdr:twoCellAnchor>
    <xdr:from>
      <xdr:col>0</xdr:col>
      <xdr:colOff>0</xdr:colOff>
      <xdr:row>5</xdr:row>
      <xdr:rowOff>66677</xdr:rowOff>
    </xdr:from>
    <xdr:to>
      <xdr:col>2</xdr:col>
      <xdr:colOff>400050</xdr:colOff>
      <xdr:row>12</xdr:row>
      <xdr:rowOff>76201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</xdr:colOff>
      <xdr:row>15</xdr:row>
      <xdr:rowOff>47625</xdr:rowOff>
    </xdr:from>
    <xdr:to>
      <xdr:col>8</xdr:col>
      <xdr:colOff>66674</xdr:colOff>
      <xdr:row>26</xdr:row>
      <xdr:rowOff>247651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27</xdr:row>
      <xdr:rowOff>133350</xdr:rowOff>
    </xdr:from>
    <xdr:to>
      <xdr:col>7</xdr:col>
      <xdr:colOff>695325</xdr:colOff>
      <xdr:row>38</xdr:row>
      <xdr:rowOff>171451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233362</xdr:colOff>
      <xdr:row>3</xdr:row>
      <xdr:rowOff>66675</xdr:rowOff>
    </xdr:from>
    <xdr:to>
      <xdr:col>8</xdr:col>
      <xdr:colOff>38100</xdr:colOff>
      <xdr:row>12</xdr:row>
      <xdr:rowOff>19050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457200</xdr:colOff>
      <xdr:row>3</xdr:row>
      <xdr:rowOff>66675</xdr:rowOff>
    </xdr:from>
    <xdr:to>
      <xdr:col>4</xdr:col>
      <xdr:colOff>719138</xdr:colOff>
      <xdr:row>12</xdr:row>
      <xdr:rowOff>38100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5</xdr:col>
      <xdr:colOff>657226</xdr:colOff>
      <xdr:row>9</xdr:row>
      <xdr:rowOff>104774</xdr:rowOff>
    </xdr:from>
    <xdr:ext cx="1638300" cy="504825"/>
    <xdr:sp macro="" textlink="">
      <xdr:nvSpPr>
        <xdr:cNvPr id="9" name="ZoneTexte 8"/>
        <xdr:cNvSpPr txBox="1"/>
      </xdr:nvSpPr>
      <xdr:spPr>
        <a:xfrm>
          <a:off x="4438651" y="1924049"/>
          <a:ext cx="1638300" cy="5048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fr-FR" sz="900" b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Ménages victimes d'une tentative</a:t>
          </a:r>
          <a:r>
            <a:rPr lang="fr-FR" sz="900" b="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de vol de deux-roues à moteur</a:t>
          </a:r>
          <a:endParaRPr lang="fr-FR" sz="900" b="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oneCellAnchor>
  <xdr:oneCellAnchor>
    <xdr:from>
      <xdr:col>3</xdr:col>
      <xdr:colOff>104774</xdr:colOff>
      <xdr:row>1</xdr:row>
      <xdr:rowOff>333375</xdr:rowOff>
    </xdr:from>
    <xdr:ext cx="3524251" cy="357662"/>
    <xdr:sp macro="" textlink="">
      <xdr:nvSpPr>
        <xdr:cNvPr id="10" name="ZoneTexte 9"/>
        <xdr:cNvSpPr txBox="1"/>
      </xdr:nvSpPr>
      <xdr:spPr>
        <a:xfrm>
          <a:off x="2381249" y="466725"/>
          <a:ext cx="3524251" cy="35766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« Comment qualifieriez-vous les dommages </a:t>
          </a:r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(vols et/ou dégradations) </a:t>
          </a:r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subis par votre deux-roues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à moteur </a:t>
          </a:r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? »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514350</xdr:rowOff>
    </xdr:from>
    <xdr:to>
      <xdr:col>8</xdr:col>
      <xdr:colOff>200025</xdr:colOff>
      <xdr:row>16</xdr:row>
      <xdr:rowOff>57150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581026</xdr:colOff>
      <xdr:row>3</xdr:row>
      <xdr:rowOff>190499</xdr:rowOff>
    </xdr:from>
    <xdr:to>
      <xdr:col>8</xdr:col>
      <xdr:colOff>209550</xdr:colOff>
      <xdr:row>12</xdr:row>
      <xdr:rowOff>180975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714375</xdr:colOff>
      <xdr:row>11</xdr:row>
      <xdr:rowOff>180974</xdr:rowOff>
    </xdr:from>
    <xdr:to>
      <xdr:col>8</xdr:col>
      <xdr:colOff>114300</xdr:colOff>
      <xdr:row>20</xdr:row>
      <xdr:rowOff>180975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28574</xdr:colOff>
      <xdr:row>15</xdr:row>
      <xdr:rowOff>180975</xdr:rowOff>
    </xdr:from>
    <xdr:to>
      <xdr:col>4</xdr:col>
      <xdr:colOff>276224</xdr:colOff>
      <xdr:row>24</xdr:row>
      <xdr:rowOff>161925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26</xdr:row>
      <xdr:rowOff>85725</xdr:rowOff>
    </xdr:from>
    <xdr:to>
      <xdr:col>4</xdr:col>
      <xdr:colOff>76200</xdr:colOff>
      <xdr:row>33</xdr:row>
      <xdr:rowOff>142875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180974</xdr:colOff>
      <xdr:row>26</xdr:row>
      <xdr:rowOff>152400</xdr:rowOff>
    </xdr:from>
    <xdr:to>
      <xdr:col>8</xdr:col>
      <xdr:colOff>466725</xdr:colOff>
      <xdr:row>39</xdr:row>
      <xdr:rowOff>9525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771524</xdr:colOff>
      <xdr:row>34</xdr:row>
      <xdr:rowOff>123825</xdr:rowOff>
    </xdr:from>
    <xdr:to>
      <xdr:col>8</xdr:col>
      <xdr:colOff>371475</xdr:colOff>
      <xdr:row>40</xdr:row>
      <xdr:rowOff>38100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3</xdr:row>
      <xdr:rowOff>85726</xdr:rowOff>
    </xdr:from>
    <xdr:to>
      <xdr:col>3</xdr:col>
      <xdr:colOff>180975</xdr:colOff>
      <xdr:row>4</xdr:row>
      <xdr:rowOff>104776</xdr:rowOff>
    </xdr:to>
    <xdr:sp macro="" textlink="">
      <xdr:nvSpPr>
        <xdr:cNvPr id="9" name="ZoneTexte 1"/>
        <xdr:cNvSpPr txBox="1"/>
      </xdr:nvSpPr>
      <xdr:spPr>
        <a:xfrm>
          <a:off x="0" y="933451"/>
          <a:ext cx="2466975" cy="209550"/>
        </a:xfrm>
        <a:prstGeom prst="rect">
          <a:avLst/>
        </a:prstGeom>
        <a:noFill/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Régions</a:t>
          </a:r>
        </a:p>
      </xdr:txBody>
    </xdr:sp>
    <xdr:clientData/>
  </xdr:twoCellAnchor>
  <xdr:twoCellAnchor>
    <xdr:from>
      <xdr:col>4</xdr:col>
      <xdr:colOff>19050</xdr:colOff>
      <xdr:row>20</xdr:row>
      <xdr:rowOff>142874</xdr:rowOff>
    </xdr:from>
    <xdr:to>
      <xdr:col>8</xdr:col>
      <xdr:colOff>209550</xdr:colOff>
      <xdr:row>23</xdr:row>
      <xdr:rowOff>400049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0.36215</cdr:x>
      <cdr:y>0.07379</cdr:y>
    </cdr:from>
    <cdr:to>
      <cdr:x>0.75559</cdr:x>
      <cdr:y>0.18801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1524664" y="125815"/>
          <a:ext cx="1656401" cy="19474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Taille de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l'agglomération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0.26636</cdr:x>
      <cdr:y>0.08984</cdr:y>
    </cdr:from>
    <cdr:to>
      <cdr:x>0.66778</cdr:x>
      <cdr:y>0.2359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855001" y="166865"/>
          <a:ext cx="1288527" cy="27128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Type de logement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0.20245</cdr:x>
      <cdr:y>0.0713</cdr:y>
    </cdr:from>
    <cdr:to>
      <cdr:x>0.77607</cdr:x>
      <cdr:y>0.18552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669133" y="137185"/>
          <a:ext cx="1895914" cy="21976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Type d'habitat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environnant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0.06983</cdr:x>
      <cdr:y>0</cdr:y>
    </cdr:from>
    <cdr:to>
      <cdr:x>0.87776</cdr:x>
      <cdr:y>0.15646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08857" y="0"/>
          <a:ext cx="2416397" cy="2622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Âge de la personne de référence 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zoomScaleNormal="100" workbookViewId="0">
      <selection activeCell="K12" sqref="K12"/>
    </sheetView>
  </sheetViews>
  <sheetFormatPr baseColWidth="10" defaultRowHeight="15"/>
  <cols>
    <col min="1" max="1" width="41.140625" customWidth="1"/>
    <col min="2" max="5" width="8.7109375" customWidth="1"/>
    <col min="6" max="6" width="7.5703125" customWidth="1"/>
    <col min="7" max="7" width="8.7109375" customWidth="1"/>
    <col min="8" max="8" width="7.28515625" customWidth="1"/>
  </cols>
  <sheetData>
    <row r="1" spans="1:9" ht="11.1" customHeight="1">
      <c r="A1" s="2"/>
      <c r="B1" s="2"/>
      <c r="C1" s="2"/>
      <c r="D1" s="2"/>
      <c r="E1" s="2"/>
      <c r="F1" s="2"/>
      <c r="G1" s="2"/>
      <c r="H1" s="2"/>
      <c r="I1" s="2"/>
    </row>
    <row r="2" spans="1:9" ht="27.95" customHeight="1">
      <c r="A2" s="135" t="s">
        <v>65</v>
      </c>
      <c r="B2" s="135"/>
      <c r="C2" s="135"/>
      <c r="D2" s="135"/>
      <c r="E2" s="135"/>
      <c r="F2" s="135"/>
      <c r="G2" s="135"/>
      <c r="H2" s="135"/>
      <c r="I2" s="1"/>
    </row>
    <row r="3" spans="1:9" ht="15" customHeight="1">
      <c r="A3" s="41"/>
      <c r="B3" s="50">
        <v>2006</v>
      </c>
      <c r="C3" s="73" t="s">
        <v>83</v>
      </c>
      <c r="D3" s="50">
        <v>2014</v>
      </c>
      <c r="E3" s="50">
        <v>2015</v>
      </c>
      <c r="F3" s="50">
        <v>2016</v>
      </c>
      <c r="G3" s="50">
        <v>2017</v>
      </c>
      <c r="H3" s="50">
        <v>2018</v>
      </c>
      <c r="I3" s="1"/>
    </row>
    <row r="4" spans="1:9" ht="26.25" customHeight="1">
      <c r="A4" s="62" t="s">
        <v>115</v>
      </c>
      <c r="B4" s="63">
        <v>124099.4</v>
      </c>
      <c r="C4" s="74" t="s">
        <v>83</v>
      </c>
      <c r="D4" s="63">
        <v>77375.42</v>
      </c>
      <c r="E4" s="63">
        <v>105642.5</v>
      </c>
      <c r="F4" s="63">
        <v>85735.360000000001</v>
      </c>
      <c r="G4" s="63">
        <v>71540.05</v>
      </c>
      <c r="H4" s="63">
        <v>43670.48</v>
      </c>
      <c r="I4" s="1"/>
    </row>
    <row r="5" spans="1:9" ht="15" customHeight="1">
      <c r="A5" s="40" t="s">
        <v>67</v>
      </c>
      <c r="B5" s="53">
        <v>0.46961964371325499</v>
      </c>
      <c r="C5" s="75" t="s">
        <v>83</v>
      </c>
      <c r="D5" s="53">
        <v>0.27366546148411602</v>
      </c>
      <c r="E5" s="53">
        <v>0.370603879538628</v>
      </c>
      <c r="F5" s="53">
        <v>0.30001199203102102</v>
      </c>
      <c r="G5" s="53">
        <v>0.246828460067503</v>
      </c>
      <c r="H5" s="53">
        <v>0.14982782683524501</v>
      </c>
      <c r="I5" s="1"/>
    </row>
    <row r="6" spans="1:9" ht="15" customHeight="1">
      <c r="A6" s="42" t="s">
        <v>68</v>
      </c>
      <c r="B6" s="54">
        <v>3.78081063287298</v>
      </c>
      <c r="C6" s="76" t="s">
        <v>83</v>
      </c>
      <c r="D6" s="54">
        <v>2.3345480460202901</v>
      </c>
      <c r="E6" s="54">
        <v>3.0257243494016</v>
      </c>
      <c r="F6" s="54">
        <v>2.4390887544640099</v>
      </c>
      <c r="G6" s="54">
        <v>2.0421057709571899</v>
      </c>
      <c r="H6" s="54">
        <v>1.27315174915775</v>
      </c>
      <c r="I6" s="1"/>
    </row>
    <row r="7" spans="1:9" ht="15" customHeight="1">
      <c r="A7" s="40" t="s">
        <v>86</v>
      </c>
      <c r="B7" s="65"/>
      <c r="C7" s="77" t="s">
        <v>83</v>
      </c>
      <c r="D7" s="65"/>
      <c r="E7" s="65"/>
      <c r="F7" s="65"/>
      <c r="G7" s="53" t="s">
        <v>87</v>
      </c>
      <c r="H7" s="53" t="s">
        <v>93</v>
      </c>
      <c r="I7" s="1"/>
    </row>
    <row r="8" spans="1:9" ht="15" customHeight="1">
      <c r="A8" s="42" t="s">
        <v>85</v>
      </c>
      <c r="B8" s="65"/>
      <c r="C8" s="77" t="s">
        <v>83</v>
      </c>
      <c r="D8" s="65"/>
      <c r="E8" s="65"/>
      <c r="F8" s="65"/>
      <c r="G8" s="54" t="s">
        <v>99</v>
      </c>
      <c r="H8" s="54" t="s">
        <v>94</v>
      </c>
      <c r="I8" s="1"/>
    </row>
    <row r="9" spans="1:9" ht="26.25" customHeight="1">
      <c r="A9" s="61" t="s">
        <v>114</v>
      </c>
      <c r="B9" s="55">
        <v>144860.1</v>
      </c>
      <c r="C9" s="78" t="s">
        <v>83</v>
      </c>
      <c r="D9" s="55">
        <v>83313.070000000007</v>
      </c>
      <c r="E9" s="55">
        <v>125884.7</v>
      </c>
      <c r="F9" s="55">
        <v>92774</v>
      </c>
      <c r="G9" s="55">
        <v>72178.81</v>
      </c>
      <c r="H9" s="55">
        <v>43670.48</v>
      </c>
      <c r="I9" s="1"/>
    </row>
    <row r="10" spans="1:9" ht="15" customHeight="1">
      <c r="A10" s="42" t="s">
        <v>69</v>
      </c>
      <c r="B10" s="51">
        <v>5.4818273537395497</v>
      </c>
      <c r="C10" s="79" t="s">
        <v>83</v>
      </c>
      <c r="D10" s="51">
        <v>2.94666054791153</v>
      </c>
      <c r="E10" s="51">
        <v>4.4161543123796099</v>
      </c>
      <c r="F10" s="51">
        <v>3.2464216104867298</v>
      </c>
      <c r="G10" s="51">
        <v>2.49032318565683</v>
      </c>
      <c r="H10" s="51">
        <v>1.49827826835245</v>
      </c>
      <c r="I10" s="1"/>
    </row>
    <row r="11" spans="1:9" ht="15" customHeight="1">
      <c r="A11" s="40" t="s">
        <v>70</v>
      </c>
      <c r="B11" s="52">
        <v>44.133058367650698</v>
      </c>
      <c r="C11" s="80" t="s">
        <v>83</v>
      </c>
      <c r="D11" s="52">
        <v>25.1369704715596</v>
      </c>
      <c r="E11" s="52">
        <v>36.054845541057396</v>
      </c>
      <c r="F11" s="52">
        <v>26.3933131098585</v>
      </c>
      <c r="G11" s="52">
        <v>20.6033913090391</v>
      </c>
      <c r="H11" s="52">
        <v>12.731517491577501</v>
      </c>
      <c r="I11" s="1"/>
    </row>
    <row r="12" spans="1:9" ht="24" customHeight="1">
      <c r="A12" s="66" t="s">
        <v>100</v>
      </c>
      <c r="B12" s="67"/>
      <c r="C12" s="67"/>
      <c r="D12" s="67"/>
      <c r="E12" s="67"/>
      <c r="F12" s="67"/>
      <c r="G12" s="67"/>
      <c r="H12" s="2"/>
      <c r="I12" s="1"/>
    </row>
    <row r="13" spans="1:9" ht="15" customHeight="1">
      <c r="A13" s="66" t="s">
        <v>101</v>
      </c>
      <c r="B13" s="67"/>
      <c r="C13" s="67"/>
      <c r="D13" s="67"/>
      <c r="E13" s="67"/>
      <c r="F13" s="67"/>
      <c r="G13" s="67"/>
      <c r="H13" s="2"/>
      <c r="I13" s="1"/>
    </row>
    <row r="14" spans="1:9" ht="24" customHeight="1">
      <c r="A14" s="137" t="s">
        <v>88</v>
      </c>
      <c r="B14" s="137"/>
      <c r="C14" s="137"/>
      <c r="D14" s="137"/>
      <c r="E14" s="137"/>
      <c r="F14" s="137"/>
      <c r="G14" s="137"/>
      <c r="H14" s="137"/>
      <c r="I14" s="1"/>
    </row>
    <row r="15" spans="1:9">
      <c r="A15" s="134" t="s">
        <v>71</v>
      </c>
      <c r="B15" s="134"/>
      <c r="C15" s="134"/>
      <c r="D15" s="134"/>
      <c r="E15" s="134"/>
      <c r="F15" s="134"/>
      <c r="G15" s="134"/>
      <c r="H15" s="2"/>
      <c r="I15" s="1"/>
    </row>
    <row r="16" spans="1:9" ht="26.25" customHeight="1">
      <c r="A16" s="138" t="s">
        <v>95</v>
      </c>
      <c r="B16" s="138"/>
      <c r="C16" s="138"/>
      <c r="D16" s="138"/>
      <c r="E16" s="138"/>
      <c r="F16" s="138"/>
      <c r="G16" s="138"/>
      <c r="H16" s="138"/>
      <c r="I16" s="1"/>
    </row>
    <row r="17" spans="1:11" ht="87" customHeight="1">
      <c r="A17" s="136" t="s">
        <v>96</v>
      </c>
      <c r="B17" s="136"/>
      <c r="C17" s="136"/>
      <c r="D17" s="136"/>
      <c r="E17" s="136"/>
      <c r="F17" s="136"/>
      <c r="G17" s="136"/>
      <c r="H17" s="136"/>
      <c r="I17" s="1"/>
    </row>
    <row r="18" spans="1:11" ht="50.25" customHeight="1">
      <c r="A18" s="12"/>
      <c r="B18" s="13"/>
      <c r="C18" s="13"/>
      <c r="D18" s="13"/>
      <c r="E18" s="13"/>
      <c r="F18" s="13"/>
      <c r="G18" s="13"/>
      <c r="H18" s="2"/>
      <c r="I18" s="1"/>
      <c r="K18" s="39"/>
    </row>
    <row r="19" spans="1:11" ht="15" customHeight="1">
      <c r="A19" s="2"/>
      <c r="B19" s="2"/>
      <c r="C19" s="2"/>
      <c r="D19" s="2"/>
      <c r="E19" s="2"/>
      <c r="F19" s="2"/>
      <c r="G19" s="2"/>
      <c r="H19" s="2"/>
      <c r="I19" s="1"/>
      <c r="J19" s="14"/>
    </row>
    <row r="20" spans="1:11" ht="15" customHeight="1">
      <c r="A20" s="2"/>
      <c r="B20" s="2"/>
      <c r="C20" s="2"/>
      <c r="D20" s="2"/>
      <c r="E20" s="2"/>
      <c r="F20" s="2"/>
      <c r="G20" s="2"/>
      <c r="H20" s="2"/>
      <c r="I20" s="1"/>
    </row>
    <row r="21" spans="1:11" ht="15" customHeight="1">
      <c r="A21" s="2"/>
      <c r="B21" s="2"/>
      <c r="C21" s="2"/>
      <c r="D21" s="2"/>
      <c r="E21" s="2"/>
      <c r="F21" s="2"/>
      <c r="G21" s="2"/>
      <c r="H21" s="2"/>
      <c r="I21" s="1"/>
    </row>
    <row r="22" spans="1:11" ht="15" customHeight="1">
      <c r="A22" s="2"/>
      <c r="B22" s="2"/>
      <c r="C22" s="2"/>
      <c r="D22" s="2"/>
      <c r="E22" s="2"/>
      <c r="F22" s="2"/>
      <c r="G22" s="2"/>
      <c r="H22" s="2"/>
      <c r="I22" s="1"/>
    </row>
    <row r="23" spans="1:11" ht="15" customHeight="1">
      <c r="A23" s="2"/>
      <c r="B23" s="2"/>
      <c r="C23" s="2"/>
      <c r="D23" s="2"/>
      <c r="E23" s="2"/>
      <c r="F23" s="2"/>
      <c r="G23" s="2"/>
      <c r="H23" s="2"/>
      <c r="I23" s="1"/>
    </row>
    <row r="24" spans="1:11" ht="15" customHeight="1">
      <c r="A24" s="2"/>
      <c r="B24" s="2"/>
      <c r="C24" s="2"/>
      <c r="D24" s="2"/>
      <c r="E24" s="2"/>
      <c r="F24" s="2"/>
      <c r="G24" s="2"/>
      <c r="H24" s="2"/>
      <c r="I24" s="1"/>
    </row>
    <row r="25" spans="1:11" ht="15" customHeight="1">
      <c r="A25" s="2"/>
      <c r="B25" s="2"/>
      <c r="C25" s="2"/>
      <c r="D25" s="2"/>
      <c r="E25" s="2"/>
      <c r="F25" s="2"/>
      <c r="G25" s="2"/>
      <c r="H25" s="2"/>
      <c r="I25" s="1"/>
    </row>
    <row r="26" spans="1:11" ht="15" customHeight="1">
      <c r="A26" s="2"/>
      <c r="B26" s="2"/>
      <c r="C26" s="2"/>
      <c r="D26" s="2"/>
      <c r="E26" s="2"/>
      <c r="F26" s="2"/>
      <c r="G26" s="2"/>
      <c r="H26" s="2"/>
      <c r="I26" s="1"/>
    </row>
    <row r="27" spans="1:11" ht="15" customHeight="1">
      <c r="A27" s="2"/>
      <c r="B27" s="2"/>
      <c r="C27" s="2"/>
      <c r="D27" s="2"/>
      <c r="E27" s="2"/>
      <c r="F27" s="2"/>
      <c r="G27" s="2"/>
      <c r="H27" s="2"/>
      <c r="I27" s="1"/>
    </row>
    <row r="28" spans="1:11" ht="15" customHeight="1">
      <c r="A28" s="2"/>
      <c r="B28" s="2"/>
      <c r="C28" s="2"/>
      <c r="D28" s="2"/>
      <c r="E28" s="2"/>
      <c r="F28" s="2"/>
      <c r="G28" s="2"/>
      <c r="H28" s="2"/>
      <c r="I28" s="1"/>
    </row>
    <row r="29" spans="1:11" ht="15" customHeight="1">
      <c r="A29" s="2"/>
      <c r="B29" s="2"/>
      <c r="C29" s="2"/>
      <c r="D29" s="2"/>
      <c r="E29" s="2"/>
      <c r="F29" s="2"/>
      <c r="G29" s="2"/>
      <c r="H29" s="2"/>
      <c r="I29" s="1"/>
    </row>
    <row r="30" spans="1:11" ht="15" customHeight="1">
      <c r="A30" s="4"/>
      <c r="B30" s="2"/>
      <c r="C30" s="2"/>
      <c r="D30" s="2"/>
      <c r="E30" s="2"/>
      <c r="F30" s="2"/>
      <c r="G30" s="2"/>
      <c r="H30" s="2"/>
      <c r="I30" s="1"/>
    </row>
    <row r="31" spans="1:11" ht="15" customHeight="1">
      <c r="A31" s="4"/>
      <c r="B31" s="2"/>
      <c r="C31" s="2"/>
      <c r="D31" s="2"/>
      <c r="E31" s="2"/>
      <c r="F31" s="2"/>
      <c r="G31" s="2"/>
      <c r="H31" s="2"/>
      <c r="I31" s="1"/>
    </row>
    <row r="32" spans="1:11" ht="15" customHeight="1">
      <c r="A32" s="4"/>
      <c r="B32" s="2"/>
      <c r="C32" s="2"/>
      <c r="D32" s="2"/>
      <c r="E32" s="2"/>
      <c r="F32" s="2"/>
      <c r="G32" s="2"/>
      <c r="H32" s="2"/>
      <c r="I32" s="1"/>
    </row>
    <row r="33" spans="1:18" ht="15" customHeight="1">
      <c r="A33" s="4"/>
      <c r="B33" s="2"/>
      <c r="C33" s="2"/>
      <c r="D33" s="2"/>
      <c r="E33" s="2"/>
      <c r="F33" s="2"/>
      <c r="G33" s="2"/>
      <c r="H33" s="2"/>
      <c r="I33" s="1"/>
    </row>
    <row r="34" spans="1:18" ht="12" customHeight="1">
      <c r="A34" s="43" t="s">
        <v>72</v>
      </c>
      <c r="B34" s="16"/>
      <c r="C34" s="16"/>
      <c r="D34" s="16"/>
      <c r="E34" s="16"/>
      <c r="F34" s="16"/>
      <c r="G34" s="16"/>
      <c r="H34" s="2"/>
      <c r="I34" s="1"/>
    </row>
    <row r="35" spans="1:18" ht="12" customHeight="1">
      <c r="A35" s="44" t="s">
        <v>97</v>
      </c>
      <c r="B35" s="17"/>
      <c r="C35" s="17"/>
      <c r="D35" s="17"/>
      <c r="E35" s="17"/>
      <c r="F35" s="17"/>
      <c r="G35" s="17"/>
      <c r="H35" s="2"/>
      <c r="I35" s="1"/>
    </row>
    <row r="36" spans="1:18">
      <c r="A36" s="2"/>
      <c r="B36" s="2"/>
      <c r="C36" s="2"/>
      <c r="D36" s="2"/>
      <c r="E36" s="2"/>
      <c r="F36" s="2"/>
      <c r="G36" s="2"/>
      <c r="H36" s="2"/>
      <c r="I36" s="1"/>
    </row>
    <row r="39" spans="1:18">
      <c r="A39" s="123" t="s">
        <v>3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P39" s="18"/>
      <c r="Q39" s="19"/>
      <c r="R39" s="19"/>
    </row>
    <row r="40" spans="1:18">
      <c r="A40" s="124"/>
      <c r="B40" s="125">
        <v>2006</v>
      </c>
      <c r="C40" s="125">
        <v>2007</v>
      </c>
      <c r="D40" s="125">
        <v>2008</v>
      </c>
      <c r="E40" s="125">
        <v>2009</v>
      </c>
      <c r="F40" s="125">
        <v>2010</v>
      </c>
      <c r="G40" s="125">
        <v>2011</v>
      </c>
      <c r="H40" s="125">
        <v>2012</v>
      </c>
      <c r="I40" s="125">
        <v>2013</v>
      </c>
      <c r="J40" s="125">
        <v>2014</v>
      </c>
      <c r="K40" s="125">
        <v>2015</v>
      </c>
      <c r="L40" s="125">
        <v>2016</v>
      </c>
      <c r="M40" s="125">
        <v>2017</v>
      </c>
      <c r="N40" s="125">
        <v>2018</v>
      </c>
      <c r="P40" s="18"/>
      <c r="Q40" s="19"/>
      <c r="R40" s="19"/>
    </row>
    <row r="41" spans="1:18">
      <c r="A41" s="126" t="s">
        <v>74</v>
      </c>
      <c r="B41" s="127">
        <v>145000</v>
      </c>
      <c r="C41" s="127">
        <v>117000</v>
      </c>
      <c r="D41" s="127">
        <v>102000</v>
      </c>
      <c r="E41" s="127">
        <v>164000</v>
      </c>
      <c r="F41" s="127">
        <v>96000</v>
      </c>
      <c r="G41" s="127">
        <v>142000</v>
      </c>
      <c r="H41" s="127">
        <v>77000</v>
      </c>
      <c r="I41" s="127">
        <v>134000</v>
      </c>
      <c r="J41" s="127">
        <v>83000</v>
      </c>
      <c r="K41" s="127">
        <v>126000</v>
      </c>
      <c r="L41" s="127">
        <v>93000</v>
      </c>
      <c r="M41" s="127">
        <v>72000</v>
      </c>
      <c r="N41" s="127">
        <v>44000</v>
      </c>
      <c r="P41" s="18"/>
      <c r="Q41" s="19"/>
      <c r="R41" s="19"/>
    </row>
    <row r="42" spans="1:18">
      <c r="A42" s="128" t="s">
        <v>84</v>
      </c>
      <c r="B42" s="129">
        <v>3.78081063287298</v>
      </c>
      <c r="C42" s="129">
        <v>3.21839876438754</v>
      </c>
      <c r="D42" s="129">
        <v>2.5565082474076299</v>
      </c>
      <c r="E42" s="129">
        <v>3.5618499374754</v>
      </c>
      <c r="F42" s="129">
        <v>2.35033699786635</v>
      </c>
      <c r="G42" s="129">
        <v>2.79852508373745</v>
      </c>
      <c r="H42" s="129">
        <v>2.0337543001426801</v>
      </c>
      <c r="I42" s="129">
        <v>2.8915509273617301</v>
      </c>
      <c r="J42" s="129">
        <v>2.3345480460202901</v>
      </c>
      <c r="K42" s="129">
        <v>3.0257243494016</v>
      </c>
      <c r="L42" s="129">
        <v>2.4390887544640099</v>
      </c>
      <c r="M42" s="129">
        <v>2.0421057709571899</v>
      </c>
      <c r="N42" s="130">
        <v>1.27315174915775</v>
      </c>
    </row>
  </sheetData>
  <mergeCells count="5">
    <mergeCell ref="A15:G15"/>
    <mergeCell ref="A2:H2"/>
    <mergeCell ref="A17:H17"/>
    <mergeCell ref="A14:H14"/>
    <mergeCell ref="A16:H1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zoomScaleNormal="100" workbookViewId="0">
      <selection activeCell="G34" sqref="G34"/>
    </sheetView>
  </sheetViews>
  <sheetFormatPr baseColWidth="10" defaultRowHeight="15"/>
  <cols>
    <col min="1" max="1" width="13.85546875" customWidth="1"/>
    <col min="2" max="8" width="11.28515625" customWidth="1"/>
    <col min="9" max="9" width="11.42578125" style="1"/>
  </cols>
  <sheetData>
    <row r="1" spans="1:8" ht="11.1" customHeight="1">
      <c r="A1" s="2"/>
      <c r="B1" s="2"/>
      <c r="C1" s="2"/>
      <c r="D1" s="2"/>
      <c r="E1" s="2"/>
      <c r="F1" s="2"/>
      <c r="G1" s="2"/>
      <c r="H1" s="2"/>
    </row>
    <row r="2" spans="1:8" ht="43.5" customHeight="1">
      <c r="B2" s="139" t="s">
        <v>116</v>
      </c>
      <c r="C2" s="139"/>
      <c r="D2" s="139"/>
      <c r="E2" s="139"/>
      <c r="F2" s="139"/>
      <c r="G2" s="139"/>
      <c r="H2" s="139"/>
    </row>
    <row r="3" spans="1:8" ht="22.5" customHeight="1">
      <c r="A3" s="20"/>
      <c r="B3" s="20"/>
      <c r="C3" s="20"/>
      <c r="D3" s="20"/>
      <c r="E3" s="20"/>
      <c r="F3" s="20"/>
      <c r="G3" s="20"/>
      <c r="H3" s="20"/>
    </row>
    <row r="4" spans="1:8" ht="22.5" customHeight="1">
      <c r="A4" s="20"/>
      <c r="B4" s="20"/>
      <c r="C4" s="20"/>
      <c r="D4" s="20"/>
      <c r="E4" s="20"/>
      <c r="F4" s="20"/>
      <c r="G4" s="20"/>
      <c r="H4" s="20"/>
    </row>
    <row r="5" spans="1:8" ht="18.75" customHeight="1">
      <c r="A5" s="5"/>
      <c r="B5" s="5"/>
      <c r="C5" s="5"/>
      <c r="D5" s="5"/>
      <c r="E5" s="5"/>
      <c r="F5" s="5"/>
      <c r="G5" s="5"/>
      <c r="H5" s="2"/>
    </row>
    <row r="6" spans="1:8">
      <c r="A6" s="2"/>
      <c r="B6" s="2"/>
      <c r="C6" s="2"/>
      <c r="D6" s="2"/>
      <c r="E6" s="2"/>
      <c r="F6" s="2"/>
      <c r="G6" s="2"/>
      <c r="H6" s="2"/>
    </row>
    <row r="7" spans="1:8">
      <c r="A7" s="2"/>
      <c r="B7" s="2"/>
      <c r="C7" s="2"/>
      <c r="D7" s="2"/>
      <c r="E7" s="2"/>
      <c r="F7" s="2"/>
      <c r="G7" s="2"/>
      <c r="H7" s="2"/>
    </row>
    <row r="8" spans="1:8">
      <c r="A8" s="2"/>
      <c r="B8" s="2"/>
      <c r="C8" s="2"/>
      <c r="D8" s="2"/>
      <c r="E8" s="2"/>
      <c r="F8" s="2"/>
      <c r="G8" s="2"/>
      <c r="H8" s="2"/>
    </row>
    <row r="9" spans="1:8" ht="27" customHeight="1">
      <c r="A9" s="46"/>
      <c r="B9" s="46"/>
      <c r="C9" s="46"/>
      <c r="D9" s="46"/>
      <c r="E9" s="46"/>
      <c r="F9" s="46"/>
      <c r="G9" s="46"/>
      <c r="H9" s="46"/>
    </row>
    <row r="10" spans="1:8" ht="53.25" customHeight="1">
      <c r="A10" s="2"/>
      <c r="B10" s="138" t="s">
        <v>125</v>
      </c>
      <c r="C10" s="138"/>
      <c r="D10" s="138"/>
      <c r="E10" s="138"/>
      <c r="F10" s="138"/>
      <c r="G10" s="138"/>
      <c r="H10" s="138"/>
    </row>
    <row r="11" spans="1:8" ht="41.25" customHeight="1">
      <c r="A11" s="60"/>
      <c r="B11" s="60"/>
      <c r="C11" s="60"/>
      <c r="D11" s="60"/>
      <c r="E11" s="60"/>
      <c r="F11" s="60"/>
      <c r="G11" s="60"/>
      <c r="H11" s="60"/>
    </row>
    <row r="12" spans="1:8">
      <c r="A12" s="46"/>
      <c r="B12" s="46"/>
      <c r="C12" s="46"/>
      <c r="D12" s="46"/>
      <c r="E12" s="46"/>
      <c r="F12" s="46"/>
      <c r="G12" s="46"/>
      <c r="H12" s="46"/>
    </row>
    <row r="13" spans="1:8" ht="34.5" customHeight="1">
      <c r="B13" s="139" t="s">
        <v>117</v>
      </c>
      <c r="C13" s="139"/>
      <c r="D13" s="139"/>
      <c r="E13" s="139"/>
      <c r="F13" s="139"/>
      <c r="G13" s="139"/>
      <c r="H13" s="59"/>
    </row>
    <row r="14" spans="1:8">
      <c r="A14" s="2"/>
      <c r="B14" s="2"/>
      <c r="C14" s="2"/>
      <c r="D14" s="2"/>
      <c r="E14" s="2"/>
      <c r="F14" s="2"/>
      <c r="G14" s="2"/>
      <c r="H14" s="2"/>
    </row>
    <row r="15" spans="1:8">
      <c r="A15" s="2"/>
      <c r="B15" s="2"/>
      <c r="C15" s="2"/>
      <c r="D15" s="2"/>
      <c r="E15" s="2"/>
      <c r="F15" s="2"/>
      <c r="G15" s="2"/>
      <c r="H15" s="2"/>
    </row>
    <row r="16" spans="1:8">
      <c r="A16" s="2"/>
      <c r="B16" s="2"/>
      <c r="C16" s="2"/>
      <c r="D16" s="2"/>
      <c r="E16" s="2"/>
      <c r="F16" s="2"/>
      <c r="G16" s="2"/>
      <c r="H16" s="2"/>
    </row>
    <row r="17" spans="1:13">
      <c r="A17" s="2"/>
      <c r="B17" s="2"/>
      <c r="C17" s="2"/>
      <c r="D17" s="2"/>
      <c r="E17" s="2"/>
      <c r="F17" s="2"/>
      <c r="G17" s="2"/>
      <c r="H17" s="2"/>
    </row>
    <row r="18" spans="1:13">
      <c r="A18" s="2"/>
      <c r="B18" s="2"/>
      <c r="C18" s="2"/>
      <c r="D18" s="2"/>
      <c r="E18" s="2"/>
      <c r="F18" s="2"/>
      <c r="G18" s="2"/>
      <c r="H18" s="2"/>
    </row>
    <row r="19" spans="1:13" ht="22.5" customHeight="1">
      <c r="A19" s="64"/>
      <c r="B19" s="64"/>
      <c r="C19" s="64"/>
      <c r="D19" s="64"/>
      <c r="E19" s="64"/>
      <c r="F19" s="64"/>
      <c r="G19" s="64"/>
      <c r="H19" s="64"/>
    </row>
    <row r="20" spans="1:13" ht="11.25" customHeight="1">
      <c r="A20" s="15"/>
      <c r="B20" s="2"/>
      <c r="C20" s="2"/>
      <c r="D20" s="2"/>
      <c r="E20" s="2"/>
      <c r="F20" s="2"/>
      <c r="G20" s="2"/>
      <c r="H20" s="2"/>
    </row>
    <row r="21" spans="1:13" ht="42.75" customHeight="1">
      <c r="A21" s="2"/>
      <c r="B21" s="140" t="s">
        <v>126</v>
      </c>
      <c r="C21" s="140"/>
      <c r="D21" s="140"/>
      <c r="E21" s="140"/>
      <c r="F21" s="140"/>
      <c r="G21" s="140"/>
      <c r="H21" s="140"/>
    </row>
    <row r="22" spans="1:13">
      <c r="A22" s="2"/>
      <c r="B22" s="2"/>
      <c r="C22" s="2"/>
      <c r="D22" s="2"/>
      <c r="E22" s="2"/>
      <c r="F22" s="2"/>
      <c r="G22" s="2"/>
      <c r="H22" s="2"/>
    </row>
    <row r="23" spans="1:13" ht="12.75" customHeight="1">
      <c r="A23" s="2"/>
      <c r="B23" s="43" t="s">
        <v>72</v>
      </c>
      <c r="C23" s="68"/>
      <c r="D23" s="2"/>
      <c r="E23" s="2"/>
      <c r="F23" s="2"/>
      <c r="G23" s="2"/>
      <c r="H23" s="2"/>
    </row>
    <row r="24" spans="1:13" ht="11.25" customHeight="1">
      <c r="A24" s="2"/>
      <c r="B24" s="43" t="s">
        <v>127</v>
      </c>
      <c r="C24" s="2"/>
      <c r="D24" s="2"/>
      <c r="E24" s="2"/>
      <c r="F24" s="2"/>
      <c r="G24" s="2"/>
      <c r="H24" s="2"/>
    </row>
    <row r="25" spans="1:13">
      <c r="A25" s="2"/>
      <c r="B25" s="2"/>
      <c r="C25" s="2"/>
      <c r="D25" s="2"/>
      <c r="E25" s="2"/>
      <c r="F25" s="2"/>
      <c r="G25" s="2"/>
      <c r="H25" s="2"/>
    </row>
    <row r="26" spans="1:13">
      <c r="A26" s="1"/>
      <c r="B26" s="1"/>
    </row>
    <row r="27" spans="1:13">
      <c r="A27" s="96" t="s">
        <v>3</v>
      </c>
      <c r="B27" s="97"/>
      <c r="C27" s="97"/>
      <c r="D27" s="97"/>
      <c r="E27" s="146"/>
      <c r="F27" s="146"/>
    </row>
    <row r="28" spans="1:13">
      <c r="A28" s="97"/>
      <c r="B28" s="94"/>
      <c r="C28" s="97"/>
      <c r="D28" s="97"/>
      <c r="E28" s="146"/>
      <c r="F28" s="146"/>
    </row>
    <row r="29" spans="1:13">
      <c r="A29" s="99" t="s">
        <v>25</v>
      </c>
      <c r="B29" s="94"/>
      <c r="C29" s="97"/>
      <c r="D29" s="97"/>
      <c r="E29" s="146"/>
      <c r="F29" s="146"/>
    </row>
    <row r="30" spans="1:13">
      <c r="A30" s="99"/>
      <c r="B30" s="98" t="s">
        <v>0</v>
      </c>
      <c r="C30" s="99"/>
      <c r="D30" s="99"/>
      <c r="E30" s="147"/>
      <c r="F30" s="148"/>
    </row>
    <row r="31" spans="1:13">
      <c r="A31" s="91"/>
      <c r="B31" s="93"/>
      <c r="C31" s="93"/>
      <c r="D31" s="93"/>
      <c r="E31" s="149"/>
      <c r="F31" s="150"/>
      <c r="G31" s="21"/>
      <c r="H31" s="21"/>
      <c r="I31" s="21"/>
      <c r="J31" s="21"/>
      <c r="K31" s="21"/>
      <c r="L31" s="21"/>
      <c r="M31" s="21"/>
    </row>
    <row r="32" spans="1:13" ht="33.75" customHeight="1">
      <c r="A32" s="89" t="s">
        <v>26</v>
      </c>
      <c r="B32" s="106">
        <v>23.211132064700099</v>
      </c>
      <c r="C32" s="107"/>
      <c r="D32" s="93"/>
      <c r="E32" s="149"/>
      <c r="F32" s="150"/>
      <c r="G32" s="21"/>
      <c r="H32" s="29"/>
      <c r="I32" s="21"/>
      <c r="J32" s="21"/>
      <c r="K32" s="21"/>
      <c r="L32" s="21"/>
      <c r="M32" s="21"/>
    </row>
    <row r="33" spans="1:13">
      <c r="A33" s="108" t="s">
        <v>24</v>
      </c>
      <c r="B33" s="106">
        <f>100-B32-B34-B35</f>
        <v>1.5555745306983226E-5</v>
      </c>
      <c r="C33" s="107"/>
      <c r="D33" s="93"/>
      <c r="E33" s="149"/>
      <c r="F33" s="149"/>
      <c r="H33" s="29"/>
      <c r="J33" s="21"/>
      <c r="K33" s="21"/>
      <c r="L33" s="21"/>
      <c r="M33" s="21"/>
    </row>
    <row r="34" spans="1:13" ht="26.25">
      <c r="A34" s="89" t="s">
        <v>27</v>
      </c>
      <c r="B34" s="106">
        <v>24.8990393238353</v>
      </c>
      <c r="C34" s="107" t="s">
        <v>28</v>
      </c>
      <c r="D34" s="93"/>
      <c r="E34" s="149"/>
      <c r="F34" s="150"/>
      <c r="H34" s="29"/>
      <c r="J34" s="21"/>
      <c r="K34" s="21"/>
      <c r="L34" s="21"/>
      <c r="M34" s="21"/>
    </row>
    <row r="35" spans="1:13">
      <c r="A35" s="108"/>
      <c r="B35" s="106">
        <v>51.889813055719301</v>
      </c>
      <c r="C35" s="107" t="s">
        <v>29</v>
      </c>
      <c r="D35" s="93"/>
      <c r="E35" s="149"/>
      <c r="F35" s="149"/>
      <c r="J35" s="21"/>
      <c r="K35" s="21"/>
      <c r="L35" s="21"/>
      <c r="M35" s="21"/>
    </row>
    <row r="36" spans="1:13">
      <c r="A36" s="96" t="s">
        <v>30</v>
      </c>
      <c r="B36" s="93"/>
      <c r="C36" s="95"/>
      <c r="D36" s="95"/>
      <c r="E36" s="151"/>
      <c r="F36" s="151"/>
      <c r="J36" s="21"/>
      <c r="K36" s="21"/>
      <c r="L36" s="21"/>
      <c r="M36" s="21"/>
    </row>
    <row r="37" spans="1:13">
      <c r="A37" s="95"/>
      <c r="B37" s="93"/>
      <c r="C37" s="95"/>
      <c r="D37" s="95"/>
      <c r="E37" s="151"/>
      <c r="F37" s="151"/>
      <c r="J37" s="21"/>
      <c r="K37" s="21"/>
      <c r="L37" s="21"/>
      <c r="M37" s="21"/>
    </row>
    <row r="38" spans="1:13">
      <c r="A38" s="97"/>
      <c r="B38" s="98" t="s">
        <v>31</v>
      </c>
      <c r="C38" s="99"/>
      <c r="D38" s="99"/>
      <c r="E38" s="147"/>
      <c r="F38" s="148"/>
    </row>
    <row r="39" spans="1:13">
      <c r="A39" s="91" t="s">
        <v>32</v>
      </c>
      <c r="B39" s="92">
        <v>32.299856280468802</v>
      </c>
      <c r="C39" s="93"/>
      <c r="D39" s="93"/>
      <c r="E39" s="149"/>
      <c r="F39" s="149"/>
    </row>
    <row r="40" spans="1:13">
      <c r="A40" s="91" t="s">
        <v>75</v>
      </c>
      <c r="B40" s="92">
        <v>61.362313064663795</v>
      </c>
      <c r="C40" s="93"/>
      <c r="D40" s="93"/>
      <c r="E40" s="149"/>
      <c r="F40" s="149"/>
      <c r="J40" s="21"/>
      <c r="K40" s="21"/>
      <c r="L40" s="21"/>
      <c r="M40" s="21"/>
    </row>
    <row r="41" spans="1:13">
      <c r="A41" s="91" t="s">
        <v>33</v>
      </c>
      <c r="B41" s="101">
        <f>100-B39-B40</f>
        <v>6.3378306548674033</v>
      </c>
      <c r="C41" s="102"/>
      <c r="D41" s="102"/>
      <c r="E41" s="152"/>
      <c r="F41" s="152"/>
      <c r="J41" s="21"/>
      <c r="K41" s="21"/>
      <c r="L41" s="21"/>
      <c r="M41" s="21"/>
    </row>
    <row r="42" spans="1:13">
      <c r="A42" s="91"/>
      <c r="B42" s="102"/>
      <c r="C42" s="102"/>
      <c r="D42" s="102"/>
      <c r="E42" s="152"/>
      <c r="F42" s="152"/>
    </row>
    <row r="43" spans="1:13">
      <c r="A43" s="97"/>
      <c r="B43" s="103" t="s">
        <v>31</v>
      </c>
      <c r="C43" s="100"/>
      <c r="D43" s="100"/>
      <c r="E43" s="147"/>
      <c r="F43" s="148"/>
    </row>
    <row r="44" spans="1:13" ht="25.5">
      <c r="A44" s="91" t="s">
        <v>34</v>
      </c>
      <c r="B44" s="92">
        <v>21.209092084256799</v>
      </c>
      <c r="C44" s="93"/>
      <c r="D44" s="93"/>
      <c r="E44" s="149"/>
      <c r="F44" s="149"/>
    </row>
    <row r="45" spans="1:13" ht="25.5">
      <c r="A45" s="91" t="s">
        <v>35</v>
      </c>
      <c r="B45" s="92">
        <v>20.349248260828801</v>
      </c>
      <c r="C45" s="93"/>
      <c r="D45" s="93"/>
      <c r="E45" s="149"/>
      <c r="F45" s="149"/>
    </row>
    <row r="46" spans="1:13">
      <c r="A46" s="91" t="s">
        <v>36</v>
      </c>
      <c r="B46" s="92">
        <v>31.8667843303244</v>
      </c>
      <c r="C46" s="93"/>
      <c r="D46" s="93"/>
      <c r="E46" s="149"/>
      <c r="F46" s="149"/>
    </row>
    <row r="47" spans="1:13" ht="25.5">
      <c r="A47" s="91" t="s">
        <v>37</v>
      </c>
      <c r="B47" s="92">
        <v>26.5748597688447</v>
      </c>
      <c r="C47" s="93"/>
      <c r="D47" s="93"/>
      <c r="E47" s="149"/>
      <c r="F47" s="149"/>
    </row>
    <row r="48" spans="1:13">
      <c r="A48" s="95"/>
      <c r="B48" s="95"/>
      <c r="C48" s="95"/>
      <c r="D48" s="95"/>
      <c r="E48" s="151"/>
      <c r="F48" s="151"/>
      <c r="J48" s="1"/>
      <c r="K48" s="1"/>
      <c r="L48" s="1"/>
      <c r="M48" s="1"/>
    </row>
    <row r="49" spans="1:13">
      <c r="A49" s="95"/>
      <c r="B49" s="95"/>
      <c r="C49" s="95"/>
      <c r="D49" s="95"/>
      <c r="E49" s="151"/>
      <c r="F49" s="151"/>
      <c r="H49" s="1"/>
      <c r="J49" s="1"/>
      <c r="K49" s="1"/>
      <c r="L49" s="1"/>
      <c r="M49" s="1"/>
    </row>
    <row r="50" spans="1:13">
      <c r="A50" s="95"/>
      <c r="B50" s="96" t="s">
        <v>38</v>
      </c>
      <c r="C50" s="104"/>
      <c r="D50" s="104"/>
      <c r="E50" s="148"/>
      <c r="F50" s="147"/>
      <c r="H50" s="22"/>
      <c r="J50" s="1"/>
      <c r="K50" s="1"/>
      <c r="L50" s="1"/>
      <c r="M50" s="1"/>
    </row>
    <row r="51" spans="1:13">
      <c r="A51" s="95" t="s">
        <v>5</v>
      </c>
      <c r="B51" s="93">
        <f>1-B52-B53-B54-B55</f>
        <v>9.5592668452777307E-2</v>
      </c>
      <c r="C51" s="93"/>
      <c r="D51" s="93"/>
      <c r="E51" s="149"/>
      <c r="F51" s="149"/>
      <c r="H51" s="3"/>
      <c r="J51" s="3"/>
      <c r="K51" s="3"/>
      <c r="L51" s="1"/>
      <c r="M51" s="1"/>
    </row>
    <row r="52" spans="1:13">
      <c r="A52" s="95" t="s">
        <v>39</v>
      </c>
      <c r="B52" s="105">
        <v>9.7591332836482803E-2</v>
      </c>
      <c r="C52" s="93"/>
      <c r="D52" s="93"/>
      <c r="E52" s="149"/>
      <c r="F52" s="149"/>
      <c r="H52" s="3"/>
      <c r="J52" s="3"/>
      <c r="K52" s="3"/>
      <c r="L52" s="1"/>
      <c r="M52" s="1"/>
    </row>
    <row r="53" spans="1:13">
      <c r="A53" s="95" t="s">
        <v>40</v>
      </c>
      <c r="B53" s="105">
        <v>0.12658487766884099</v>
      </c>
      <c r="C53" s="93"/>
      <c r="D53" s="93"/>
      <c r="E53" s="149"/>
      <c r="F53" s="149"/>
      <c r="H53" s="3"/>
      <c r="J53" s="3"/>
      <c r="K53" s="3"/>
      <c r="L53" s="1"/>
      <c r="M53" s="1"/>
    </row>
    <row r="54" spans="1:13">
      <c r="A54" s="95" t="s">
        <v>6</v>
      </c>
      <c r="B54" s="105">
        <v>0.18389939912822501</v>
      </c>
      <c r="C54" s="93"/>
      <c r="D54" s="93"/>
      <c r="E54" s="149"/>
      <c r="F54" s="149"/>
      <c r="H54" s="3"/>
      <c r="J54" s="3"/>
      <c r="K54" s="3"/>
      <c r="L54" s="1"/>
      <c r="M54" s="1"/>
    </row>
    <row r="55" spans="1:13">
      <c r="A55" s="95" t="s">
        <v>7</v>
      </c>
      <c r="B55" s="105">
        <v>0.49633172191367397</v>
      </c>
      <c r="C55" s="93"/>
      <c r="D55" s="93"/>
      <c r="E55" s="149"/>
      <c r="F55" s="149"/>
      <c r="H55" s="3"/>
      <c r="J55" s="3"/>
      <c r="K55" s="3"/>
      <c r="L55" s="1"/>
      <c r="M55" s="1"/>
    </row>
    <row r="56" spans="1:13">
      <c r="A56" s="95"/>
      <c r="B56" s="93">
        <f>B51+B52+B53+B54+B55</f>
        <v>1.0000000000000002</v>
      </c>
      <c r="C56" s="93"/>
      <c r="D56" s="93"/>
      <c r="E56" s="149"/>
      <c r="F56" s="151"/>
      <c r="J56" s="1"/>
      <c r="K56" s="1"/>
      <c r="L56" s="1"/>
      <c r="M56" s="1"/>
    </row>
    <row r="57" spans="1:13">
      <c r="A57" s="95"/>
      <c r="B57" s="95"/>
      <c r="C57" s="95"/>
      <c r="D57" s="95"/>
      <c r="E57" s="151"/>
      <c r="F57" s="151"/>
      <c r="J57" s="1"/>
      <c r="K57" s="1"/>
      <c r="L57" s="1"/>
      <c r="M57" s="1"/>
    </row>
    <row r="58" spans="1:13">
      <c r="A58" s="23"/>
      <c r="B58" s="23"/>
      <c r="E58" s="1"/>
      <c r="F58" s="1"/>
    </row>
    <row r="59" spans="1:13">
      <c r="A59" s="23"/>
      <c r="B59" s="23"/>
      <c r="E59" s="1"/>
      <c r="F59" s="1"/>
    </row>
    <row r="60" spans="1:13">
      <c r="E60" s="1"/>
      <c r="F60" s="1"/>
    </row>
  </sheetData>
  <mergeCells count="4">
    <mergeCell ref="B2:H2"/>
    <mergeCell ref="B13:G13"/>
    <mergeCell ref="B10:H10"/>
    <mergeCell ref="B21:H21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workbookViewId="0">
      <selection activeCell="G47" sqref="G47"/>
    </sheetView>
  </sheetViews>
  <sheetFormatPr baseColWidth="10" defaultRowHeight="15"/>
  <cols>
    <col min="1" max="2" width="11.42578125" customWidth="1"/>
    <col min="3" max="8" width="11.28515625" customWidth="1"/>
    <col min="9" max="9" width="9.85546875" style="1" customWidth="1"/>
  </cols>
  <sheetData>
    <row r="1" spans="1:9" ht="11.1" customHeight="1">
      <c r="A1" s="2"/>
      <c r="B1" s="2"/>
      <c r="C1" s="2"/>
      <c r="D1" s="2"/>
      <c r="E1" s="2"/>
      <c r="F1" s="2"/>
      <c r="G1" s="2"/>
      <c r="H1" s="2"/>
    </row>
    <row r="2" spans="1:9" ht="27.95" customHeight="1">
      <c r="A2" s="142" t="s">
        <v>41</v>
      </c>
      <c r="B2" s="142"/>
      <c r="C2" s="142"/>
      <c r="D2" s="142"/>
      <c r="E2" s="142"/>
      <c r="F2" s="142"/>
      <c r="G2" s="142"/>
      <c r="H2" s="142"/>
    </row>
    <row r="3" spans="1:9" ht="15" customHeight="1">
      <c r="A3" s="24"/>
      <c r="B3" s="24"/>
      <c r="C3" s="24"/>
      <c r="D3" s="24"/>
      <c r="E3" s="24"/>
      <c r="F3" s="24"/>
      <c r="G3" s="24"/>
      <c r="H3" s="24"/>
      <c r="I3" s="153"/>
    </row>
    <row r="4" spans="1:9">
      <c r="A4" s="2"/>
      <c r="B4" s="2"/>
      <c r="C4" s="2"/>
      <c r="D4" s="2"/>
      <c r="E4" s="2"/>
      <c r="F4" s="2"/>
      <c r="G4" s="2"/>
      <c r="H4" s="2"/>
    </row>
    <row r="5" spans="1:9">
      <c r="A5" s="2"/>
      <c r="B5" s="2"/>
      <c r="C5" s="2"/>
      <c r="D5" s="2"/>
      <c r="E5" s="2"/>
      <c r="F5" s="2"/>
      <c r="G5" s="2"/>
      <c r="H5" s="2"/>
    </row>
    <row r="6" spans="1:9">
      <c r="A6" s="2"/>
      <c r="B6" s="2"/>
      <c r="C6" s="2"/>
      <c r="D6" s="2"/>
      <c r="E6" s="2"/>
      <c r="F6" s="2"/>
      <c r="G6" s="2"/>
      <c r="H6" s="2"/>
    </row>
    <row r="7" spans="1:9">
      <c r="A7" s="2"/>
      <c r="B7" s="2"/>
      <c r="C7" s="2"/>
      <c r="D7" s="2"/>
      <c r="E7" s="2"/>
      <c r="F7" s="2"/>
      <c r="G7" s="2"/>
      <c r="H7" s="2"/>
    </row>
    <row r="8" spans="1:9">
      <c r="A8" s="2"/>
      <c r="B8" s="2"/>
      <c r="C8" s="2"/>
      <c r="D8" s="2"/>
      <c r="E8" s="2"/>
      <c r="F8" s="2"/>
      <c r="G8" s="2"/>
      <c r="H8" s="2"/>
    </row>
    <row r="9" spans="1:9">
      <c r="A9" s="2"/>
      <c r="B9" s="2"/>
      <c r="C9" s="2"/>
      <c r="D9" s="2"/>
      <c r="E9" s="2"/>
      <c r="F9" s="2"/>
      <c r="G9" s="2"/>
      <c r="H9" s="2"/>
    </row>
    <row r="10" spans="1:9">
      <c r="A10" s="2"/>
      <c r="B10" s="2"/>
      <c r="C10" s="2"/>
      <c r="D10" s="2"/>
      <c r="E10" s="2"/>
      <c r="F10" s="2"/>
      <c r="G10" s="2"/>
      <c r="H10" s="2"/>
    </row>
    <row r="11" spans="1:9">
      <c r="A11" s="2"/>
      <c r="B11" s="2"/>
      <c r="C11" s="2"/>
      <c r="D11" s="2"/>
      <c r="E11" s="2"/>
      <c r="F11" s="2"/>
      <c r="G11" s="2"/>
      <c r="H11" s="2"/>
    </row>
    <row r="12" spans="1:9">
      <c r="A12" s="2"/>
      <c r="B12" s="2"/>
      <c r="C12" s="2"/>
      <c r="D12" s="2"/>
      <c r="E12" s="2"/>
      <c r="F12" s="2"/>
      <c r="G12" s="2"/>
      <c r="H12" s="2"/>
    </row>
    <row r="13" spans="1:9" ht="27" customHeight="1">
      <c r="A13" s="138" t="s">
        <v>102</v>
      </c>
      <c r="B13" s="138"/>
      <c r="C13" s="138"/>
      <c r="D13" s="138"/>
      <c r="E13" s="138"/>
      <c r="F13" s="138"/>
      <c r="G13" s="138"/>
      <c r="H13" s="138"/>
    </row>
    <row r="14" spans="1:9" ht="30" customHeight="1">
      <c r="A14" s="141"/>
      <c r="B14" s="141"/>
      <c r="C14" s="141"/>
      <c r="D14" s="141"/>
      <c r="E14" s="141"/>
      <c r="F14" s="141"/>
      <c r="G14" s="141"/>
      <c r="H14" s="141"/>
    </row>
    <row r="15" spans="1:9" ht="15" customHeight="1">
      <c r="A15" s="142" t="s">
        <v>42</v>
      </c>
      <c r="B15" s="142"/>
      <c r="C15" s="142"/>
      <c r="D15" s="142"/>
      <c r="E15" s="142"/>
      <c r="F15" s="142"/>
      <c r="G15" s="142"/>
      <c r="H15" s="142"/>
    </row>
    <row r="16" spans="1:9">
      <c r="A16" s="2"/>
      <c r="B16" s="2"/>
      <c r="C16" s="2"/>
      <c r="D16" s="2"/>
      <c r="E16" s="2"/>
      <c r="F16" s="2"/>
      <c r="G16" s="2"/>
      <c r="H16" s="2"/>
    </row>
    <row r="17" spans="1:8">
      <c r="A17" s="2"/>
      <c r="B17" s="2"/>
      <c r="C17" s="2"/>
      <c r="D17" s="2"/>
      <c r="E17" s="2"/>
      <c r="F17" s="2"/>
      <c r="G17" s="2"/>
      <c r="H17" s="2"/>
    </row>
    <row r="18" spans="1:8">
      <c r="A18" s="2"/>
      <c r="B18" s="2"/>
      <c r="C18" s="2"/>
      <c r="D18" s="2"/>
      <c r="E18" s="2"/>
      <c r="F18" s="2"/>
      <c r="G18" s="2"/>
      <c r="H18" s="2"/>
    </row>
    <row r="19" spans="1:8">
      <c r="A19" s="2"/>
      <c r="B19" s="2"/>
      <c r="C19" s="2"/>
      <c r="D19" s="2"/>
      <c r="E19" s="2"/>
      <c r="F19" s="2"/>
      <c r="G19" s="2"/>
      <c r="H19" s="2"/>
    </row>
    <row r="20" spans="1:8">
      <c r="A20" s="2"/>
      <c r="B20" s="2"/>
      <c r="C20" s="2"/>
      <c r="D20" s="2"/>
      <c r="E20" s="2"/>
      <c r="F20" s="2"/>
      <c r="G20" s="2"/>
      <c r="H20" s="2"/>
    </row>
    <row r="21" spans="1:8">
      <c r="A21" s="2"/>
      <c r="B21" s="2"/>
      <c r="C21" s="2"/>
      <c r="D21" s="2"/>
      <c r="E21" s="2"/>
      <c r="F21" s="2"/>
      <c r="G21" s="2"/>
      <c r="H21" s="2"/>
    </row>
    <row r="22" spans="1:8" ht="15" customHeight="1">
      <c r="A22" s="2"/>
      <c r="B22" s="2"/>
      <c r="C22" s="2"/>
      <c r="D22" s="2"/>
      <c r="E22" s="138" t="s">
        <v>128</v>
      </c>
      <c r="F22" s="138"/>
      <c r="G22" s="138"/>
      <c r="H22" s="138"/>
    </row>
    <row r="23" spans="1:8" ht="15" customHeight="1">
      <c r="A23" s="2"/>
      <c r="B23" s="2"/>
      <c r="C23" s="2"/>
      <c r="D23" s="2"/>
      <c r="E23" s="138"/>
      <c r="F23" s="138"/>
      <c r="G23" s="138"/>
      <c r="H23" s="138"/>
    </row>
    <row r="24" spans="1:8">
      <c r="A24" s="2"/>
      <c r="B24" s="2"/>
      <c r="C24" s="2"/>
      <c r="D24" s="2"/>
      <c r="E24" s="138"/>
      <c r="F24" s="138"/>
      <c r="G24" s="138"/>
      <c r="H24" s="138"/>
    </row>
    <row r="25" spans="1:8">
      <c r="A25" s="2"/>
      <c r="B25" s="2"/>
      <c r="C25" s="2"/>
      <c r="D25" s="2"/>
      <c r="E25" s="138"/>
      <c r="F25" s="138"/>
      <c r="G25" s="138"/>
      <c r="H25" s="138"/>
    </row>
    <row r="26" spans="1:8" ht="28.5" customHeight="1">
      <c r="A26" s="2"/>
      <c r="B26" s="2"/>
      <c r="C26" s="2"/>
      <c r="D26" s="2"/>
      <c r="E26" s="45"/>
      <c r="F26" s="45"/>
      <c r="G26" s="45"/>
      <c r="H26" s="45"/>
    </row>
    <row r="27" spans="1:8" ht="24" customHeight="1">
      <c r="A27" s="139" t="s">
        <v>2</v>
      </c>
      <c r="B27" s="139"/>
      <c r="C27" s="139"/>
      <c r="D27" s="139"/>
      <c r="E27" s="139"/>
      <c r="F27" s="139"/>
      <c r="G27" s="139"/>
      <c r="H27" s="139"/>
    </row>
    <row r="28" spans="1:8" ht="15.75" thickBot="1">
      <c r="A28" s="2"/>
      <c r="B28" s="2"/>
      <c r="C28" s="2"/>
      <c r="D28" s="2"/>
      <c r="E28" s="2"/>
      <c r="F28" s="2"/>
      <c r="G28" s="2"/>
      <c r="H28" s="2"/>
    </row>
    <row r="29" spans="1:8">
      <c r="A29" s="2"/>
      <c r="B29" s="25"/>
      <c r="C29" s="25"/>
      <c r="D29" s="25"/>
      <c r="E29" s="25"/>
      <c r="F29" s="2"/>
      <c r="G29" s="2"/>
      <c r="H29" s="2"/>
    </row>
    <row r="30" spans="1:8">
      <c r="A30" s="141"/>
      <c r="B30" s="141"/>
      <c r="C30" s="141"/>
      <c r="D30" s="141"/>
      <c r="E30" s="141"/>
      <c r="F30" s="141"/>
      <c r="G30" s="141"/>
      <c r="H30" s="141"/>
    </row>
    <row r="31" spans="1:8">
      <c r="A31" s="2"/>
      <c r="B31" s="2"/>
      <c r="C31" s="2"/>
      <c r="D31" s="2"/>
      <c r="E31" s="2"/>
      <c r="F31" s="2"/>
      <c r="G31" s="2"/>
      <c r="H31" s="2"/>
    </row>
    <row r="32" spans="1:8" ht="15.75" thickBot="1">
      <c r="A32" s="2"/>
      <c r="B32" s="2"/>
      <c r="C32" s="2"/>
      <c r="D32" s="2"/>
      <c r="E32" s="2"/>
      <c r="F32" s="2"/>
      <c r="G32" s="2"/>
      <c r="H32" s="2"/>
    </row>
    <row r="33" spans="1:12">
      <c r="A33" s="2"/>
      <c r="B33" s="25"/>
      <c r="C33" s="25"/>
      <c r="D33" s="25"/>
      <c r="E33" s="25"/>
      <c r="F33" s="2"/>
      <c r="G33" s="2"/>
      <c r="H33" s="2"/>
    </row>
    <row r="34" spans="1:12">
      <c r="A34" s="46"/>
      <c r="B34" s="46"/>
      <c r="C34" s="46"/>
      <c r="D34" s="46"/>
      <c r="E34" s="138" t="s">
        <v>129</v>
      </c>
      <c r="F34" s="138"/>
      <c r="G34" s="138"/>
      <c r="H34" s="138"/>
    </row>
    <row r="35" spans="1:12" ht="15" customHeight="1">
      <c r="A35" s="2"/>
      <c r="B35" s="2"/>
      <c r="C35" s="2"/>
      <c r="D35" s="2"/>
      <c r="E35" s="138"/>
      <c r="F35" s="138"/>
      <c r="G35" s="138"/>
      <c r="H35" s="138"/>
    </row>
    <row r="36" spans="1:12" ht="15.75" thickBot="1">
      <c r="A36" s="2"/>
      <c r="B36" s="2"/>
      <c r="C36" s="2"/>
      <c r="D36" s="2"/>
      <c r="E36" s="138"/>
      <c r="F36" s="138"/>
      <c r="G36" s="138"/>
      <c r="H36" s="138"/>
    </row>
    <row r="37" spans="1:12" ht="15.75" customHeight="1">
      <c r="A37" s="2"/>
      <c r="B37" s="25"/>
      <c r="C37" s="25"/>
      <c r="D37" s="25"/>
      <c r="E37" s="138"/>
      <c r="F37" s="138"/>
      <c r="G37" s="138"/>
      <c r="H37" s="138"/>
    </row>
    <row r="38" spans="1:12" ht="15.75" thickBot="1">
      <c r="A38" s="141"/>
      <c r="B38" s="141"/>
      <c r="C38" s="141"/>
      <c r="D38" s="141"/>
      <c r="E38" s="141"/>
      <c r="F38" s="141"/>
      <c r="G38" s="141"/>
      <c r="H38" s="141"/>
    </row>
    <row r="39" spans="1:12">
      <c r="A39" s="2"/>
      <c r="B39" s="25"/>
      <c r="C39" s="25"/>
      <c r="D39" s="25"/>
      <c r="E39" s="25"/>
      <c r="F39" s="2"/>
      <c r="G39" s="2"/>
      <c r="H39" s="2"/>
    </row>
    <row r="40" spans="1:12" ht="12" customHeight="1">
      <c r="A40" s="43" t="s">
        <v>130</v>
      </c>
      <c r="B40" s="2"/>
      <c r="C40" s="2"/>
      <c r="D40" s="2"/>
      <c r="E40" s="2"/>
      <c r="F40" s="26"/>
      <c r="G40" s="26"/>
      <c r="H40" s="26"/>
      <c r="I40" s="21"/>
      <c r="J40" s="21"/>
      <c r="K40" s="21"/>
      <c r="L40" s="21"/>
    </row>
    <row r="41" spans="1:12" ht="12" customHeight="1">
      <c r="A41" s="43" t="s">
        <v>131</v>
      </c>
      <c r="B41" s="2"/>
      <c r="C41" s="2"/>
      <c r="D41" s="2"/>
      <c r="E41" s="2"/>
      <c r="F41" s="26"/>
      <c r="G41" s="26"/>
      <c r="H41" s="26"/>
      <c r="I41" s="21"/>
      <c r="J41" s="21"/>
      <c r="K41" s="21"/>
      <c r="L41" s="21"/>
    </row>
    <row r="42" spans="1:12">
      <c r="A42" s="27"/>
      <c r="B42" s="2"/>
      <c r="C42" s="2"/>
      <c r="D42" s="2"/>
      <c r="E42" s="2"/>
      <c r="F42" s="26"/>
      <c r="G42" s="26"/>
      <c r="H42" s="26"/>
      <c r="I42" s="21"/>
      <c r="J42" s="21"/>
      <c r="K42" s="21"/>
      <c r="L42" s="21"/>
    </row>
    <row r="44" spans="1:12">
      <c r="A44" s="87" t="s">
        <v>3</v>
      </c>
      <c r="B44" s="109"/>
      <c r="C44" s="109"/>
      <c r="D44" s="109"/>
      <c r="E44" s="109"/>
      <c r="F44" s="154"/>
      <c r="G44" s="154"/>
    </row>
    <row r="45" spans="1:12">
      <c r="A45" s="109"/>
      <c r="B45" s="109"/>
      <c r="C45" s="109"/>
      <c r="D45" s="109"/>
      <c r="E45" s="109"/>
      <c r="F45" s="154"/>
      <c r="G45" s="154"/>
    </row>
    <row r="46" spans="1:12">
      <c r="A46" s="87" t="s">
        <v>43</v>
      </c>
      <c r="B46" s="87"/>
      <c r="C46" s="110" t="s">
        <v>4</v>
      </c>
      <c r="D46" s="110" t="s">
        <v>44</v>
      </c>
      <c r="E46" s="110" t="s">
        <v>1</v>
      </c>
      <c r="F46" s="155"/>
      <c r="G46" s="155"/>
    </row>
    <row r="47" spans="1:12">
      <c r="A47" s="109" t="s">
        <v>90</v>
      </c>
      <c r="B47" s="109"/>
      <c r="C47" s="112"/>
      <c r="D47" s="90">
        <v>0.77978794352071501</v>
      </c>
      <c r="E47" s="90">
        <v>0.45825822366241797</v>
      </c>
      <c r="F47" s="156"/>
      <c r="G47" s="156"/>
      <c r="H47" s="21"/>
    </row>
    <row r="48" spans="1:12">
      <c r="A48" s="109" t="s">
        <v>91</v>
      </c>
      <c r="B48" s="109"/>
      <c r="C48" s="112"/>
      <c r="D48" s="90">
        <v>0.22021205647928499</v>
      </c>
      <c r="E48" s="90">
        <v>0.54174177633758203</v>
      </c>
      <c r="F48" s="156"/>
      <c r="G48" s="156"/>
      <c r="H48" s="21"/>
    </row>
    <row r="49" spans="1:8">
      <c r="A49" s="109" t="s">
        <v>78</v>
      </c>
      <c r="B49" s="109"/>
      <c r="C49" s="112">
        <v>38.985406738269702</v>
      </c>
      <c r="D49" s="109"/>
      <c r="E49" s="109"/>
      <c r="F49" s="155"/>
      <c r="G49" s="155"/>
      <c r="H49" s="58"/>
    </row>
    <row r="50" spans="1:8">
      <c r="A50" s="109" t="s">
        <v>79</v>
      </c>
      <c r="B50" s="109"/>
      <c r="C50" s="112">
        <v>61.014593261730298</v>
      </c>
      <c r="D50" s="109"/>
      <c r="E50" s="109"/>
      <c r="F50" s="155"/>
      <c r="G50" s="155"/>
    </row>
    <row r="51" spans="1:8">
      <c r="A51" s="109"/>
      <c r="B51" s="109"/>
      <c r="C51" s="88"/>
      <c r="D51" s="109"/>
      <c r="E51" s="109"/>
      <c r="F51" s="154"/>
      <c r="G51" s="154"/>
    </row>
    <row r="52" spans="1:8">
      <c r="A52" s="109"/>
      <c r="B52" s="109"/>
      <c r="C52" s="109"/>
      <c r="D52" s="109"/>
      <c r="E52" s="109"/>
      <c r="F52" s="154"/>
      <c r="G52" s="154"/>
    </row>
    <row r="53" spans="1:8" ht="63.75">
      <c r="A53" s="89"/>
      <c r="B53" s="131" t="s">
        <v>80</v>
      </c>
      <c r="C53" s="131" t="s">
        <v>45</v>
      </c>
      <c r="D53" s="131" t="s">
        <v>73</v>
      </c>
      <c r="E53" s="109"/>
      <c r="F53" s="154"/>
      <c r="G53" s="154"/>
      <c r="H53" s="1"/>
    </row>
    <row r="54" spans="1:8">
      <c r="A54" s="109" t="s">
        <v>2</v>
      </c>
      <c r="B54" s="113">
        <v>0.49025813670482299</v>
      </c>
      <c r="C54" s="113">
        <v>0.167053158802112</v>
      </c>
      <c r="D54" s="113">
        <v>0.72684784037831895</v>
      </c>
      <c r="E54" s="90"/>
      <c r="F54" s="154"/>
      <c r="G54" s="154"/>
      <c r="H54" s="1"/>
    </row>
    <row r="55" spans="1:8">
      <c r="A55" s="109" t="s">
        <v>46</v>
      </c>
      <c r="B55" s="113">
        <v>0.47992383284853901</v>
      </c>
      <c r="C55" s="113">
        <v>0.79108776274275705</v>
      </c>
      <c r="D55" s="113">
        <v>0.25214844044686102</v>
      </c>
      <c r="E55" s="90"/>
      <c r="F55" s="157"/>
      <c r="G55" s="157"/>
      <c r="H55" s="28"/>
    </row>
    <row r="56" spans="1:8">
      <c r="A56" s="109" t="s">
        <v>24</v>
      </c>
      <c r="B56" s="114">
        <f>1-B54-B55</f>
        <v>2.9818030446638E-2</v>
      </c>
      <c r="C56" s="114">
        <f t="shared" ref="C56:D56" si="0">1-C54-C55</f>
        <v>4.1859078455130927E-2</v>
      </c>
      <c r="D56" s="114">
        <f t="shared" si="0"/>
        <v>2.1003719174820024E-2</v>
      </c>
      <c r="E56" s="90"/>
      <c r="F56" s="154"/>
      <c r="G56" s="154"/>
      <c r="H56" s="1"/>
    </row>
    <row r="57" spans="1:8" ht="63.75">
      <c r="A57" s="89"/>
      <c r="B57" s="131" t="s">
        <v>80</v>
      </c>
      <c r="C57" s="131" t="s">
        <v>45</v>
      </c>
      <c r="D57" s="131" t="s">
        <v>73</v>
      </c>
      <c r="E57" s="109"/>
      <c r="F57" s="154"/>
      <c r="G57" s="154"/>
      <c r="H57" s="1"/>
    </row>
    <row r="58" spans="1:8">
      <c r="A58" s="109" t="s">
        <v>48</v>
      </c>
      <c r="B58" s="113">
        <v>0.55154901778690602</v>
      </c>
      <c r="C58" s="113">
        <v>0.217063575024035</v>
      </c>
      <c r="D58" s="113">
        <v>0.79639646338913705</v>
      </c>
      <c r="E58" s="109"/>
      <c r="F58" s="154"/>
      <c r="G58" s="154"/>
      <c r="H58" s="1"/>
    </row>
    <row r="59" spans="1:8">
      <c r="A59" s="109" t="s">
        <v>76</v>
      </c>
      <c r="B59" s="113">
        <v>5.35333086619212E-2</v>
      </c>
      <c r="C59" s="113">
        <v>3.6450383449469902E-2</v>
      </c>
      <c r="D59" s="113">
        <v>6.6038200484106996E-2</v>
      </c>
      <c r="E59" s="109"/>
      <c r="F59" s="154"/>
      <c r="G59" s="154"/>
    </row>
    <row r="60" spans="1:8">
      <c r="A60" s="109" t="s">
        <v>77</v>
      </c>
      <c r="B60" s="113">
        <v>2.2680416701083801E-2</v>
      </c>
      <c r="C60" s="113">
        <v>1.6401902009484302E-2</v>
      </c>
      <c r="D60" s="113">
        <v>2.7276364541639501E-2</v>
      </c>
      <c r="E60" s="109"/>
      <c r="F60" s="154"/>
      <c r="G60" s="154"/>
    </row>
    <row r="61" spans="1:8">
      <c r="A61" s="109" t="s">
        <v>47</v>
      </c>
      <c r="B61" s="113">
        <v>0.34241913306897898</v>
      </c>
      <c r="C61" s="113">
        <v>0.68822517884248202</v>
      </c>
      <c r="D61" s="113">
        <v>8.9285414066693006E-2</v>
      </c>
      <c r="E61" s="109"/>
      <c r="F61" s="154"/>
      <c r="G61" s="154"/>
    </row>
    <row r="62" spans="1:8">
      <c r="A62" s="109" t="s">
        <v>24</v>
      </c>
      <c r="B62" s="114">
        <f>1-(B58+B59+B60+B61)</f>
        <v>2.981812378111004E-2</v>
      </c>
      <c r="C62" s="114">
        <f>1-C58-C59-C60-C61</f>
        <v>4.1858960674528656E-2</v>
      </c>
      <c r="D62" s="114">
        <f>1-D58-D59-D60-D61</f>
        <v>2.1003557518423435E-2</v>
      </c>
      <c r="E62" s="109"/>
      <c r="F62" s="154"/>
      <c r="G62" s="154"/>
    </row>
  </sheetData>
  <mergeCells count="9">
    <mergeCell ref="A30:H30"/>
    <mergeCell ref="A38:H38"/>
    <mergeCell ref="E34:H37"/>
    <mergeCell ref="A2:H2"/>
    <mergeCell ref="A13:H13"/>
    <mergeCell ref="A14:H14"/>
    <mergeCell ref="A15:H15"/>
    <mergeCell ref="E22:H25"/>
    <mergeCell ref="A27:H27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"/>
  <sheetViews>
    <sheetView workbookViewId="0">
      <selection activeCell="J2" sqref="J2"/>
    </sheetView>
  </sheetViews>
  <sheetFormatPr baseColWidth="10" defaultRowHeight="15"/>
  <cols>
    <col min="1" max="1" width="11.42578125" customWidth="1"/>
    <col min="2" max="2" width="12.5703125" style="6" customWidth="1"/>
    <col min="4" max="4" width="11.5703125" style="49" customWidth="1"/>
    <col min="8" max="8" width="11.42578125" customWidth="1"/>
    <col min="9" max="9" width="11.42578125" style="1"/>
  </cols>
  <sheetData>
    <row r="1" spans="1:9" ht="10.5" customHeight="1">
      <c r="A1" s="2"/>
      <c r="B1" s="9"/>
      <c r="C1" s="2"/>
      <c r="D1" s="47"/>
      <c r="E1" s="2"/>
      <c r="F1" s="2"/>
      <c r="G1" s="2"/>
      <c r="H1" s="2"/>
    </row>
    <row r="2" spans="1:9" s="7" customFormat="1" ht="41.25" customHeight="1">
      <c r="A2" s="143" t="s">
        <v>66</v>
      </c>
      <c r="B2" s="143"/>
      <c r="C2" s="143"/>
      <c r="D2" s="143"/>
      <c r="E2" s="143"/>
      <c r="F2" s="143"/>
      <c r="G2" s="143"/>
      <c r="H2" s="143"/>
      <c r="I2" s="158"/>
    </row>
    <row r="3" spans="1:9">
      <c r="A3" s="2"/>
      <c r="B3" s="8"/>
      <c r="C3" s="2"/>
      <c r="D3" s="47"/>
      <c r="E3" s="2"/>
      <c r="F3" s="2"/>
      <c r="G3" s="2"/>
      <c r="H3" s="2"/>
    </row>
    <row r="4" spans="1:9">
      <c r="A4" s="2"/>
      <c r="B4" s="9"/>
      <c r="C4" s="2"/>
      <c r="D4" s="47"/>
      <c r="E4" s="2"/>
      <c r="F4" s="2"/>
      <c r="G4" s="2"/>
      <c r="H4" s="2"/>
    </row>
    <row r="5" spans="1:9">
      <c r="A5" s="2"/>
      <c r="B5" s="9"/>
      <c r="C5" s="2"/>
      <c r="D5" s="47"/>
      <c r="E5" s="2"/>
      <c r="F5" s="2"/>
      <c r="G5" s="2"/>
      <c r="H5" s="2"/>
    </row>
    <row r="6" spans="1:9">
      <c r="A6" s="2"/>
      <c r="B6" s="9"/>
      <c r="C6" s="2"/>
      <c r="D6" s="47"/>
      <c r="E6" s="2"/>
      <c r="F6" s="2"/>
      <c r="G6" s="2"/>
      <c r="H6" s="2"/>
    </row>
    <row r="7" spans="1:9">
      <c r="A7" s="2"/>
      <c r="B7" s="9"/>
      <c r="C7" s="2"/>
      <c r="D7" s="47"/>
      <c r="E7" s="2"/>
      <c r="F7" s="2"/>
      <c r="G7" s="2"/>
      <c r="H7" s="2"/>
    </row>
    <row r="8" spans="1:9">
      <c r="A8" s="2"/>
      <c r="B8" s="9"/>
      <c r="C8" s="2"/>
      <c r="D8" s="47"/>
      <c r="E8" s="2"/>
      <c r="F8" s="2"/>
      <c r="G8" s="2"/>
      <c r="H8" s="2"/>
    </row>
    <row r="9" spans="1:9">
      <c r="A9" s="2"/>
      <c r="B9" s="9"/>
      <c r="C9" s="2"/>
      <c r="D9" s="47"/>
      <c r="E9" s="2"/>
      <c r="F9" s="2"/>
      <c r="G9" s="2"/>
      <c r="H9" s="2"/>
    </row>
    <row r="10" spans="1:9">
      <c r="A10" s="2"/>
      <c r="B10" s="9"/>
      <c r="C10" s="2"/>
      <c r="D10" s="47"/>
      <c r="E10" s="2"/>
      <c r="F10" s="2"/>
      <c r="G10" s="2"/>
      <c r="H10" s="2"/>
    </row>
    <row r="11" spans="1:9">
      <c r="A11" s="2"/>
      <c r="B11" s="9"/>
      <c r="C11" s="2"/>
      <c r="D11" s="47"/>
      <c r="E11" s="2"/>
      <c r="F11" s="2"/>
      <c r="G11" s="2"/>
      <c r="H11" s="2"/>
    </row>
    <row r="12" spans="1:9">
      <c r="A12" s="2"/>
      <c r="B12" s="9"/>
      <c r="C12" s="2"/>
      <c r="D12" s="47"/>
      <c r="E12" s="2"/>
      <c r="F12" s="2"/>
      <c r="G12" s="2"/>
      <c r="H12" s="2"/>
    </row>
    <row r="13" spans="1:9">
      <c r="A13" s="2"/>
      <c r="B13" s="9"/>
      <c r="C13" s="2"/>
      <c r="D13" s="47"/>
      <c r="E13" s="2"/>
      <c r="F13" s="2"/>
      <c r="G13" s="2"/>
      <c r="H13" s="2"/>
    </row>
    <row r="14" spans="1:9">
      <c r="A14" s="2"/>
      <c r="B14" s="9"/>
      <c r="C14" s="2"/>
      <c r="D14" s="47"/>
      <c r="E14" s="2"/>
      <c r="F14" s="2"/>
      <c r="G14" s="2"/>
      <c r="H14" s="2"/>
    </row>
    <row r="15" spans="1:9">
      <c r="A15" s="10"/>
      <c r="B15" s="11"/>
      <c r="C15" s="11"/>
      <c r="D15" s="48"/>
      <c r="E15" s="11"/>
      <c r="F15" s="11"/>
      <c r="G15" s="11"/>
      <c r="H15" s="2"/>
    </row>
    <row r="16" spans="1:9">
      <c r="A16" s="2"/>
      <c r="B16" s="8"/>
      <c r="C16" s="2"/>
      <c r="D16" s="47"/>
      <c r="E16" s="2"/>
      <c r="F16" s="2"/>
      <c r="G16" s="2"/>
      <c r="H16" s="2"/>
    </row>
    <row r="17" spans="1:8">
      <c r="A17" s="2"/>
      <c r="B17" s="9"/>
      <c r="C17" s="2"/>
      <c r="D17" s="47"/>
      <c r="E17" s="2"/>
      <c r="F17" s="2"/>
      <c r="G17" s="2"/>
      <c r="H17" s="2"/>
    </row>
    <row r="18" spans="1:8">
      <c r="A18" s="2"/>
      <c r="B18" s="9"/>
      <c r="C18" s="2"/>
      <c r="D18" s="47"/>
      <c r="E18" s="2"/>
      <c r="F18" s="2"/>
      <c r="G18" s="2"/>
      <c r="H18" s="2"/>
    </row>
    <row r="19" spans="1:8">
      <c r="A19" s="2"/>
      <c r="B19" s="9"/>
      <c r="C19" s="2"/>
      <c r="D19" s="47"/>
      <c r="E19" s="2"/>
      <c r="F19" s="2"/>
      <c r="G19" s="2"/>
      <c r="H19" s="2"/>
    </row>
    <row r="20" spans="1:8">
      <c r="A20" s="2"/>
      <c r="B20" s="9"/>
      <c r="C20" s="2"/>
      <c r="D20" s="47"/>
      <c r="E20" s="2"/>
      <c r="F20" s="2"/>
      <c r="G20" s="2"/>
      <c r="H20" s="2"/>
    </row>
    <row r="21" spans="1:8">
      <c r="A21" s="2"/>
      <c r="B21" s="9"/>
      <c r="C21" s="2"/>
      <c r="D21" s="47"/>
      <c r="E21" s="2"/>
      <c r="F21" s="2"/>
      <c r="G21" s="2"/>
      <c r="H21" s="2"/>
    </row>
    <row r="22" spans="1:8">
      <c r="A22" s="2"/>
      <c r="B22" s="9"/>
      <c r="C22" s="2"/>
      <c r="D22" s="47"/>
      <c r="E22" s="2"/>
      <c r="F22" s="2"/>
      <c r="G22" s="2"/>
      <c r="H22" s="2"/>
    </row>
    <row r="23" spans="1:8">
      <c r="A23" s="2"/>
      <c r="B23" s="9"/>
      <c r="C23" s="2"/>
      <c r="D23" s="47"/>
      <c r="E23" s="2"/>
      <c r="F23" s="2"/>
      <c r="G23" s="2"/>
      <c r="H23" s="2"/>
    </row>
    <row r="24" spans="1:8" ht="33" customHeight="1">
      <c r="A24" s="2"/>
      <c r="B24" s="59"/>
      <c r="C24" s="59"/>
      <c r="D24" s="59"/>
      <c r="E24" s="59"/>
      <c r="F24" s="59"/>
      <c r="G24" s="59"/>
      <c r="H24" s="59"/>
    </row>
    <row r="25" spans="1:8" ht="32.25" customHeight="1">
      <c r="A25" s="139" t="s">
        <v>122</v>
      </c>
      <c r="B25" s="139"/>
      <c r="C25" s="139"/>
      <c r="D25" s="139"/>
      <c r="E25" s="139"/>
      <c r="F25" s="139"/>
      <c r="G25" s="139"/>
      <c r="H25" s="139"/>
    </row>
    <row r="26" spans="1:8" ht="6.75" customHeight="1">
      <c r="A26" s="139"/>
      <c r="B26" s="139"/>
      <c r="C26" s="139"/>
      <c r="D26" s="139"/>
      <c r="E26" s="139"/>
      <c r="F26" s="139"/>
      <c r="G26" s="139"/>
      <c r="H26" s="139"/>
    </row>
    <row r="27" spans="1:8">
      <c r="A27" s="2"/>
      <c r="B27" s="9"/>
      <c r="C27" s="2"/>
      <c r="D27" s="47"/>
      <c r="E27" s="2"/>
      <c r="F27" s="2"/>
      <c r="G27" s="2"/>
      <c r="H27" s="2"/>
    </row>
    <row r="28" spans="1:8">
      <c r="A28" s="2"/>
      <c r="B28" s="9"/>
      <c r="C28" s="2"/>
      <c r="D28" s="47"/>
      <c r="E28" s="2"/>
      <c r="F28" s="2"/>
      <c r="G28" s="2"/>
      <c r="H28" s="2"/>
    </row>
    <row r="29" spans="1:8">
      <c r="A29" s="2"/>
      <c r="B29" s="9"/>
      <c r="C29" s="2"/>
      <c r="D29" s="47"/>
      <c r="E29" s="2"/>
      <c r="F29" s="2"/>
      <c r="G29" s="2"/>
      <c r="H29" s="2"/>
    </row>
    <row r="30" spans="1:8">
      <c r="A30" s="2"/>
      <c r="B30" s="9"/>
      <c r="C30" s="2"/>
      <c r="D30" s="47"/>
      <c r="E30" s="2"/>
      <c r="F30" s="2"/>
      <c r="G30" s="2"/>
      <c r="H30" s="2"/>
    </row>
    <row r="31" spans="1:8">
      <c r="A31" s="2"/>
      <c r="B31" s="9"/>
      <c r="C31" s="2"/>
      <c r="D31" s="47"/>
      <c r="E31" s="2"/>
      <c r="F31" s="2"/>
      <c r="G31" s="2"/>
      <c r="H31" s="2"/>
    </row>
    <row r="32" spans="1:8">
      <c r="A32" s="2"/>
      <c r="B32" s="9"/>
      <c r="C32" s="2"/>
      <c r="D32" s="47"/>
      <c r="E32" s="2"/>
      <c r="F32" s="2"/>
      <c r="G32" s="2"/>
      <c r="H32" s="2"/>
    </row>
    <row r="33" spans="1:8">
      <c r="A33" s="2"/>
      <c r="B33" s="9"/>
      <c r="C33" s="2"/>
      <c r="D33" s="47"/>
      <c r="E33" s="2"/>
      <c r="F33" s="2"/>
      <c r="G33" s="2"/>
      <c r="H33" s="2"/>
    </row>
    <row r="34" spans="1:8">
      <c r="A34" s="2"/>
      <c r="B34" s="9"/>
      <c r="C34" s="2"/>
      <c r="D34" s="47"/>
      <c r="E34" s="2"/>
      <c r="F34" s="2"/>
      <c r="G34" s="2"/>
      <c r="H34" s="2"/>
    </row>
    <row r="35" spans="1:8" ht="49.5" customHeight="1">
      <c r="A35" s="144" t="s">
        <v>98</v>
      </c>
      <c r="B35" s="144"/>
      <c r="C35" s="144"/>
      <c r="D35" s="69" t="s">
        <v>11</v>
      </c>
      <c r="E35" s="68"/>
      <c r="F35" s="2"/>
      <c r="G35" s="2"/>
      <c r="H35" s="2"/>
    </row>
    <row r="36" spans="1:8" ht="15" customHeight="1">
      <c r="A36" s="70" t="s">
        <v>123</v>
      </c>
      <c r="B36" s="71"/>
      <c r="C36" s="68"/>
      <c r="D36" s="69"/>
      <c r="E36" s="68"/>
      <c r="F36" s="2"/>
      <c r="G36" s="2"/>
      <c r="H36" s="2"/>
    </row>
    <row r="37" spans="1:8" ht="17.25" customHeight="1">
      <c r="A37" s="72" t="s">
        <v>132</v>
      </c>
      <c r="B37" s="45"/>
      <c r="C37" s="45"/>
      <c r="D37" s="45"/>
      <c r="E37" s="68"/>
      <c r="F37" s="2"/>
      <c r="G37" s="2"/>
      <c r="H37" s="2"/>
    </row>
    <row r="38" spans="1:8" ht="19.5" customHeight="1">
      <c r="A38" s="138" t="s">
        <v>133</v>
      </c>
      <c r="B38" s="138"/>
      <c r="C38" s="138"/>
      <c r="D38" s="138"/>
      <c r="E38" s="68"/>
      <c r="F38" s="2"/>
      <c r="G38" s="2"/>
      <c r="H38" s="2"/>
    </row>
    <row r="39" spans="1:8" ht="19.5" customHeight="1">
      <c r="A39" s="138"/>
      <c r="B39" s="138"/>
      <c r="C39" s="138"/>
      <c r="D39" s="138"/>
      <c r="E39" s="68"/>
      <c r="F39" s="2"/>
      <c r="G39" s="2"/>
      <c r="H39" s="2"/>
    </row>
    <row r="40" spans="1:8" ht="12" customHeight="1">
      <c r="A40" s="145" t="s">
        <v>134</v>
      </c>
      <c r="B40" s="145"/>
      <c r="C40" s="145"/>
      <c r="D40" s="145"/>
      <c r="E40" s="145"/>
      <c r="F40" s="2"/>
      <c r="G40" s="2"/>
      <c r="H40" s="2"/>
    </row>
    <row r="41" spans="1:8" ht="13.5" customHeight="1">
      <c r="A41" s="145"/>
      <c r="B41" s="145"/>
      <c r="C41" s="145"/>
      <c r="D41" s="145"/>
      <c r="E41" s="145"/>
      <c r="F41" s="56"/>
      <c r="G41" s="56"/>
      <c r="H41" s="56"/>
    </row>
    <row r="42" spans="1:8" ht="12" customHeight="1">
      <c r="A42" s="145"/>
      <c r="B42" s="145"/>
      <c r="C42" s="145"/>
      <c r="D42" s="145"/>
      <c r="E42" s="145"/>
      <c r="F42" s="56"/>
      <c r="G42" s="56"/>
      <c r="H42" s="56"/>
    </row>
    <row r="43" spans="1:8" ht="12" customHeight="1">
      <c r="A43" s="145"/>
      <c r="B43" s="145"/>
      <c r="C43" s="145"/>
      <c r="D43" s="145"/>
      <c r="E43" s="145"/>
      <c r="F43" s="30"/>
      <c r="G43" s="30"/>
      <c r="H43" s="2"/>
    </row>
    <row r="44" spans="1:8">
      <c r="A44" s="43" t="s">
        <v>72</v>
      </c>
      <c r="B44" s="71"/>
      <c r="C44" s="68"/>
      <c r="D44" s="69"/>
      <c r="E44" s="68"/>
      <c r="F44" s="2"/>
      <c r="G44" s="2"/>
      <c r="H44" s="2"/>
    </row>
    <row r="45" spans="1:8">
      <c r="A45" s="44" t="s">
        <v>135</v>
      </c>
      <c r="B45" s="71"/>
      <c r="C45" s="68"/>
      <c r="D45" s="69"/>
      <c r="E45" s="68"/>
      <c r="F45" s="2"/>
      <c r="G45" s="2"/>
      <c r="H45" s="2"/>
    </row>
    <row r="46" spans="1:8">
      <c r="A46" s="2"/>
      <c r="B46" s="9"/>
      <c r="C46" s="2"/>
      <c r="D46" s="47"/>
      <c r="E46" s="2"/>
      <c r="F46" s="2"/>
      <c r="G46" s="2"/>
      <c r="H46" s="2"/>
    </row>
    <row r="48" spans="1:8">
      <c r="A48" s="115" t="s">
        <v>3</v>
      </c>
      <c r="B48" s="116"/>
      <c r="C48" s="83"/>
      <c r="D48" s="86"/>
      <c r="E48" s="1"/>
      <c r="F48" s="1"/>
      <c r="G48" s="1"/>
      <c r="H48" s="1"/>
    </row>
    <row r="49" spans="1:10">
      <c r="A49" s="84" t="s">
        <v>136</v>
      </c>
      <c r="B49" s="115"/>
      <c r="C49" s="85" t="s">
        <v>49</v>
      </c>
      <c r="D49" s="117" t="s">
        <v>50</v>
      </c>
      <c r="E49" s="31"/>
      <c r="F49" s="31"/>
      <c r="G49" s="31"/>
      <c r="H49" s="31"/>
      <c r="I49" s="159"/>
      <c r="J49" s="57"/>
    </row>
    <row r="50" spans="1:10">
      <c r="A50" s="115"/>
      <c r="B50" s="115" t="s">
        <v>51</v>
      </c>
      <c r="C50" s="85"/>
      <c r="D50" s="117"/>
      <c r="E50" s="32"/>
      <c r="F50" s="33"/>
      <c r="G50" s="34"/>
      <c r="H50" s="32"/>
      <c r="I50" s="159"/>
      <c r="J50" s="57"/>
    </row>
    <row r="51" spans="1:10">
      <c r="A51" s="115"/>
      <c r="B51" s="118" t="s">
        <v>106</v>
      </c>
      <c r="C51" s="132">
        <v>4.1410719707975696E-3</v>
      </c>
      <c r="D51" s="132">
        <v>4.5078205871860302E-2</v>
      </c>
      <c r="F51" s="36"/>
      <c r="G51" s="37"/>
      <c r="H51" s="32"/>
      <c r="I51" s="159"/>
      <c r="J51" s="57"/>
    </row>
    <row r="52" spans="1:10" ht="25.5">
      <c r="A52" s="120"/>
      <c r="B52" s="118" t="s">
        <v>118</v>
      </c>
      <c r="C52" s="132" t="s">
        <v>137</v>
      </c>
      <c r="D52" s="132" t="s">
        <v>137</v>
      </c>
      <c r="F52" s="36"/>
      <c r="G52" s="37"/>
      <c r="H52" s="32"/>
      <c r="I52" s="159"/>
      <c r="J52" s="57"/>
    </row>
    <row r="53" spans="1:10" ht="38.25">
      <c r="A53" s="120"/>
      <c r="B53" s="118" t="s">
        <v>119</v>
      </c>
      <c r="C53" s="132" t="s">
        <v>137</v>
      </c>
      <c r="D53" s="132" t="s">
        <v>137</v>
      </c>
      <c r="F53" s="36"/>
      <c r="G53" s="37"/>
      <c r="H53" s="32"/>
      <c r="I53" s="159"/>
      <c r="J53" s="57"/>
    </row>
    <row r="54" spans="1:10">
      <c r="A54" s="120"/>
      <c r="B54" s="118" t="s">
        <v>107</v>
      </c>
      <c r="C54" s="132" t="s">
        <v>137</v>
      </c>
      <c r="D54" s="132" t="s">
        <v>137</v>
      </c>
      <c r="F54" s="36"/>
      <c r="G54" s="37"/>
      <c r="H54" s="32"/>
      <c r="I54" s="159"/>
      <c r="J54" s="57"/>
    </row>
    <row r="55" spans="1:10" ht="25.5">
      <c r="A55" s="120"/>
      <c r="B55" s="118" t="s">
        <v>108</v>
      </c>
      <c r="C55" s="132">
        <v>2.2667393267001399E-3</v>
      </c>
      <c r="D55" s="132">
        <v>2.2081297529145599E-2</v>
      </c>
      <c r="F55" s="36"/>
      <c r="G55" s="37"/>
      <c r="H55" s="32"/>
      <c r="I55" s="159"/>
      <c r="J55" s="57"/>
    </row>
    <row r="56" spans="1:10">
      <c r="A56" s="120"/>
      <c r="B56" s="118" t="s">
        <v>120</v>
      </c>
      <c r="C56" s="132" t="s">
        <v>137</v>
      </c>
      <c r="D56" s="132" t="s">
        <v>137</v>
      </c>
      <c r="F56" s="36"/>
      <c r="G56" s="37"/>
      <c r="H56" s="32"/>
      <c r="I56" s="159"/>
      <c r="J56" s="57"/>
    </row>
    <row r="57" spans="1:10" ht="25.5">
      <c r="A57" s="120"/>
      <c r="B57" s="118" t="s">
        <v>121</v>
      </c>
      <c r="C57" s="132" t="s">
        <v>137</v>
      </c>
      <c r="D57" s="132" t="s">
        <v>137</v>
      </c>
      <c r="F57" s="36"/>
      <c r="G57" s="37"/>
      <c r="H57" s="32"/>
      <c r="I57" s="159"/>
      <c r="J57" s="57"/>
    </row>
    <row r="58" spans="1:10">
      <c r="A58" s="120"/>
      <c r="B58" s="118" t="s">
        <v>109</v>
      </c>
      <c r="C58" s="132" t="s">
        <v>137</v>
      </c>
      <c r="D58" s="132" t="s">
        <v>137</v>
      </c>
      <c r="F58" s="36"/>
      <c r="G58" s="37"/>
      <c r="H58" s="32"/>
      <c r="I58" s="159"/>
      <c r="J58" s="57"/>
    </row>
    <row r="59" spans="1:10" ht="25.5">
      <c r="A59" s="120"/>
      <c r="B59" s="118" t="s">
        <v>110</v>
      </c>
      <c r="C59" s="132">
        <v>2.9156180986392301E-3</v>
      </c>
      <c r="D59" s="132">
        <v>2.0868501099381102E-2</v>
      </c>
      <c r="F59" s="36"/>
      <c r="G59" s="37"/>
      <c r="H59" s="32"/>
      <c r="I59" s="159"/>
      <c r="J59" s="57"/>
    </row>
    <row r="60" spans="1:10">
      <c r="A60" s="120"/>
      <c r="B60" s="118" t="s">
        <v>111</v>
      </c>
      <c r="C60" s="132">
        <v>1.6117814699448899E-3</v>
      </c>
      <c r="D60" s="132">
        <v>1.2995109081933499E-2</v>
      </c>
      <c r="F60" s="36"/>
      <c r="G60" s="37"/>
      <c r="H60" s="32"/>
      <c r="I60" s="159"/>
      <c r="J60" s="57"/>
    </row>
    <row r="61" spans="1:10" ht="25.5">
      <c r="A61" s="120"/>
      <c r="B61" s="118" t="s">
        <v>112</v>
      </c>
      <c r="C61" s="132" t="s">
        <v>137</v>
      </c>
      <c r="D61" s="132" t="s">
        <v>137</v>
      </c>
      <c r="F61" s="36"/>
      <c r="G61" s="37"/>
      <c r="H61" s="32"/>
      <c r="I61" s="159"/>
      <c r="J61" s="57"/>
    </row>
    <row r="62" spans="1:10" ht="38.25">
      <c r="A62" s="120"/>
      <c r="B62" s="118" t="s">
        <v>124</v>
      </c>
      <c r="C62" s="132">
        <v>6.1926924883479199E-3</v>
      </c>
      <c r="D62" s="132">
        <v>4.1276194235562301E-2</v>
      </c>
      <c r="F62" s="36"/>
      <c r="G62" s="37"/>
      <c r="H62" s="32"/>
      <c r="I62" s="159"/>
      <c r="J62" s="57"/>
    </row>
    <row r="63" spans="1:10">
      <c r="A63" s="120"/>
      <c r="B63" s="118" t="s">
        <v>113</v>
      </c>
      <c r="C63" s="132" t="s">
        <v>137</v>
      </c>
      <c r="D63" s="132" t="s">
        <v>137</v>
      </c>
      <c r="F63" s="36"/>
      <c r="G63" s="37"/>
      <c r="H63" s="32"/>
      <c r="I63" s="159"/>
      <c r="J63" s="57"/>
    </row>
    <row r="64" spans="1:10">
      <c r="A64" s="120"/>
      <c r="B64" s="118"/>
      <c r="C64" s="119"/>
      <c r="D64" s="119"/>
      <c r="E64" s="35"/>
      <c r="F64" s="36"/>
      <c r="G64" s="37"/>
      <c r="H64" s="32"/>
      <c r="I64" s="159"/>
      <c r="J64" s="57"/>
    </row>
    <row r="65" spans="1:11" ht="25.5">
      <c r="A65" s="115" t="s">
        <v>52</v>
      </c>
      <c r="B65" s="118" t="s">
        <v>12</v>
      </c>
      <c r="C65" s="119">
        <v>1.3018096513553799E-3</v>
      </c>
      <c r="D65" s="119">
        <v>8.0622543807452492E-3</v>
      </c>
      <c r="E65" s="35"/>
      <c r="F65" s="36"/>
      <c r="G65" s="37"/>
      <c r="H65" s="36"/>
      <c r="I65" s="159"/>
      <c r="J65" s="57"/>
      <c r="K65" s="21"/>
    </row>
    <row r="66" spans="1:11" ht="25.5">
      <c r="A66" s="120"/>
      <c r="B66" s="118" t="s">
        <v>53</v>
      </c>
      <c r="C66" s="119">
        <v>1.9793762548560002E-3</v>
      </c>
      <c r="D66" s="119">
        <v>1.5228094568823399E-2</v>
      </c>
      <c r="E66" s="35"/>
      <c r="F66" s="36"/>
      <c r="G66" s="37"/>
      <c r="H66" s="36"/>
      <c r="I66" s="159"/>
      <c r="J66" s="57"/>
      <c r="K66" s="21"/>
    </row>
    <row r="67" spans="1:11" ht="38.25">
      <c r="A67" s="120"/>
      <c r="B67" s="118" t="s">
        <v>103</v>
      </c>
      <c r="C67" s="119">
        <v>2.1772397774385299E-3</v>
      </c>
      <c r="D67" s="119">
        <v>1.9874320337948E-2</v>
      </c>
      <c r="E67" s="35"/>
      <c r="F67" s="36"/>
      <c r="G67" s="37"/>
      <c r="H67" s="36"/>
      <c r="I67" s="159"/>
      <c r="J67" s="57"/>
      <c r="K67" s="21"/>
    </row>
    <row r="68" spans="1:11" ht="25.5">
      <c r="A68" s="120"/>
      <c r="B68" s="118" t="s">
        <v>54</v>
      </c>
      <c r="C68" s="119">
        <v>3.9380880535407796E-3</v>
      </c>
      <c r="D68" s="119">
        <v>3.63799332322449E-2</v>
      </c>
      <c r="E68" s="35"/>
      <c r="F68" s="36"/>
      <c r="G68" s="37"/>
      <c r="H68" s="36"/>
      <c r="I68" s="159"/>
      <c r="J68" s="57"/>
      <c r="K68" s="21"/>
    </row>
    <row r="69" spans="1:11" ht="25.5">
      <c r="A69" s="120"/>
      <c r="B69" s="118" t="s">
        <v>13</v>
      </c>
      <c r="C69" s="119">
        <v>4.2281295636080801E-3</v>
      </c>
      <c r="D69" s="119">
        <v>4.8070480023743901E-2</v>
      </c>
      <c r="E69" s="35"/>
      <c r="F69" s="36"/>
      <c r="G69" s="37"/>
      <c r="H69" s="36"/>
      <c r="I69" s="159"/>
      <c r="J69" s="57"/>
      <c r="K69" s="21"/>
    </row>
    <row r="70" spans="1:11" ht="51">
      <c r="A70" s="115" t="s">
        <v>55</v>
      </c>
      <c r="B70" s="121" t="s">
        <v>56</v>
      </c>
      <c r="C70" s="119">
        <v>1.3965981325998399E-3</v>
      </c>
      <c r="D70" s="119">
        <v>8.8065179020107402E-3</v>
      </c>
      <c r="E70" s="37"/>
      <c r="F70" s="37"/>
      <c r="G70" s="37"/>
      <c r="H70" s="37"/>
      <c r="I70" s="159"/>
      <c r="J70" s="57"/>
    </row>
    <row r="71" spans="1:11" ht="25.5">
      <c r="A71" s="120"/>
      <c r="B71" s="121" t="s">
        <v>14</v>
      </c>
      <c r="C71" s="119">
        <v>1.88998156331195E-3</v>
      </c>
      <c r="D71" s="119">
        <v>1.4068072464101199E-2</v>
      </c>
      <c r="E71" s="37"/>
      <c r="F71" s="37"/>
      <c r="G71" s="37"/>
      <c r="H71" s="37"/>
      <c r="I71" s="159"/>
      <c r="J71" s="57"/>
    </row>
    <row r="72" spans="1:11" ht="38.25">
      <c r="A72" s="120"/>
      <c r="B72" s="121" t="s">
        <v>57</v>
      </c>
      <c r="C72" s="119">
        <v>4.2290387112034001E-3</v>
      </c>
      <c r="D72" s="119">
        <v>4.8557277389495598E-2</v>
      </c>
      <c r="E72" s="37"/>
      <c r="F72" s="37"/>
      <c r="G72" s="37"/>
      <c r="H72" s="37"/>
      <c r="I72" s="159"/>
      <c r="J72" s="57"/>
    </row>
    <row r="73" spans="1:11" ht="51">
      <c r="A73" s="120"/>
      <c r="B73" s="121" t="s">
        <v>58</v>
      </c>
      <c r="C73" s="119">
        <v>4.7109105035327403E-3</v>
      </c>
      <c r="D73" s="119">
        <v>6.16752931956124E-2</v>
      </c>
      <c r="E73" s="37"/>
      <c r="F73" s="37"/>
      <c r="G73" s="37"/>
      <c r="H73" s="37"/>
      <c r="I73" s="159"/>
      <c r="J73" s="57"/>
    </row>
    <row r="74" spans="1:11" ht="51">
      <c r="A74" s="115" t="s">
        <v>59</v>
      </c>
      <c r="B74" s="118" t="s">
        <v>15</v>
      </c>
      <c r="C74" s="119">
        <v>1.5544675402287299E-3</v>
      </c>
      <c r="D74" s="119">
        <v>9.4475435895735194E-3</v>
      </c>
      <c r="E74" s="37"/>
      <c r="F74" s="37"/>
      <c r="G74" s="37"/>
      <c r="H74" s="37"/>
      <c r="I74" s="159"/>
      <c r="J74" s="57"/>
    </row>
    <row r="75" spans="1:11" ht="51">
      <c r="A75" s="120"/>
      <c r="B75" s="118" t="s">
        <v>16</v>
      </c>
      <c r="C75" s="119">
        <v>1.5392268771219099E-3</v>
      </c>
      <c r="D75" s="119">
        <v>1.07170167942031E-2</v>
      </c>
      <c r="E75" s="37"/>
      <c r="F75" s="37"/>
      <c r="G75" s="37"/>
      <c r="H75" s="37"/>
      <c r="I75" s="159"/>
      <c r="J75" s="57"/>
    </row>
    <row r="76" spans="1:11" ht="25.5">
      <c r="A76" s="120"/>
      <c r="B76" s="118" t="s">
        <v>18</v>
      </c>
      <c r="C76" s="119">
        <v>4.4773556115282704E-3</v>
      </c>
      <c r="D76" s="119">
        <v>5.2969479575392997E-2</v>
      </c>
      <c r="E76" s="37"/>
      <c r="F76" s="37"/>
      <c r="G76" s="37"/>
      <c r="H76" s="37"/>
      <c r="I76" s="159"/>
      <c r="J76" s="57"/>
    </row>
    <row r="77" spans="1:11" ht="38.25">
      <c r="A77" s="120"/>
      <c r="B77" s="118" t="s">
        <v>17</v>
      </c>
      <c r="C77" s="119">
        <v>4.4883356868166396E-3</v>
      </c>
      <c r="D77" s="119">
        <v>6.8451082176554004E-2</v>
      </c>
      <c r="E77" s="37"/>
      <c r="F77" s="37"/>
      <c r="G77" s="37"/>
      <c r="H77" s="37"/>
      <c r="I77" s="159"/>
      <c r="J77" s="57"/>
    </row>
    <row r="78" spans="1:11" ht="38.25">
      <c r="A78" s="120"/>
      <c r="B78" s="118" t="s">
        <v>19</v>
      </c>
      <c r="C78" s="132" t="s">
        <v>137</v>
      </c>
      <c r="D78" s="132" t="s">
        <v>137</v>
      </c>
      <c r="E78" s="37"/>
      <c r="F78" s="37"/>
      <c r="G78" s="37"/>
      <c r="H78" s="37"/>
      <c r="I78" s="159"/>
      <c r="J78" s="57"/>
    </row>
    <row r="79" spans="1:11" ht="25.5">
      <c r="A79" s="115" t="s">
        <v>60</v>
      </c>
      <c r="B79" s="118" t="s">
        <v>21</v>
      </c>
      <c r="C79" s="119">
        <v>7.3401771582142696E-3</v>
      </c>
      <c r="D79" s="119">
        <v>6.1176638908771001E-2</v>
      </c>
      <c r="E79" s="32"/>
      <c r="F79" s="32"/>
      <c r="G79" s="37"/>
      <c r="H79" s="37"/>
      <c r="I79" s="159"/>
      <c r="J79" s="57"/>
    </row>
    <row r="80" spans="1:11">
      <c r="A80" s="120"/>
      <c r="B80" s="118" t="s">
        <v>8</v>
      </c>
      <c r="C80" s="119">
        <v>4.0103057056888897E-3</v>
      </c>
      <c r="D80" s="119">
        <v>2.8012954912773499E-2</v>
      </c>
      <c r="E80" s="32"/>
      <c r="F80" s="32"/>
      <c r="G80" s="37"/>
      <c r="H80" s="37"/>
      <c r="I80" s="159"/>
      <c r="J80" s="57"/>
    </row>
    <row r="81" spans="1:10">
      <c r="A81" s="120"/>
      <c r="B81" s="118" t="s">
        <v>9</v>
      </c>
      <c r="C81" s="119">
        <v>3.66759501909721E-3</v>
      </c>
      <c r="D81" s="119">
        <v>1.9273843247877901E-2</v>
      </c>
      <c r="E81" s="32"/>
      <c r="F81" s="32"/>
      <c r="G81" s="37"/>
      <c r="H81" s="37"/>
      <c r="I81" s="159"/>
      <c r="J81" s="57"/>
    </row>
    <row r="82" spans="1:10">
      <c r="A82" s="120"/>
      <c r="B82" s="118" t="s">
        <v>10</v>
      </c>
      <c r="C82" s="119">
        <v>3.1798244215253801E-3</v>
      </c>
      <c r="D82" s="119">
        <v>1.7997317437545599E-2</v>
      </c>
      <c r="E82" s="32"/>
      <c r="F82" s="32"/>
      <c r="G82" s="37"/>
      <c r="H82" s="37"/>
      <c r="I82" s="159"/>
      <c r="J82" s="57"/>
    </row>
    <row r="83" spans="1:10">
      <c r="A83" s="120"/>
      <c r="B83" s="118" t="s">
        <v>20</v>
      </c>
      <c r="C83" s="119">
        <v>6.9382404472016301E-4</v>
      </c>
      <c r="D83" s="119">
        <v>1.42036092307125E-2</v>
      </c>
      <c r="E83" s="32"/>
      <c r="F83" s="32"/>
      <c r="G83" s="37"/>
      <c r="H83" s="37"/>
      <c r="I83" s="159"/>
      <c r="J83" s="57"/>
    </row>
    <row r="84" spans="1:10">
      <c r="A84" s="115" t="s">
        <v>61</v>
      </c>
      <c r="B84" s="81" t="s">
        <v>92</v>
      </c>
      <c r="C84" s="119">
        <v>4.0433553732175604E-3</v>
      </c>
      <c r="D84" s="119">
        <v>2.3404635300318301E-2</v>
      </c>
      <c r="E84" s="32"/>
      <c r="F84" s="32"/>
      <c r="G84" s="37"/>
      <c r="H84" s="37"/>
      <c r="I84" s="159"/>
      <c r="J84" s="57"/>
    </row>
    <row r="85" spans="1:10">
      <c r="A85" s="120"/>
      <c r="B85" s="81" t="s">
        <v>89</v>
      </c>
      <c r="C85" s="119">
        <v>5.1118615778173197E-3</v>
      </c>
      <c r="D85" s="119">
        <v>4.3761729579867799E-2</v>
      </c>
      <c r="E85" s="32"/>
      <c r="F85" s="32"/>
      <c r="G85" s="37"/>
      <c r="H85" s="37"/>
      <c r="I85" s="159"/>
      <c r="J85" s="57"/>
    </row>
    <row r="86" spans="1:10">
      <c r="A86" s="120"/>
      <c r="B86" s="81" t="s">
        <v>22</v>
      </c>
      <c r="C86" s="133" t="s">
        <v>137</v>
      </c>
      <c r="D86" s="133" t="s">
        <v>137</v>
      </c>
      <c r="E86" s="32"/>
      <c r="F86" s="32"/>
      <c r="G86" s="37"/>
      <c r="H86" s="37"/>
      <c r="I86" s="159"/>
      <c r="J86" s="57"/>
    </row>
    <row r="87" spans="1:10">
      <c r="A87" s="120"/>
      <c r="B87" s="81" t="s">
        <v>23</v>
      </c>
      <c r="C87" s="133" t="s">
        <v>137</v>
      </c>
      <c r="D87" s="133" t="s">
        <v>137</v>
      </c>
      <c r="E87" s="32"/>
      <c r="F87" s="32"/>
      <c r="G87" s="37"/>
      <c r="H87" s="37"/>
      <c r="I87" s="159"/>
      <c r="J87" s="57"/>
    </row>
    <row r="88" spans="1:10">
      <c r="A88" s="115" t="s">
        <v>62</v>
      </c>
      <c r="B88" s="116" t="s">
        <v>63</v>
      </c>
      <c r="C88" s="119">
        <v>3.3765454629397398E-3</v>
      </c>
      <c r="D88" s="119">
        <v>3.5876514655139101E-2</v>
      </c>
      <c r="E88" s="38"/>
      <c r="F88" s="32"/>
      <c r="G88" s="37"/>
      <c r="H88" s="37"/>
      <c r="I88" s="159"/>
      <c r="J88" s="57"/>
    </row>
    <row r="89" spans="1:10">
      <c r="A89" s="120"/>
      <c r="B89" s="116" t="s">
        <v>104</v>
      </c>
      <c r="C89" s="119">
        <v>2.4862982253987301E-3</v>
      </c>
      <c r="D89" s="119">
        <v>2.1719649973639999E-2</v>
      </c>
      <c r="E89" s="38"/>
      <c r="F89" s="32"/>
      <c r="G89" s="37"/>
      <c r="H89" s="37"/>
      <c r="I89" s="159"/>
      <c r="J89" s="57"/>
    </row>
    <row r="90" spans="1:10">
      <c r="A90" s="120"/>
      <c r="B90" s="116" t="s">
        <v>105</v>
      </c>
      <c r="C90" s="119">
        <v>2.55488432153069E-3</v>
      </c>
      <c r="D90" s="119">
        <v>2.00334375724853E-2</v>
      </c>
      <c r="E90" s="38"/>
      <c r="F90" s="32"/>
      <c r="G90" s="37"/>
      <c r="H90" s="37"/>
      <c r="I90" s="159"/>
      <c r="J90" s="57"/>
    </row>
    <row r="91" spans="1:10">
      <c r="A91" s="120"/>
      <c r="B91" s="116" t="s">
        <v>64</v>
      </c>
      <c r="C91" s="119">
        <v>2.8843182539807499E-3</v>
      </c>
      <c r="D91" s="119">
        <v>1.9722268143494801E-2</v>
      </c>
      <c r="E91" s="38"/>
      <c r="F91" s="32"/>
      <c r="G91" s="37"/>
      <c r="H91" s="37"/>
      <c r="I91" s="159"/>
      <c r="J91" s="57"/>
    </row>
    <row r="92" spans="1:10">
      <c r="A92" s="82" t="s">
        <v>81</v>
      </c>
      <c r="B92" s="116" t="s">
        <v>81</v>
      </c>
      <c r="C92" s="133" t="s">
        <v>137</v>
      </c>
      <c r="D92" s="133" t="s">
        <v>137</v>
      </c>
      <c r="I92" s="159"/>
      <c r="J92" s="57"/>
    </row>
    <row r="93" spans="1:10">
      <c r="A93" s="81"/>
      <c r="B93" s="116" t="s">
        <v>82</v>
      </c>
      <c r="C93" s="122">
        <v>3.0227600411110102E-3</v>
      </c>
      <c r="D93" s="122">
        <v>2.3751894430614501E-2</v>
      </c>
      <c r="I93" s="159"/>
      <c r="J93" s="57"/>
    </row>
    <row r="94" spans="1:10">
      <c r="I94" s="159"/>
      <c r="J94" s="57"/>
    </row>
    <row r="95" spans="1:10">
      <c r="I95" s="159"/>
      <c r="J95" s="57"/>
    </row>
    <row r="96" spans="1:10">
      <c r="I96" s="159"/>
      <c r="J96" s="57"/>
    </row>
    <row r="97" spans="9:10">
      <c r="I97" s="159"/>
      <c r="J97" s="57"/>
    </row>
    <row r="98" spans="9:10">
      <c r="I98" s="159"/>
      <c r="J98" s="57"/>
    </row>
    <row r="99" spans="9:10">
      <c r="I99" s="159"/>
      <c r="J99" s="57"/>
    </row>
    <row r="100" spans="9:10">
      <c r="I100" s="159"/>
      <c r="J100" s="57"/>
    </row>
  </sheetData>
  <mergeCells count="5">
    <mergeCell ref="A2:H2"/>
    <mergeCell ref="A35:C35"/>
    <mergeCell ref="A25:H26"/>
    <mergeCell ref="A40:E43"/>
    <mergeCell ref="A38:D39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Repères</vt:lpstr>
      <vt:lpstr>Contexte</vt:lpstr>
      <vt:lpstr>Prejudice&amp;Recours</vt:lpstr>
      <vt:lpstr>Profil</vt:lpstr>
      <vt:lpstr>'Prejudice&amp;Recours'!Zone_d_impression</vt:lpstr>
      <vt:lpstr>Profil!Zone_d_impression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GRENON MUR Marc</dc:creator>
  <cp:lastModifiedBy>TUGORES François</cp:lastModifiedBy>
  <cp:lastPrinted>2016-10-15T21:41:28Z</cp:lastPrinted>
  <dcterms:created xsi:type="dcterms:W3CDTF">2016-01-06T15:49:01Z</dcterms:created>
  <dcterms:modified xsi:type="dcterms:W3CDTF">2019-12-13T13:26:15Z</dcterms:modified>
</cp:coreProperties>
</file>