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ml.chartshape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-sdres-sas02\SSMSI\Commun\Web Interstats\Rapport d'enquête CVS\CVS 2019\Pour mise en ligne\Excel\"/>
    </mc:Choice>
  </mc:AlternateContent>
  <bookViews>
    <workbookView xWindow="0" yWindow="0" windowWidth="21570" windowHeight="8160"/>
  </bookViews>
  <sheets>
    <sheet name="Repères" sheetId="88" r:id="rId1"/>
    <sheet name="Contexte" sheetId="71" r:id="rId2"/>
    <sheet name="Prejudice&amp;Recours" sheetId="72" r:id="rId3"/>
    <sheet name="Profil" sheetId="70" r:id="rId4"/>
  </sheets>
  <definedNames>
    <definedName name="CambriolagesColine" localSheetId="1">#REF!</definedName>
    <definedName name="CambriolagesColine" localSheetId="2">#REF!</definedName>
    <definedName name="CambriolagesColine" localSheetId="3">#REF!</definedName>
    <definedName name="CambriolagesColine" localSheetId="0">#REF!</definedName>
    <definedName name="CambriolagesColine">#REF!</definedName>
    <definedName name="d" localSheetId="1">#REF!</definedName>
    <definedName name="d" localSheetId="2">#REF!</definedName>
    <definedName name="d" localSheetId="3">#REF!</definedName>
    <definedName name="d" localSheetId="0">#REF!</definedName>
    <definedName name="d">#REF!</definedName>
    <definedName name="djdkd" localSheetId="1">#REF!</definedName>
    <definedName name="djdkd" localSheetId="2">#REF!</definedName>
    <definedName name="djdkd" localSheetId="3">#REF!</definedName>
    <definedName name="djdkd" localSheetId="0">#REF!</definedName>
    <definedName name="djdkd">#REF!</definedName>
    <definedName name="DonneesActeDL" localSheetId="1">#REF!</definedName>
    <definedName name="DonneesActeDL" localSheetId="2">#REF!</definedName>
    <definedName name="DonneesActeDL" localSheetId="3">#REF!</definedName>
    <definedName name="DonneesActeDL" localSheetId="0">#REF!</definedName>
    <definedName name="DonneesActeDL">#REF!</definedName>
    <definedName name="DonneesAssurance" localSheetId="1">#REF!</definedName>
    <definedName name="DonneesAssurance" localSheetId="2">#REF!</definedName>
    <definedName name="DonneesAssurance" localSheetId="3">#REF!</definedName>
    <definedName name="DonneesAssurance" localSheetId="0">#REF!</definedName>
    <definedName name="DonneesAssurance">#REF!</definedName>
    <definedName name="DonneesAssurance17">#REF!</definedName>
    <definedName name="DonneesAssurance18">#REF!</definedName>
    <definedName name="DonneesAssurance19">#REF!</definedName>
    <definedName name="DonneesAssurance2RM" localSheetId="1">#REF!</definedName>
    <definedName name="DonneesAssurance2RM" localSheetId="2">#REF!</definedName>
    <definedName name="DonneesAssurance2RM" localSheetId="3">#REF!</definedName>
    <definedName name="DonneesAssurance2RM" localSheetId="0">#REF!</definedName>
    <definedName name="DonneesAssurance2RM">#REF!</definedName>
    <definedName name="DonneesAssuranceAL" localSheetId="1">#REF!</definedName>
    <definedName name="DonneesAssuranceAL" localSheetId="2">#REF!</definedName>
    <definedName name="DonneesAssuranceAL" localSheetId="3">#REF!</definedName>
    <definedName name="DonneesAssuranceAL" localSheetId="0">#REF!</definedName>
    <definedName name="DonneesAssuranceAL">#REF!</definedName>
    <definedName name="DonneesAssuranceDL" localSheetId="1">#REF!</definedName>
    <definedName name="DonneesAssuranceDL" localSheetId="2">#REF!</definedName>
    <definedName name="DonneesAssuranceDL" localSheetId="3">#REF!</definedName>
    <definedName name="DonneesAssuranceDL" localSheetId="0">#REF!</definedName>
    <definedName name="DonneesAssuranceDL">#REF!</definedName>
    <definedName name="DonneesAssuranceOV" localSheetId="1">#REF!</definedName>
    <definedName name="DonneesAssuranceOV" localSheetId="2">#REF!</definedName>
    <definedName name="DonneesAssuranceOV" localSheetId="0">#REF!</definedName>
    <definedName name="DonneesAssuranceOV">#REF!</definedName>
    <definedName name="DonneesAssuranceRS" localSheetId="1">#REF!</definedName>
    <definedName name="DonneesAssuranceRS" localSheetId="2">#REF!</definedName>
    <definedName name="DonneesAssuranceRS" localSheetId="3">#REF!</definedName>
    <definedName name="DonneesAssuranceRS" localSheetId="0">#REF!</definedName>
    <definedName name="DonneesAssuranceRS">#REF!</definedName>
    <definedName name="DonneesAssuranceVL" localSheetId="1">#REF!</definedName>
    <definedName name="DonneesAssuranceVL" localSheetId="2">#REF!</definedName>
    <definedName name="DonneesAssuranceVL" localSheetId="0">#REF!</definedName>
    <definedName name="DonneesAssuranceVL">#REF!</definedName>
    <definedName name="DonneesAssuranceVSE" localSheetId="1">#REF!</definedName>
    <definedName name="DonneesAssuranceVSE" localSheetId="2">#REF!</definedName>
    <definedName name="DonneesAssuranceVSE" localSheetId="3">#REF!</definedName>
    <definedName name="DonneesAssuranceVSE" localSheetId="0">#REF!</definedName>
    <definedName name="DonneesAssuranceVSE">#REF!</definedName>
    <definedName name="DonneesAssuranceVV" localSheetId="1">#REF!</definedName>
    <definedName name="DonneesAssuranceVV" localSheetId="2">#REF!</definedName>
    <definedName name="DonneesAssuranceVV" localSheetId="3">#REF!</definedName>
    <definedName name="DonneesAssuranceVV" localSheetId="0">#REF!</definedName>
    <definedName name="DonneesAssuranceVV">#REF!</definedName>
    <definedName name="DonneesAuteurs" localSheetId="1">#REF!</definedName>
    <definedName name="DonneesAuteurs" localSheetId="2">#REF!</definedName>
    <definedName name="DonneesAuteurs" localSheetId="3">#REF!</definedName>
    <definedName name="DonneesAuteurs" localSheetId="0">#REF!</definedName>
    <definedName name="DonneesAuteurs">#REF!</definedName>
    <definedName name="DonneesAuteurs17">#REF!</definedName>
    <definedName name="DonneesAuteurs18">#REF!</definedName>
    <definedName name="DonneesAuteurs19">#REF!</definedName>
    <definedName name="DonneesAuteursDL" localSheetId="1">#REF!</definedName>
    <definedName name="DonneesAuteursDL" localSheetId="2">#REF!</definedName>
    <definedName name="DonneesAuteursDL" localSheetId="3">#REF!</definedName>
    <definedName name="DonneesAuteursDL" localSheetId="0">#REF!</definedName>
    <definedName name="DonneesAuteursDL">#REF!</definedName>
    <definedName name="DonneesAuteursOV" localSheetId="1">#REF!</definedName>
    <definedName name="DonneesAuteursOV" localSheetId="2">#REF!</definedName>
    <definedName name="DonneesAuteursOV" localSheetId="0">#REF!</definedName>
    <definedName name="DonneesAuteursOV">#REF!</definedName>
    <definedName name="DonneesAuteursVSE" localSheetId="1">#REF!</definedName>
    <definedName name="DonneesAuteursVSE" localSheetId="2">#REF!</definedName>
    <definedName name="DonneesAuteursVSE" localSheetId="3">#REF!</definedName>
    <definedName name="DonneesAuteursVSE" localSheetId="0">#REF!</definedName>
    <definedName name="DonneesAuteursVSE">#REF!</definedName>
    <definedName name="DonnéesCambri" localSheetId="1">#REF!</definedName>
    <definedName name="DonnéesCambri" localSheetId="2">#REF!</definedName>
    <definedName name="DonnéesCambri" localSheetId="3">#REF!</definedName>
    <definedName name="DonnéesCambri" localSheetId="0">#REF!</definedName>
    <definedName name="DonnéesCambri">#REF!</definedName>
    <definedName name="DonneesContexteE12_19">#REF!</definedName>
    <definedName name="DonneesContexteE13_19">#REF!</definedName>
    <definedName name="DonneesContexteP12_19">#REF!</definedName>
    <definedName name="DonneesContexteP13_19">#REF!</definedName>
    <definedName name="DonneesDescFaits2RM" localSheetId="1">#REF!</definedName>
    <definedName name="DonneesDescFaits2RM" localSheetId="2">#REF!</definedName>
    <definedName name="DonneesDescFaits2RM" localSheetId="3">#REF!</definedName>
    <definedName name="DonneesDescFaits2RM" localSheetId="0">#REF!</definedName>
    <definedName name="DonneesDescFaits2RM">#REF!</definedName>
    <definedName name="DonneesDescFaitsVAV" localSheetId="1">#REF!</definedName>
    <definedName name="DonneesDescFaitsVAV" localSheetId="2">#REF!</definedName>
    <definedName name="DonneesDescFaitsVAV" localSheetId="3">#REF!</definedName>
    <definedName name="DonneesDescFaitsVAV" localSheetId="0">#REF!</definedName>
    <definedName name="DonneesDescFaitsVAV">#REF!</definedName>
    <definedName name="DonneesDescVelo" localSheetId="1">#REF!</definedName>
    <definedName name="DonneesDescVelo" localSheetId="2">#REF!</definedName>
    <definedName name="DonneesDescVelo" localSheetId="0">#REF!</definedName>
    <definedName name="DonneesDescVelo">#REF!</definedName>
    <definedName name="DonneesEffraction" localSheetId="1">#REF!</definedName>
    <definedName name="DonneesEffraction" localSheetId="2">#REF!</definedName>
    <definedName name="DonneesEffraction" localSheetId="3">#REF!</definedName>
    <definedName name="DonneesEffraction" localSheetId="0">#REF!</definedName>
    <definedName name="DonneesEffraction">#REF!</definedName>
    <definedName name="DonneesEntreeVE" localSheetId="1">#REF!</definedName>
    <definedName name="DonneesEntreeVE" localSheetId="2">#REF!</definedName>
    <definedName name="DonneesEntreeVE" localSheetId="3">#REF!</definedName>
    <definedName name="DonneesEntreeVE" localSheetId="0">#REF!</definedName>
    <definedName name="DonneesEntreeVE">#REF!</definedName>
    <definedName name="DonneesPlainte" localSheetId="1">#REF!</definedName>
    <definedName name="DonneesPlainte" localSheetId="2">#REF!</definedName>
    <definedName name="DonneesPlainte" localSheetId="3">#REF!</definedName>
    <definedName name="DonneesPlainte" localSheetId="0">#REF!</definedName>
    <definedName name="DonneesPlainte">#REF!</definedName>
    <definedName name="DonneesPlainte17">#REF!</definedName>
    <definedName name="DonneesPlainte18">#REF!</definedName>
    <definedName name="DonneesPlainte19">#REF!</definedName>
    <definedName name="DonneesPlainte2RM" localSheetId="1">#REF!</definedName>
    <definedName name="DonneesPlainte2RM" localSheetId="2">#REF!</definedName>
    <definedName name="DonneesPlainte2RM" localSheetId="3">#REF!</definedName>
    <definedName name="DonneesPlainte2RM" localSheetId="0">#REF!</definedName>
    <definedName name="DonneesPlainte2RM">#REF!</definedName>
    <definedName name="DonneesPlainteAL" localSheetId="1">#REF!</definedName>
    <definedName name="DonneesPlainteAL" localSheetId="2">#REF!</definedName>
    <definedName name="DonneesPlainteAL" localSheetId="3">#REF!</definedName>
    <definedName name="DonneesPlainteAL" localSheetId="0">#REF!</definedName>
    <definedName name="DonneesPlainteAL">#REF!</definedName>
    <definedName name="DonneesPlainteOV" localSheetId="1">#REF!</definedName>
    <definedName name="DonneesPlainteOV" localSheetId="2">#REF!</definedName>
    <definedName name="DonneesPlainteOV" localSheetId="0">#REF!</definedName>
    <definedName name="DonneesPlainteOV">#REF!</definedName>
    <definedName name="DonneesPlainteRS" localSheetId="1">#REF!</definedName>
    <definedName name="DonneesPlainteRS" localSheetId="2">#REF!</definedName>
    <definedName name="DonneesPlainteRS" localSheetId="3">#REF!</definedName>
    <definedName name="DonneesPlainteRS" localSheetId="0">#REF!</definedName>
    <definedName name="DonneesPlainteRS">#REF!</definedName>
    <definedName name="DonneesPlainteVAV" localSheetId="1">#REF!</definedName>
    <definedName name="DonneesPlainteVAV" localSheetId="2">#REF!</definedName>
    <definedName name="DonneesPlainteVAV" localSheetId="3">#REF!</definedName>
    <definedName name="DonneesPlainteVAV" localSheetId="0">#REF!</definedName>
    <definedName name="DonneesPlainteVAV">#REF!</definedName>
    <definedName name="DonneesPlainteVL" localSheetId="1">#REF!</definedName>
    <definedName name="DonneesPlainteVL" localSheetId="2">#REF!</definedName>
    <definedName name="DonneesPlainteVL" localSheetId="0">#REF!</definedName>
    <definedName name="DonneesPlainteVL">#REF!</definedName>
    <definedName name="DonneesPlainteVSE" localSheetId="1">#REF!</definedName>
    <definedName name="DonneesPlainteVSE" localSheetId="2">#REF!</definedName>
    <definedName name="DonneesPlainteVSE" localSheetId="3">#REF!</definedName>
    <definedName name="DonneesPlainteVSE" localSheetId="0">#REF!</definedName>
    <definedName name="DonneesPlainteVSE">#REF!</definedName>
    <definedName name="DonneesPlainteVV" localSheetId="1">#REF!</definedName>
    <definedName name="DonneesPlainteVV" localSheetId="2">#REF!</definedName>
    <definedName name="DonneesPlainteVV" localSheetId="3">#REF!</definedName>
    <definedName name="DonneesPlainteVV" localSheetId="0">#REF!</definedName>
    <definedName name="DonneesPlainteVV">#REF!</definedName>
    <definedName name="DonneesPrejudiceRecoursE12_19">#REF!</definedName>
    <definedName name="DonneesPrejudiceRecoursE13_19">#REF!</definedName>
    <definedName name="DonneesPrejudiceRecoursP12_19">#REF!</definedName>
    <definedName name="DonneesPrejudiceRecoursP13_19">#REF!</definedName>
    <definedName name="DonneesProfil17">#REF!</definedName>
    <definedName name="DonneesProfil18">#REF!</definedName>
    <definedName name="DonneesProfilE12_19">#REF!</definedName>
    <definedName name="DonneesProfilE13_19">#REF!</definedName>
    <definedName name="DonneesProfilEqu12_19">#REF!</definedName>
    <definedName name="DonneesProfilEqu13_19">#REF!</definedName>
    <definedName name="DonneesProfilEqu17">#REF!</definedName>
    <definedName name="DonneesProfilEqu18">#REF!</definedName>
    <definedName name="DonneesProfilP12_19">#REF!</definedName>
    <definedName name="DonneesProfilP13_19">#REF!</definedName>
    <definedName name="DonneesReperes">#REF!</definedName>
    <definedName name="DonneesReperes16" localSheetId="1">#REF!</definedName>
    <definedName name="DonneesReperes16" localSheetId="2">#REF!</definedName>
    <definedName name="DonneesReperes16" localSheetId="3">#REF!</definedName>
    <definedName name="DonneesReperes16" localSheetId="0">#REF!</definedName>
    <definedName name="DonneesReperes16">#REF!</definedName>
    <definedName name="DonneesReperes17">#REF!</definedName>
    <definedName name="DonneesReperes18">#REF!</definedName>
    <definedName name="DonneesReperes19">#REF!</definedName>
    <definedName name="DonneesReperes2" localSheetId="1">#REF!</definedName>
    <definedName name="DonneesReperes2" localSheetId="2">#REF!</definedName>
    <definedName name="DonneesReperes2" localSheetId="3">#REF!</definedName>
    <definedName name="DonneesReperes2" localSheetId="0">#REF!</definedName>
    <definedName name="DonneesReperes2">#REF!</definedName>
    <definedName name="DonneesReperes241016" localSheetId="1">#REF!</definedName>
    <definedName name="DonneesReperes241016" localSheetId="2">#REF!</definedName>
    <definedName name="DonneesReperes241016" localSheetId="3">#REF!</definedName>
    <definedName name="DonneesReperes241016" localSheetId="0">#REF!</definedName>
    <definedName name="DonneesReperes241016">#REF!</definedName>
    <definedName name="DonneesReperes2RM" localSheetId="1">#REF!</definedName>
    <definedName name="DonneesReperes2RM" localSheetId="2">#REF!</definedName>
    <definedName name="DonneesReperes2RM" localSheetId="3">#REF!</definedName>
    <definedName name="DonneesReperes2RM" localSheetId="0">#REF!</definedName>
    <definedName name="DonneesReperes2RM">#REF!</definedName>
    <definedName name="DonneesReperes2RM2" localSheetId="1">#REF!</definedName>
    <definedName name="DonneesReperes2RM2" localSheetId="2">#REF!</definedName>
    <definedName name="DonneesReperes2RM2" localSheetId="3">#REF!</definedName>
    <definedName name="DonneesReperes2RM2" localSheetId="0">#REF!</definedName>
    <definedName name="DonneesReperes2RM2">#REF!</definedName>
    <definedName name="DonneesReperes3" localSheetId="1">#REF!</definedName>
    <definedName name="DonneesReperes3" localSheetId="2">#REF!</definedName>
    <definedName name="DonneesReperes3" localSheetId="3">#REF!</definedName>
    <definedName name="DonneesReperes3" localSheetId="0">#REF!</definedName>
    <definedName name="DonneesReperes3">#REF!</definedName>
    <definedName name="DonneesReperesAL" localSheetId="1">#REF!</definedName>
    <definedName name="DonneesReperesAL" localSheetId="2">#REF!</definedName>
    <definedName name="DonneesReperesAL" localSheetId="3">#REF!</definedName>
    <definedName name="DonneesReperesAL" localSheetId="0">#REF!</definedName>
    <definedName name="DonneesReperesAL">#REF!</definedName>
    <definedName name="DonneesReperesAL2" localSheetId="1">#REF!</definedName>
    <definedName name="DonneesReperesAL2" localSheetId="2">#REF!</definedName>
    <definedName name="DonneesReperesAL2" localSheetId="3">#REF!</definedName>
    <definedName name="DonneesReperesAL2" localSheetId="0">#REF!</definedName>
    <definedName name="DonneesReperesAL2">#REF!</definedName>
    <definedName name="DonneesReperesDL" localSheetId="1">#REF!</definedName>
    <definedName name="DonneesReperesDL" localSheetId="2">#REF!</definedName>
    <definedName name="DonneesReperesDL" localSheetId="3">#REF!</definedName>
    <definedName name="DonneesReperesDL" localSheetId="0">#REF!</definedName>
    <definedName name="DonneesReperesDL">#REF!</definedName>
    <definedName name="DonneesReperesDV" localSheetId="1">#REF!</definedName>
    <definedName name="DonneesReperesDV" localSheetId="2">#REF!</definedName>
    <definedName name="DonneesReperesDV" localSheetId="3">#REF!</definedName>
    <definedName name="DonneesReperesDV" localSheetId="0">#REF!</definedName>
    <definedName name="DonneesReperesDV">#REF!</definedName>
    <definedName name="DonneesReperesOV" localSheetId="1">#REF!</definedName>
    <definedName name="DonneesReperesOV" localSheetId="2">#REF!</definedName>
    <definedName name="DonneesReperesOV" localSheetId="0">#REF!</definedName>
    <definedName name="DonneesReperesOV">#REF!</definedName>
    <definedName name="DonneesReperesOV2" localSheetId="1">#REF!</definedName>
    <definedName name="DonneesReperesOV2" localSheetId="2">#REF!</definedName>
    <definedName name="DonneesReperesOV2" localSheetId="0">#REF!</definedName>
    <definedName name="DonneesReperesOV2">#REF!</definedName>
    <definedName name="DonneesReperesTVAV" localSheetId="1">#REF!</definedName>
    <definedName name="DonneesReperesTVAV" localSheetId="2">#REF!</definedName>
    <definedName name="DonneesReperesTVAV" localSheetId="3">#REF!</definedName>
    <definedName name="DonneesReperesTVAV" localSheetId="0">#REF!</definedName>
    <definedName name="DonneesReperesTVAV">#REF!</definedName>
    <definedName name="DonneesReperesTVAV2" localSheetId="1">#REF!</definedName>
    <definedName name="DonneesReperesTVAV2" localSheetId="2">#REF!</definedName>
    <definedName name="DonneesReperesTVAV2" localSheetId="3">#REF!</definedName>
    <definedName name="DonneesReperesTVAV2" localSheetId="0">#REF!</definedName>
    <definedName name="DonneesReperesTVAV2">#REF!</definedName>
    <definedName name="DonneesReperesVAV" localSheetId="1">#REF!</definedName>
    <definedName name="DonneesReperesVAV" localSheetId="2">#REF!</definedName>
    <definedName name="DonneesReperesVAV" localSheetId="3">#REF!</definedName>
    <definedName name="DonneesReperesVAV" localSheetId="0">#REF!</definedName>
    <definedName name="DonneesReperesVAV">#REF!</definedName>
    <definedName name="DonneesReperesVAV2" localSheetId="1">#REF!</definedName>
    <definedName name="DonneesReperesVAV2" localSheetId="2">#REF!</definedName>
    <definedName name="DonneesReperesVAV2" localSheetId="3">#REF!</definedName>
    <definedName name="DonneesReperesVAV2" localSheetId="0">#REF!</definedName>
    <definedName name="DonneesReperesVAV2">#REF!</definedName>
    <definedName name="DonneesReperesVE" localSheetId="1">#REF!</definedName>
    <definedName name="DonneesReperesVE" localSheetId="2">#REF!</definedName>
    <definedName name="DonneesReperesVE" localSheetId="3">#REF!</definedName>
    <definedName name="DonneesReperesVE" localSheetId="0">#REF!</definedName>
    <definedName name="DonneesReperesVE">#REF!</definedName>
    <definedName name="DonneesReperesVL" localSheetId="1">#REF!</definedName>
    <definedName name="DonneesReperesVL" localSheetId="2">#REF!</definedName>
    <definedName name="DonneesReperesVL" localSheetId="0">#REF!</definedName>
    <definedName name="DonneesReperesVL">#REF!</definedName>
    <definedName name="DonneesReperesVL2" localSheetId="1">#REF!</definedName>
    <definedName name="DonneesReperesVL2" localSheetId="2">#REF!</definedName>
    <definedName name="DonneesReperesVL2" localSheetId="0">#REF!</definedName>
    <definedName name="DonneesReperesVL2">#REF!</definedName>
    <definedName name="DonneesViolencesVAV" localSheetId="1">#REF!</definedName>
    <definedName name="DonneesViolencesVAV" localSheetId="2">#REF!</definedName>
    <definedName name="DonneesViolencesVAV" localSheetId="3">#REF!</definedName>
    <definedName name="DonneesViolencesVAV" localSheetId="0">#REF!</definedName>
    <definedName name="DonneesViolencesVAV">#REF!</definedName>
    <definedName name="DonneesVol" localSheetId="1">#REF!</definedName>
    <definedName name="DonneesVol" localSheetId="2">#REF!</definedName>
    <definedName name="DonneesVol" localSheetId="3">#REF!</definedName>
    <definedName name="DonneesVol" localSheetId="0">#REF!</definedName>
    <definedName name="DonneesVol">#REF!</definedName>
    <definedName name="DonneesVol17">#REF!</definedName>
    <definedName name="DonneesVol18">#REF!</definedName>
    <definedName name="DonneesVol19">#REF!</definedName>
    <definedName name="DonneesVolOV" localSheetId="1">#REF!</definedName>
    <definedName name="DonneesVolOV" localSheetId="2">#REF!</definedName>
    <definedName name="DonneesVolOV" localSheetId="0">#REF!</definedName>
    <definedName name="DonneesVolOV">#REF!</definedName>
    <definedName name="DonneesVolV" localSheetId="1">#REF!</definedName>
    <definedName name="DonneesVolV" localSheetId="2">#REF!</definedName>
    <definedName name="DonneesVolV" localSheetId="3">#REF!</definedName>
    <definedName name="DonneesVolV" localSheetId="0">#REF!</definedName>
    <definedName name="DonneesVolV">#REF!</definedName>
    <definedName name="DonneesVolVAV" localSheetId="1">#REF!</definedName>
    <definedName name="DonneesVolVAV" localSheetId="2">#REF!</definedName>
    <definedName name="DonneesVolVAV" localSheetId="3">#REF!</definedName>
    <definedName name="DonneesVolVAV" localSheetId="0">#REF!</definedName>
    <definedName name="DonneesVolVAV">#REF!</definedName>
    <definedName name="DonneesVolVAV2" localSheetId="1">#REF!</definedName>
    <definedName name="DonneesVolVAV2" localSheetId="2">#REF!</definedName>
    <definedName name="DonneesVolVAV2" localSheetId="3">#REF!</definedName>
    <definedName name="DonneesVolVAV2" localSheetId="0">#REF!</definedName>
    <definedName name="DonneesVolVAV2">#REF!</definedName>
    <definedName name="DonneesVolVSE" localSheetId="1">#REF!</definedName>
    <definedName name="DonneesVolVSE" localSheetId="2">#REF!</definedName>
    <definedName name="DonneesVolVSE" localSheetId="3">#REF!</definedName>
    <definedName name="DonneesVolVSE" localSheetId="0">#REF!</definedName>
    <definedName name="DonneesVolVSE">#REF!</definedName>
    <definedName name="Effraction" localSheetId="1">#REF!</definedName>
    <definedName name="Effraction" localSheetId="2">#REF!</definedName>
    <definedName name="Effraction" localSheetId="3">#REF!</definedName>
    <definedName name="Effraction" localSheetId="0">#REF!</definedName>
    <definedName name="Effraction">#REF!</definedName>
    <definedName name="EncadreAssurance17" localSheetId="1">#REF!</definedName>
    <definedName name="EncadreAssurance17" localSheetId="2">#REF!</definedName>
    <definedName name="EncadreAssurance17" localSheetId="3">#REF!</definedName>
    <definedName name="EncadreAssurance17" localSheetId="0">#REF!</definedName>
    <definedName name="EncadreAssurance17">#REF!</definedName>
    <definedName name="EncadrePolice17" localSheetId="1">#REF!</definedName>
    <definedName name="EncadrePolice17" localSheetId="2">#REF!</definedName>
    <definedName name="EncadrePolice17" localSheetId="3">#REF!</definedName>
    <definedName name="EncadrePolice17" localSheetId="0">#REF!</definedName>
    <definedName name="EncadrePolice17">#REF!</definedName>
    <definedName name="NOMONGLETREPERES" localSheetId="1">#REF!</definedName>
    <definedName name="NOMONGLETREPERES" localSheetId="2">#REF!</definedName>
    <definedName name="NOMONGLETREPERES" localSheetId="3">#REF!</definedName>
    <definedName name="NOMONGLETREPERES" localSheetId="0">#REF!</definedName>
    <definedName name="NOMONGLETREPERES">#REF!</definedName>
    <definedName name="ONGLETASSURANCE" localSheetId="1">#REF!</definedName>
    <definedName name="ONGLETASSURANCE" localSheetId="2">#REF!</definedName>
    <definedName name="ONGLETASSURANCE" localSheetId="0">#REF!</definedName>
    <definedName name="ONGLETASSURANCE">#REF!</definedName>
    <definedName name="ONGLETASSURANCEDL" localSheetId="1">#REF!</definedName>
    <definedName name="ONGLETASSURANCEDL" localSheetId="2">#REF!</definedName>
    <definedName name="ONGLETASSURANCEDL" localSheetId="3">#REF!</definedName>
    <definedName name="ONGLETASSURANCEDL" localSheetId="0">#REF!</definedName>
    <definedName name="ONGLETASSURANCEDL">#REF!</definedName>
    <definedName name="ONGLETENTREE" localSheetId="1">#REF!</definedName>
    <definedName name="ONGLETENTREE" localSheetId="2">#REF!</definedName>
    <definedName name="ONGLETENTREE" localSheetId="3">#REF!</definedName>
    <definedName name="ONGLETENTREE" localSheetId="0">#REF!</definedName>
    <definedName name="ONGLETENTREE">#REF!</definedName>
    <definedName name="ONGLETFAITS" localSheetId="1">#REF!</definedName>
    <definedName name="ONGLETFAITS" localSheetId="2">#REF!</definedName>
    <definedName name="ONGLETFAITS" localSheetId="0">#REF!</definedName>
    <definedName name="ONGLETFAITS">#REF!</definedName>
    <definedName name="ONGLETRECOURS" localSheetId="1">#REF!</definedName>
    <definedName name="ONGLETRECOURS" localSheetId="2">#REF!</definedName>
    <definedName name="ONGLETRECOURS" localSheetId="3">#REF!</definedName>
    <definedName name="ONGLETRECOURS" localSheetId="0">#REF!</definedName>
    <definedName name="ONGLETRECOURS">#REF!</definedName>
    <definedName name="ONGLETVOL" localSheetId="1">#REF!</definedName>
    <definedName name="ONGLETVOL" localSheetId="2">#REF!</definedName>
    <definedName name="ONGLETVOL" localSheetId="3">#REF!</definedName>
    <definedName name="ONGLETVOL" localSheetId="0">#REF!</definedName>
    <definedName name="ONGLETVOL">#REF!</definedName>
    <definedName name="ReperesCambri" localSheetId="1">#REF!</definedName>
    <definedName name="ReperesCambri" localSheetId="2">#REF!</definedName>
    <definedName name="ReperesCambri" localSheetId="3">#REF!</definedName>
    <definedName name="ReperesCambri" localSheetId="0">#REF!</definedName>
    <definedName name="ReperesCambri">#REF!</definedName>
    <definedName name="V18_Assurance18">#REF!</definedName>
    <definedName name="V18_Auteurs18">#REF!</definedName>
    <definedName name="V18_Plainte18">#REF!</definedName>
    <definedName name="V18_Profil18">#REF!</definedName>
    <definedName name="V18_Reperes18">#REF!</definedName>
    <definedName name="V18_Vol18">#REF!</definedName>
    <definedName name="_xlnm.Print_Area" localSheetId="2">'Prejudice&amp;Recours'!$A$3:$I$3</definedName>
    <definedName name="_xlnm.Print_Area" localSheetId="3">Profil!$B$2:$H$16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72" l="1"/>
  <c r="C63" i="72"/>
  <c r="D63" i="72"/>
  <c r="B33" i="71"/>
  <c r="C57" i="72" l="1"/>
  <c r="D57" i="72"/>
  <c r="B57" i="72"/>
  <c r="B41" i="71" l="1"/>
  <c r="D50" i="72" l="1"/>
</calcChain>
</file>

<file path=xl/sharedStrings.xml><?xml version="1.0" encoding="utf-8"?>
<sst xmlns="http://schemas.openxmlformats.org/spreadsheetml/2006/main" count="156" uniqueCount="131">
  <si>
    <t>Tentatives</t>
  </si>
  <si>
    <t>Données</t>
  </si>
  <si>
    <t>Dépôt de plainte</t>
  </si>
  <si>
    <t>Déclaration à l'assurance</t>
  </si>
  <si>
    <t>30-39 ans</t>
  </si>
  <si>
    <t>40-49 ans</t>
  </si>
  <si>
    <t>50-59 ans</t>
  </si>
  <si>
    <t xml:space="preserve"> </t>
  </si>
  <si>
    <t>Agglomération parisienne</t>
  </si>
  <si>
    <t>Maison de ville groupée</t>
  </si>
  <si>
    <t>Maisons dispersées, hors agglomération</t>
  </si>
  <si>
    <t>Maisons en lotissement, en quartier pavillonnaire</t>
  </si>
  <si>
    <t>Immeubles en ville</t>
  </si>
  <si>
    <t>Immeubles en cité ou grand ensemble</t>
  </si>
  <si>
    <t>Habitat mixte : immeubles et maisons</t>
  </si>
  <si>
    <t>Communes rurales</t>
  </si>
  <si>
    <t>60 ans ou plus</t>
  </si>
  <si>
    <t>Retraités</t>
  </si>
  <si>
    <t>Déclaration à la police ou à la gendarmerie</t>
  </si>
  <si>
    <t>Voiture non retrouvée</t>
  </si>
  <si>
    <t>Dégradations</t>
  </si>
  <si>
    <t>Dans un autre lieu</t>
  </si>
  <si>
    <t>Dans un parking ouvert</t>
  </si>
  <si>
    <t>Dans la rue</t>
  </si>
  <si>
    <t>Vols et tentatives de vol de voiture</t>
  </si>
  <si>
    <t>Moins de 30 ans</t>
  </si>
  <si>
    <t>Etudiants et autres inactifs</t>
  </si>
  <si>
    <t>Ne sait pas/Refus</t>
  </si>
  <si>
    <t>Ménages victimes d'une tentative</t>
  </si>
  <si>
    <t>Pas de déplacement au commissariat ou à la gendarmerie</t>
  </si>
  <si>
    <t>Pas de déclaration à l'assurance</t>
  </si>
  <si>
    <t>moins de 20 000 hab.</t>
  </si>
  <si>
    <t>100 000 hab. ou plus</t>
  </si>
  <si>
    <t>Maison indépendante, pavillon, ferme</t>
  </si>
  <si>
    <t>Appartement (immeuble 2 - 9 logements)</t>
  </si>
  <si>
    <t>Appartement (immeuble de 10 logements ou +)</t>
  </si>
  <si>
    <t>Modeste</t>
  </si>
  <si>
    <t>Aisé</t>
  </si>
  <si>
    <t xml:space="preserve">Vols et tentatives de vol de voiture - indicateurs annuels </t>
  </si>
  <si>
    <t>Elements sur le moment et le lieu des faits</t>
  </si>
  <si>
    <t>Dans le quartier ou le village</t>
  </si>
  <si>
    <t>Hors du quartier ou du village</t>
  </si>
  <si>
    <t>Hiver (janv.-fév. et déc.)</t>
  </si>
  <si>
    <t>Printemps (mars-mai)</t>
  </si>
  <si>
    <t>Été (juin-août)</t>
  </si>
  <si>
    <t>Automne (sept.-nov.)</t>
  </si>
  <si>
    <t>Ménages victimes d'un vol de voiture</t>
  </si>
  <si>
    <t>TV ens.</t>
  </si>
  <si>
    <t>TV eq.</t>
  </si>
  <si>
    <t>Ne sait pas</t>
  </si>
  <si>
    <t>En journée</t>
  </si>
  <si>
    <t>Vols et dégradations</t>
  </si>
  <si>
    <t>Proportion de victimes de vol ou tentative de vol de voiture selon les caractéristiques de la zone de résidence et du logement</t>
  </si>
  <si>
    <t>TailleUU</t>
  </si>
  <si>
    <t>TypeLogement</t>
  </si>
  <si>
    <t>TypeVoisinage</t>
  </si>
  <si>
    <t>AgePR</t>
  </si>
  <si>
    <t>CSPR</t>
  </si>
  <si>
    <t>NIVIE</t>
  </si>
  <si>
    <t>Dans un parking fermé</t>
  </si>
  <si>
    <t>Dans un garage</t>
  </si>
  <si>
    <t>dans résidence principale</t>
  </si>
  <si>
    <t>hors résidence principale</t>
  </si>
  <si>
    <t>Voiture retrouvée</t>
  </si>
  <si>
    <t>VolsRet</t>
  </si>
  <si>
    <t>Ménages victimes de vol ou tentative de vol de voiture</t>
  </si>
  <si>
    <t>Proportion de victimes parmi les ménages (%)</t>
  </si>
  <si>
    <t>Proportion de victimes parmi les ménages équipés (%)</t>
  </si>
  <si>
    <t>Nombre pour 1 000 ménages</t>
  </si>
  <si>
    <t>Nombre pour 1 000 ménages équipés</t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</si>
  <si>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métropolitaine.</t>
    </r>
  </si>
  <si>
    <t>De nuit</t>
  </si>
  <si>
    <t>Dépôt d'une main courante</t>
  </si>
  <si>
    <t>Abandon de la démarche</t>
  </si>
  <si>
    <t>QP</t>
  </si>
  <si>
    <t>QPV</t>
  </si>
  <si>
    <t>Hors QPV</t>
  </si>
  <si>
    <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Les ménages équipés désignent les ménages possédant une voiture.</t>
    </r>
  </si>
  <si>
    <t>Ménages victimes d'un vol ou d'une tentative</t>
  </si>
  <si>
    <t>…</t>
  </si>
  <si>
    <t>Proportion de victimes parmi les ménages (en %)</t>
  </si>
  <si>
    <t>Part de ménages victimes effectivement volés (%)</t>
  </si>
  <si>
    <r>
      <t>Part de multivictimes</t>
    </r>
    <r>
      <rPr>
        <vertAlign val="superscript"/>
        <sz val="10"/>
        <color rgb="FF000000"/>
        <rFont val="Albany AMT"/>
        <family val="2"/>
      </rPr>
      <t>1</t>
    </r>
    <r>
      <rPr>
        <sz val="10"/>
        <color rgb="FF000000"/>
        <rFont val="Albany AMT"/>
        <family val="2"/>
      </rPr>
      <t xml:space="preserve"> parmi les victimes (%)</t>
    </r>
  </si>
  <si>
    <t>8*</t>
  </si>
  <si>
    <t>Chômeurs</t>
  </si>
  <si>
    <t>25*</t>
  </si>
  <si>
    <r>
      <t xml:space="preserve">1. </t>
    </r>
    <r>
      <rPr>
        <sz val="9"/>
        <color theme="1" tint="0.34998626667073579"/>
        <rFont val="Albany AMT"/>
        <family val="2"/>
      </rPr>
      <t>Les multivictimes désignent les ménages ayant subi plusieurs vols ou tentatives de vol de voiture au cours d'une année donnée.</t>
    </r>
  </si>
  <si>
    <t>Importants ou assez importants</t>
  </si>
  <si>
    <t>Peu importants ou pas de dégâts</t>
  </si>
  <si>
    <t>Personnes en emploi¹</t>
  </si>
  <si>
    <r>
      <rPr>
        <b/>
        <sz val="9"/>
        <color theme="1" tint="0.34998626667073579"/>
        <rFont val="Albany AMT"/>
        <family val="2"/>
      </rPr>
      <t>1</t>
    </r>
    <r>
      <rPr>
        <sz val="9"/>
        <color theme="1" tint="0.34998626667073579"/>
        <rFont val="Albany AMT"/>
        <family val="2"/>
      </rPr>
      <t>. Y compris apprentis et stages rémunérés.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</si>
  <si>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198 000 ménages - soit 0,7 % des ménages - déclarent avoir été victimes d'un vol ou d'une tentative de vol de voiture en 2018.</t>
    </r>
  </si>
  <si>
    <t>24**</t>
  </si>
  <si>
    <t>8**</t>
  </si>
  <si>
    <r>
      <rPr>
        <b/>
        <sz val="9"/>
        <color theme="1" tint="0.34998626667073579"/>
        <rFont val="Albany AMT"/>
        <family val="2"/>
      </rPr>
      <t xml:space="preserve">Sources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2007 - 2019, Insee-ONDRP-SSMSI; traitements SSMSI.</t>
    </r>
  </si>
  <si>
    <t>*les  données sur la période 2016-2018 ne sont pas disponibles pour les QPV;
 les données présentées ici concernent  la période 2015-2017.</t>
  </si>
  <si>
    <t>* Moyennes sur la période 2010-2017.</t>
  </si>
  <si>
    <t>**Moyennes sur la période 2011-2018.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</si>
  <si>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chaque année entre 2011 et 2018, 1,7 % des ménages possédant une voiture résidant dans l'agglomération parisienne ont été victimes d'un vol ou d'une tentative de vol de voiture.</t>
    </r>
  </si>
  <si>
    <r>
      <rPr>
        <b/>
        <sz val="9"/>
        <color theme="1" tint="0.34998626667073579"/>
        <rFont val="Albany AMT"/>
        <family val="2"/>
      </rPr>
      <t>Sources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Enquêtes Cadre de vie et sécurité 2012 à 2019, Insee-ONDRP-SSMSI; traitements SSMSI.</t>
    </r>
  </si>
  <si>
    <t>20 000 à moins de 100 000 hab.</t>
  </si>
  <si>
    <r>
      <rPr>
        <b/>
        <sz val="9"/>
        <color theme="1" tint="0.34998626667073579"/>
        <rFont val="Albany AMT"/>
        <family val="2"/>
      </rPr>
      <t>Note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ND =  Non diffusable, l'effectif de victimes concernées dans l'échantillon est sous le seuil de diffusion.</t>
    </r>
  </si>
  <si>
    <t>Médian inférieur</t>
  </si>
  <si>
    <t>Médian supérieur</t>
  </si>
  <si>
    <t>ND</t>
  </si>
  <si>
    <t>Ile-de-France</t>
  </si>
  <si>
    <t>Normandie</t>
  </si>
  <si>
    <t>Hauts-de-France</t>
  </si>
  <si>
    <t>Bretagne</t>
  </si>
  <si>
    <t>Nouvelle-Aquitaine</t>
  </si>
  <si>
    <t>Occitanie</t>
  </si>
  <si>
    <t>Auvergne-Rhône-Alpes</t>
  </si>
  <si>
    <t>Corse</t>
  </si>
  <si>
    <t>Nombre annuel de vols et tentatives de vol de voiture et proportion de ménages victimes
 entre 2006 et 2018</t>
  </si>
  <si>
    <r>
      <t xml:space="preserve">Moment des faits 
</t>
    </r>
    <r>
      <rPr>
        <sz val="11"/>
        <color rgb="FF41A3A3"/>
        <rFont val="Albany AMT"/>
        <family val="2"/>
      </rPr>
      <t>(en % des ménages victimes d'un vol ou d'une tentative)</t>
    </r>
  </si>
  <si>
    <r>
      <t xml:space="preserve">Lieu des faits 
</t>
    </r>
    <r>
      <rPr>
        <sz val="11"/>
        <color rgb="FF41A3A3"/>
        <rFont val="Albany AMT"/>
        <family val="2"/>
      </rPr>
      <t>(en % des ménages victimes d'un vol ou d'une tentative)</t>
    </r>
  </si>
  <si>
    <t>Centre-Val de Loire</t>
  </si>
  <si>
    <t>Bourgogne-Franche-Comté</t>
  </si>
  <si>
    <t>Grand Est</t>
  </si>
  <si>
    <t>Pays de la Loire</t>
  </si>
  <si>
    <t>Proportion de victimes de vol ou tentative de vol de voiture selon les caractéristiques socio-démographiques du ménage**</t>
  </si>
  <si>
    <t>** ou de la personne de référence.</t>
  </si>
  <si>
    <t>Provence-Alpes-Côte d'Azur</t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</si>
  <si>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 xml:space="preserve">· </t>
    </r>
    <r>
      <rPr>
        <sz val="9"/>
        <color theme="1" tint="0.34998626667073579"/>
        <rFont val="Albany AMT"/>
        <family val="2"/>
      </rPr>
      <t>En moyenne entre 2011 et 2018, 25 % des ménages victimes d'un vol ou d'une tentative de vol de voiture déclarent que les faits se sont déroulés en été.</t>
    </r>
  </si>
  <si>
    <r>
      <rPr>
        <b/>
        <sz val="9"/>
        <color theme="1" tint="0.34998626667073579"/>
        <rFont val="Albany AMT"/>
        <family val="2"/>
      </rPr>
      <t>Champ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</si>
  <si>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> 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2018, 78 % des ménages victimes d'un vol ou d'une tentative de vol de voiture déclarent que les faits se sont produits dans leur quartier ou leur village : dans la résidence principale pour 12 % et ailleurs dans le quartier ou le village pour 66 %.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</si>
  <si>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2018, 54 % des ménages victimes d'une tentative de vol de voiture ne se sont pas déplacés au commissariat ou en gendarmerie pour signaler les faits, 37 % l'ont fait et ont déposé plainte.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</si>
  <si>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En moyenne entre 2011 et 2018,  71 % des ménages dont la voiture a été volée puis retrouvée déclarent que les dommages subis par la voiture (vols et/ou dégradations) sont « importants » ou « assez importants ».</t>
    </r>
  </si>
  <si>
    <r>
      <rPr>
        <b/>
        <sz val="9"/>
        <color theme="1" tint="0.34998626667073579"/>
        <rFont val="Albany AMT"/>
        <family val="2"/>
      </rPr>
      <t>Lecture</t>
    </r>
    <r>
      <rPr>
        <sz val="9"/>
        <color theme="1" tint="0.34998626667073579"/>
        <rFont val="Albany AMT"/>
        <family val="2"/>
      </rPr>
      <t xml:space="preserve"> </t>
    </r>
    <r>
      <rPr>
        <sz val="9"/>
        <color theme="1" tint="0.34998626667073579"/>
        <rFont val="Calibri"/>
        <family val="2"/>
      </rPr>
      <t>•</t>
    </r>
    <r>
      <rPr>
        <sz val="9"/>
        <color theme="1" tint="0.34998626667073579"/>
        <rFont val="Albany AMT"/>
        <family val="2"/>
      </rPr>
      <t xml:space="preserve"> En moyenne entre 2011 et 2018, 87 % des ménages victimes d'un vol de voiture ont fait une déclaration de sinistre auprès de leur assurance.</t>
    </r>
  </si>
  <si>
    <r>
      <rPr>
        <b/>
        <sz val="9"/>
        <color theme="1" tint="0.34998626667073579"/>
        <rFont val="Albany AMT"/>
        <family val="2"/>
      </rPr>
      <t xml:space="preserve">Champ </t>
    </r>
    <r>
      <rPr>
        <sz val="9"/>
        <color theme="1" tint="0.34998626667073579"/>
        <rFont val="Symbol"/>
        <family val="1"/>
        <charset val="2"/>
      </rPr>
      <t>·</t>
    </r>
    <r>
      <rPr>
        <sz val="9"/>
        <color theme="1" tint="0.34998626667073579"/>
        <rFont val="Albany AMT"/>
        <family val="2"/>
      </rPr>
      <t xml:space="preserve"> Ménages ordinaires de France métropolitaine, incident le plus récent dans l'année.</t>
    </r>
  </si>
  <si>
    <t>Régions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</si>
</sst>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%"/>
    <numFmt numFmtId="168" formatCode="0,&quot; 000&quot;"/>
    <numFmt numFmtId="169" formatCode="[$-40C]mmm\-yy;@"/>
  </numFmts>
  <fonts count="36">
    <font>
      <sz val="11"/>
      <color theme="1"/>
      <name val="Calibri"/>
      <family val="2"/>
      <scheme val="minor"/>
    </font>
    <font>
      <b/>
      <sz val="14"/>
      <color theme="5"/>
      <name val="Palatino Linotype"/>
      <family val="1"/>
    </font>
    <font>
      <sz val="8"/>
      <color theme="1"/>
      <name val="Palatino Linotype"/>
      <family val="1"/>
    </font>
    <font>
      <sz val="11"/>
      <color rgb="FF00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 tint="0.499984740745262"/>
      <name val="Palatino Linotype"/>
      <family val="1"/>
    </font>
    <font>
      <sz val="11"/>
      <color theme="1" tint="0.499984740745262"/>
      <name val="Calibri"/>
      <family val="2"/>
      <scheme val="minor"/>
    </font>
    <font>
      <sz val="9"/>
      <color theme="1" tint="0.499984740745262"/>
      <name val="Albany AMT"/>
      <family val="2"/>
    </font>
    <font>
      <sz val="8"/>
      <name val="Tahoma"/>
      <family val="2"/>
    </font>
    <font>
      <sz val="11"/>
      <color theme="1"/>
      <name val="Times New Roman"/>
      <family val="1"/>
    </font>
    <font>
      <i/>
      <sz val="8"/>
      <color theme="1" tint="0.34998626667073579"/>
      <name val="Times New Roman"/>
      <family val="1"/>
    </font>
    <font>
      <i/>
      <sz val="8"/>
      <color theme="1" tint="0.499984740745262"/>
      <name val="Albany AMT"/>
      <family val="2"/>
    </font>
    <font>
      <sz val="8"/>
      <color theme="1" tint="0.499984740745262"/>
      <name val="Albany AMT"/>
      <family val="2"/>
    </font>
    <font>
      <i/>
      <sz val="8"/>
      <color theme="1" tint="0.34998626667073579"/>
      <name val="Albany AMT"/>
      <family val="2"/>
    </font>
    <font>
      <sz val="11"/>
      <name val="Calibri"/>
      <family val="2"/>
      <scheme val="minor"/>
    </font>
    <font>
      <sz val="11"/>
      <color theme="1"/>
      <name val="Albany AMT"/>
      <family val="2"/>
    </font>
    <font>
      <sz val="8"/>
      <color rgb="FF000000"/>
      <name val="Albany AMT"/>
      <family val="2"/>
    </font>
    <font>
      <b/>
      <sz val="11"/>
      <color rgb="FF41A3A3"/>
      <name val="Albany AMT"/>
      <family val="2"/>
    </font>
    <font>
      <sz val="11"/>
      <color rgb="FF41A3A3"/>
      <name val="Albany AMT"/>
      <family val="2"/>
    </font>
    <font>
      <b/>
      <sz val="10"/>
      <color theme="0"/>
      <name val="Albany AMT"/>
      <family val="2"/>
    </font>
    <font>
      <sz val="10"/>
      <color rgb="FF000000"/>
      <name val="Albany AMT"/>
      <family val="2"/>
    </font>
    <font>
      <sz val="10"/>
      <name val="Albany AMT"/>
      <family val="2"/>
    </font>
    <font>
      <b/>
      <sz val="10"/>
      <name val="Albany AMT"/>
      <family val="2"/>
    </font>
    <font>
      <sz val="9"/>
      <color theme="1" tint="0.34998626667073579"/>
      <name val="Albany AMT"/>
      <family val="2"/>
    </font>
    <font>
      <b/>
      <sz val="9"/>
      <color theme="1" tint="0.34998626667073579"/>
      <name val="Albany AMT"/>
      <family val="2"/>
    </font>
    <font>
      <sz val="9"/>
      <color theme="1" tint="0.34998626667073579"/>
      <name val="Symbol"/>
      <family val="1"/>
      <charset val="2"/>
    </font>
    <font>
      <vertAlign val="superscript"/>
      <sz val="10"/>
      <color rgb="FF000000"/>
      <name val="Albany AMT"/>
      <family val="2"/>
    </font>
    <font>
      <sz val="11"/>
      <color theme="1"/>
      <name val="Calibri"/>
      <family val="2"/>
      <scheme val="minor"/>
    </font>
    <font>
      <sz val="9"/>
      <color theme="1" tint="0.34998626667073579"/>
      <name val="Albany AMT"/>
    </font>
    <font>
      <sz val="11"/>
      <color theme="1" tint="0.34998626667073579"/>
      <name val="Calibri"/>
      <family val="2"/>
      <scheme val="minor"/>
    </font>
    <font>
      <sz val="9"/>
      <color theme="1" tint="0.34998626667073579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1A3A3"/>
        <bgColor indexed="64"/>
      </patternFill>
    </fill>
    <fill>
      <patternFill patternType="solid">
        <fgColor rgb="FFD8F0E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theme="0"/>
      </top>
      <bottom/>
      <diagonal/>
    </border>
  </borders>
  <cellStyleXfs count="2">
    <xf numFmtId="0" fontId="0" fillId="0" borderId="0"/>
    <xf numFmtId="9" fontId="28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Fill="1"/>
    <xf numFmtId="0" fontId="0" fillId="2" borderId="0" xfId="0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6" fillId="2" borderId="0" xfId="0" applyFont="1" applyFill="1" applyBorder="1" applyAlignment="1">
      <alignment vertical="center"/>
    </xf>
    <xf numFmtId="0" fontId="0" fillId="0" borderId="0" xfId="0" applyFill="1" applyBorder="1"/>
    <xf numFmtId="0" fontId="7" fillId="2" borderId="0" xfId="0" applyFont="1" applyFill="1"/>
    <xf numFmtId="0" fontId="9" fillId="2" borderId="0" xfId="0" applyFont="1" applyFill="1" applyBorder="1" applyAlignment="1">
      <alignment horizontal="left" vertical="center"/>
    </xf>
    <xf numFmtId="0" fontId="10" fillId="0" borderId="0" xfId="0" applyFont="1"/>
    <xf numFmtId="0" fontId="12" fillId="2" borderId="0" xfId="0" applyFont="1" applyFill="1" applyAlignment="1">
      <alignment vertical="center"/>
    </xf>
    <xf numFmtId="3" fontId="0" fillId="0" borderId="0" xfId="0" applyNumberFormat="1"/>
    <xf numFmtId="9" fontId="0" fillId="0" borderId="0" xfId="0" applyNumberFormat="1" applyFill="1"/>
    <xf numFmtId="0" fontId="13" fillId="2" borderId="0" xfId="0" applyFont="1" applyFill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0" fontId="14" fillId="2" borderId="0" xfId="0" applyFont="1" applyFill="1" applyBorder="1" applyAlignment="1">
      <alignment vertical="center"/>
    </xf>
    <xf numFmtId="9" fontId="0" fillId="0" borderId="0" xfId="0" applyNumberFormat="1"/>
    <xf numFmtId="0" fontId="16" fillId="2" borderId="0" xfId="0" applyFont="1" applyFill="1"/>
    <xf numFmtId="9" fontId="15" fillId="0" borderId="0" xfId="0" applyNumberFormat="1" applyFont="1" applyFill="1" applyAlignment="1">
      <alignment horizontal="right"/>
    </xf>
    <xf numFmtId="0" fontId="0" fillId="0" borderId="0" xfId="0" applyAlignment="1"/>
    <xf numFmtId="0" fontId="18" fillId="2" borderId="0" xfId="0" applyFont="1" applyFill="1" applyAlignment="1">
      <alignment horizontal="center" vertical="center" wrapText="1"/>
    </xf>
    <xf numFmtId="0" fontId="5" fillId="0" borderId="0" xfId="0" applyFont="1" applyFill="1" applyBorder="1"/>
    <xf numFmtId="0" fontId="17" fillId="2" borderId="0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165" fontId="0" fillId="0" borderId="0" xfId="0" applyNumberFormat="1" applyFont="1" applyFill="1" applyAlignment="1">
      <alignment horizontal="left" vertical="center"/>
    </xf>
    <xf numFmtId="165" fontId="5" fillId="0" borderId="0" xfId="0" applyNumberFormat="1" applyFont="1" applyFill="1" applyAlignment="1">
      <alignment horizontal="left" vertical="center"/>
    </xf>
    <xf numFmtId="165" fontId="0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Alignment="1">
      <alignment horizontal="left" vertical="center"/>
    </xf>
    <xf numFmtId="165" fontId="3" fillId="0" borderId="0" xfId="0" applyNumberFormat="1" applyFont="1" applyFill="1" applyAlignment="1">
      <alignment horizontal="left" vertical="center" wrapText="1"/>
    </xf>
    <xf numFmtId="0" fontId="20" fillId="3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2" fillId="2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3" fillId="4" borderId="0" xfId="0" applyFont="1" applyFill="1" applyBorder="1" applyAlignment="1"/>
    <xf numFmtId="0" fontId="22" fillId="4" borderId="0" xfId="0" applyFont="1" applyFill="1" applyBorder="1" applyAlignment="1">
      <alignment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24" fillId="2" borderId="0" xfId="0" applyFont="1" applyFill="1" applyAlignment="1">
      <alignment wrapText="1"/>
    </xf>
    <xf numFmtId="0" fontId="24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1" fontId="22" fillId="4" borderId="0" xfId="0" applyNumberFormat="1" applyFont="1" applyFill="1" applyBorder="1" applyAlignment="1">
      <alignment horizontal="right" vertical="center"/>
    </xf>
    <xf numFmtId="9" fontId="9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0" fillId="3" borderId="0" xfId="0" applyFont="1" applyFill="1" applyBorder="1" applyAlignment="1">
      <alignment horizontal="right" vertical="center"/>
    </xf>
    <xf numFmtId="1" fontId="22" fillId="2" borderId="0" xfId="0" applyNumberFormat="1" applyFont="1" applyFill="1" applyBorder="1" applyAlignment="1">
      <alignment horizontal="right" vertical="center"/>
    </xf>
    <xf numFmtId="168" fontId="23" fillId="4" borderId="0" xfId="0" applyNumberFormat="1" applyFont="1" applyFill="1" applyBorder="1" applyAlignment="1">
      <alignment horizontal="right" vertical="center"/>
    </xf>
    <xf numFmtId="164" fontId="22" fillId="2" borderId="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Border="1" applyAlignment="1">
      <alignment horizontal="right" vertical="center"/>
    </xf>
    <xf numFmtId="168" fontId="23" fillId="2" borderId="0" xfId="0" applyNumberFormat="1" applyFont="1" applyFill="1" applyBorder="1" applyAlignment="1">
      <alignment horizontal="right" vertical="center"/>
    </xf>
    <xf numFmtId="1" fontId="24" fillId="2" borderId="0" xfId="0" applyNumberFormat="1" applyFont="1" applyFill="1" applyBorder="1" applyAlignment="1">
      <alignment horizontal="right" wrapText="1"/>
    </xf>
    <xf numFmtId="0" fontId="24" fillId="0" borderId="0" xfId="0" applyFont="1" applyAlignment="1">
      <alignment wrapText="1"/>
    </xf>
    <xf numFmtId="0" fontId="8" fillId="2" borderId="0" xfId="0" applyFont="1" applyFill="1" applyAlignment="1">
      <alignment wrapText="1"/>
    </xf>
    <xf numFmtId="0" fontId="24" fillId="2" borderId="0" xfId="0" applyFont="1" applyFill="1" applyBorder="1" applyAlignment="1">
      <alignment vertical="center" wrapText="1"/>
    </xf>
    <xf numFmtId="165" fontId="0" fillId="0" borderId="0" xfId="1" applyNumberFormat="1" applyFont="1"/>
    <xf numFmtId="3" fontId="24" fillId="0" borderId="0" xfId="0" applyNumberFormat="1" applyFont="1" applyAlignment="1">
      <alignment wrapText="1"/>
    </xf>
    <xf numFmtId="0" fontId="0" fillId="0" borderId="0" xfId="0" applyFill="1" applyAlignment="1">
      <alignment horizontal="right"/>
    </xf>
    <xf numFmtId="165" fontId="0" fillId="0" borderId="0" xfId="1" applyNumberFormat="1" applyFont="1" applyFill="1"/>
    <xf numFmtId="0" fontId="18" fillId="2" borderId="0" xfId="0" applyFont="1" applyFill="1" applyAlignment="1">
      <alignment wrapText="1"/>
    </xf>
    <xf numFmtId="0" fontId="18" fillId="2" borderId="0" xfId="0" applyFont="1" applyFill="1" applyAlignment="1">
      <alignment horizontal="center" vertical="top" wrapText="1"/>
    </xf>
    <xf numFmtId="0" fontId="0" fillId="2" borderId="0" xfId="0" applyFill="1" applyAlignment="1">
      <alignment wrapText="1"/>
    </xf>
    <xf numFmtId="164" fontId="22" fillId="5" borderId="0" xfId="0" applyNumberFormat="1" applyFont="1" applyFill="1" applyBorder="1" applyAlignment="1">
      <alignment horizontal="right" vertical="center"/>
    </xf>
    <xf numFmtId="0" fontId="29" fillId="0" borderId="0" xfId="0" applyFont="1" applyBorder="1"/>
    <xf numFmtId="0" fontId="24" fillId="2" borderId="0" xfId="0" applyFont="1" applyFill="1" applyBorder="1" applyAlignment="1">
      <alignment wrapText="1"/>
    </xf>
    <xf numFmtId="0" fontId="0" fillId="2" borderId="0" xfId="0" applyFill="1" applyAlignment="1">
      <alignment horizontal="justify"/>
    </xf>
    <xf numFmtId="0" fontId="30" fillId="2" borderId="0" xfId="0" applyFont="1" applyFill="1"/>
    <xf numFmtId="0" fontId="30" fillId="2" borderId="0" xfId="0" applyFont="1" applyFill="1" applyBorder="1"/>
    <xf numFmtId="0" fontId="25" fillId="2" borderId="0" xfId="0" applyFont="1" applyFill="1" applyBorder="1" applyAlignment="1">
      <alignment horizontal="justify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justify" wrapText="1"/>
    </xf>
    <xf numFmtId="0" fontId="18" fillId="2" borderId="0" xfId="0" applyFont="1" applyFill="1" applyAlignment="1">
      <alignment horizontal="center" vertical="top" wrapText="1"/>
    </xf>
    <xf numFmtId="0" fontId="18" fillId="2" borderId="0" xfId="0" applyFont="1" applyFill="1" applyAlignment="1">
      <alignment horizontal="center" wrapText="1"/>
    </xf>
    <xf numFmtId="0" fontId="24" fillId="2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/>
    </xf>
    <xf numFmtId="168" fontId="23" fillId="4" borderId="0" xfId="0" applyNumberFormat="1" applyFont="1" applyFill="1" applyBorder="1" applyAlignment="1">
      <alignment horizontal="center" vertical="center"/>
    </xf>
    <xf numFmtId="164" fontId="22" fillId="2" borderId="0" xfId="0" applyNumberFormat="1" applyFont="1" applyFill="1" applyBorder="1" applyAlignment="1">
      <alignment horizontal="center" vertical="center"/>
    </xf>
    <xf numFmtId="164" fontId="22" fillId="4" borderId="0" xfId="0" applyNumberFormat="1" applyFont="1" applyFill="1" applyBorder="1" applyAlignment="1">
      <alignment horizontal="center" vertical="center"/>
    </xf>
    <xf numFmtId="164" fontId="22" fillId="5" borderId="0" xfId="0" applyNumberFormat="1" applyFont="1" applyFill="1" applyBorder="1" applyAlignment="1">
      <alignment horizontal="center" vertical="center"/>
    </xf>
    <xf numFmtId="168" fontId="23" fillId="2" borderId="0" xfId="0" applyNumberFormat="1" applyFont="1" applyFill="1" applyBorder="1" applyAlignment="1">
      <alignment horizontal="center" vertical="center"/>
    </xf>
    <xf numFmtId="1" fontId="22" fillId="4" borderId="0" xfId="0" applyNumberFormat="1" applyFont="1" applyFill="1" applyBorder="1" applyAlignment="1">
      <alignment horizontal="center" vertical="center"/>
    </xf>
    <xf numFmtId="1" fontId="22" fillId="2" borderId="0" xfId="0" applyNumberFormat="1" applyFont="1" applyFill="1" applyBorder="1" applyAlignment="1">
      <alignment horizontal="center" vertical="center"/>
    </xf>
    <xf numFmtId="0" fontId="32" fillId="6" borderId="0" xfId="0" applyFont="1" applyFill="1"/>
    <xf numFmtId="0" fontId="33" fillId="6" borderId="0" xfId="0" applyFont="1" applyFill="1" applyAlignment="1">
      <alignment horizontal="right"/>
    </xf>
    <xf numFmtId="0" fontId="33" fillId="6" borderId="0" xfId="0" applyFont="1" applyFill="1"/>
    <xf numFmtId="169" fontId="33" fillId="6" borderId="0" xfId="0" applyNumberFormat="1" applyFont="1" applyFill="1" applyAlignment="1" applyProtection="1">
      <alignment vertical="center"/>
    </xf>
    <xf numFmtId="0" fontId="32" fillId="6" borderId="0" xfId="0" applyFont="1" applyFill="1" applyAlignment="1">
      <alignment horizontal="right"/>
    </xf>
    <xf numFmtId="0" fontId="33" fillId="6" borderId="0" xfId="0" applyFont="1" applyFill="1" applyBorder="1" applyAlignment="1"/>
    <xf numFmtId="3" fontId="33" fillId="6" borderId="0" xfId="0" applyNumberFormat="1" applyFont="1" applyFill="1" applyBorder="1" applyAlignment="1">
      <alignment horizontal="right"/>
    </xf>
    <xf numFmtId="0" fontId="33" fillId="6" borderId="0" xfId="0" applyFont="1" applyFill="1" applyAlignment="1"/>
    <xf numFmtId="164" fontId="33" fillId="6" borderId="0" xfId="0" applyNumberFormat="1" applyFont="1" applyFill="1" applyAlignment="1">
      <alignment horizontal="right"/>
    </xf>
    <xf numFmtId="164" fontId="33" fillId="6" borderId="0" xfId="0" applyNumberFormat="1" applyFont="1" applyFill="1"/>
    <xf numFmtId="164" fontId="33" fillId="6" borderId="0" xfId="0" applyNumberFormat="1" applyFont="1" applyFill="1" applyBorder="1"/>
    <xf numFmtId="0" fontId="34" fillId="6" borderId="0" xfId="0" applyFont="1" applyFill="1"/>
    <xf numFmtId="9" fontId="34" fillId="6" borderId="0" xfId="0" applyNumberFormat="1" applyFont="1" applyFill="1" applyBorder="1"/>
    <xf numFmtId="0" fontId="35" fillId="6" borderId="0" xfId="0" applyFont="1" applyFill="1" applyBorder="1" applyAlignment="1">
      <alignment horizontal="right"/>
    </xf>
    <xf numFmtId="0" fontId="34" fillId="6" borderId="0" xfId="0" applyFont="1" applyFill="1" applyAlignment="1">
      <alignment wrapText="1"/>
    </xf>
    <xf numFmtId="1" fontId="34" fillId="6" borderId="0" xfId="0" applyNumberFormat="1" applyFont="1" applyFill="1"/>
    <xf numFmtId="0" fontId="35" fillId="6" borderId="0" xfId="0" applyFont="1" applyFill="1"/>
    <xf numFmtId="1" fontId="34" fillId="6" borderId="0" xfId="0" applyNumberFormat="1" applyFont="1" applyFill="1" applyAlignment="1">
      <alignment wrapText="1"/>
    </xf>
    <xf numFmtId="9" fontId="34" fillId="6" borderId="0" xfId="0" applyNumberFormat="1" applyFont="1" applyFill="1" applyAlignment="1">
      <alignment wrapText="1"/>
    </xf>
    <xf numFmtId="9" fontId="35" fillId="6" borderId="0" xfId="0" applyNumberFormat="1" applyFont="1" applyFill="1" applyBorder="1" applyAlignment="1">
      <alignment horizontal="right"/>
    </xf>
    <xf numFmtId="0" fontId="34" fillId="6" borderId="0" xfId="0" applyFont="1" applyFill="1" applyAlignment="1">
      <alignment horizontal="right"/>
    </xf>
    <xf numFmtId="9" fontId="34" fillId="6" borderId="0" xfId="1" applyFont="1" applyFill="1"/>
    <xf numFmtId="0" fontId="34" fillId="6" borderId="0" xfId="0" applyFont="1" applyFill="1" applyAlignment="1"/>
    <xf numFmtId="0" fontId="35" fillId="6" borderId="0" xfId="0" applyFont="1" applyFill="1" applyAlignment="1">
      <alignment vertical="center"/>
    </xf>
    <xf numFmtId="0" fontId="34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vertical="center"/>
    </xf>
    <xf numFmtId="0" fontId="35" fillId="6" borderId="0" xfId="0" applyFont="1" applyFill="1" applyBorder="1" applyAlignment="1">
      <alignment horizontal="right" vertical="center"/>
    </xf>
    <xf numFmtId="0" fontId="34" fillId="6" borderId="0" xfId="0" applyFont="1" applyFill="1" applyAlignment="1">
      <alignment vertical="center" wrapText="1"/>
    </xf>
    <xf numFmtId="9" fontId="34" fillId="6" borderId="0" xfId="0" applyNumberFormat="1" applyFont="1" applyFill="1" applyAlignment="1">
      <alignment vertical="center"/>
    </xf>
    <xf numFmtId="1" fontId="34" fillId="6" borderId="0" xfId="0" applyNumberFormat="1" applyFont="1" applyFill="1" applyAlignment="1">
      <alignment vertical="center"/>
    </xf>
    <xf numFmtId="0" fontId="34" fillId="6" borderId="0" xfId="0" applyFont="1" applyFill="1" applyAlignment="1">
      <alignment vertical="center"/>
    </xf>
    <xf numFmtId="0" fontId="35" fillId="6" borderId="0" xfId="0" applyFont="1" applyFill="1" applyAlignment="1"/>
    <xf numFmtId="0" fontId="34" fillId="6" borderId="0" xfId="0" applyFont="1" applyFill="1" applyBorder="1" applyAlignment="1"/>
    <xf numFmtId="9" fontId="34" fillId="6" borderId="0" xfId="0" applyNumberFormat="1" applyFont="1" applyFill="1" applyBorder="1" applyAlignment="1"/>
    <xf numFmtId="0" fontId="35" fillId="6" borderId="0" xfId="0" applyFont="1" applyFill="1" applyBorder="1" applyAlignment="1"/>
    <xf numFmtId="9" fontId="35" fillId="6" borderId="0" xfId="0" applyNumberFormat="1" applyFont="1" applyFill="1" applyBorder="1" applyAlignment="1"/>
    <xf numFmtId="9" fontId="34" fillId="6" borderId="0" xfId="0" applyNumberFormat="1" applyFont="1" applyFill="1" applyAlignment="1"/>
    <xf numFmtId="1" fontId="34" fillId="6" borderId="0" xfId="0" applyNumberFormat="1" applyFont="1" applyFill="1" applyAlignment="1"/>
    <xf numFmtId="1" fontId="34" fillId="6" borderId="0" xfId="0" applyNumberFormat="1" applyFont="1" applyFill="1" applyBorder="1" applyAlignment="1"/>
    <xf numFmtId="9" fontId="34" fillId="6" borderId="0" xfId="1" applyFont="1" applyFill="1" applyAlignment="1"/>
    <xf numFmtId="9" fontId="34" fillId="6" borderId="0" xfId="0" applyNumberFormat="1" applyFont="1" applyFill="1" applyAlignment="1">
      <alignment horizontal="right"/>
    </xf>
    <xf numFmtId="0" fontId="35" fillId="6" borderId="0" xfId="0" applyFont="1" applyFill="1" applyAlignment="1">
      <alignment horizontal="right"/>
    </xf>
    <xf numFmtId="9" fontId="34" fillId="6" borderId="0" xfId="0" quotePrefix="1" applyNumberFormat="1" applyFont="1" applyFill="1"/>
    <xf numFmtId="9" fontId="34" fillId="6" borderId="0" xfId="1" applyFont="1" applyFill="1" applyAlignment="1">
      <alignment horizontal="right"/>
    </xf>
    <xf numFmtId="0" fontId="35" fillId="6" borderId="0" xfId="0" applyFont="1" applyFill="1" applyAlignment="1">
      <alignment horizontal="right" wrapText="1"/>
    </xf>
    <xf numFmtId="0" fontId="35" fillId="6" borderId="0" xfId="0" applyFont="1" applyFill="1" applyBorder="1" applyAlignment="1">
      <alignment horizontal="left" vertical="center"/>
    </xf>
    <xf numFmtId="0" fontId="35" fillId="6" borderId="0" xfId="0" applyFont="1" applyFill="1" applyAlignment="1">
      <alignment horizontal="left" vertical="center"/>
    </xf>
    <xf numFmtId="0" fontId="34" fillId="6" borderId="0" xfId="0" applyFont="1" applyFill="1" applyBorder="1" applyAlignment="1">
      <alignment horizontal="left" vertical="center"/>
    </xf>
    <xf numFmtId="0" fontId="34" fillId="6" borderId="0" xfId="0" applyFont="1" applyFill="1" applyAlignment="1">
      <alignment horizontal="left" vertical="center"/>
    </xf>
    <xf numFmtId="165" fontId="34" fillId="6" borderId="0" xfId="0" applyNumberFormat="1" applyFont="1" applyFill="1" applyAlignment="1">
      <alignment horizontal="right" vertical="center"/>
    </xf>
    <xf numFmtId="0" fontId="34" fillId="6" borderId="0" xfId="0" applyFont="1" applyFill="1" applyBorder="1" applyAlignment="1">
      <alignment horizontal="left" vertical="center" wrapText="1"/>
    </xf>
    <xf numFmtId="0" fontId="35" fillId="6" borderId="0" xfId="0" applyFont="1" applyFill="1" applyAlignment="1">
      <alignment horizontal="right" vertical="center"/>
    </xf>
    <xf numFmtId="165" fontId="34" fillId="6" borderId="0" xfId="1" applyNumberFormat="1" applyFont="1" applyFill="1" applyAlignment="1">
      <alignment vertical="center"/>
    </xf>
    <xf numFmtId="0" fontId="34" fillId="6" borderId="0" xfId="0" applyFont="1" applyFill="1" applyBorder="1" applyAlignment="1">
      <alignment horizontal="left" wrapText="1"/>
    </xf>
    <xf numFmtId="165" fontId="34" fillId="6" borderId="0" xfId="1" applyNumberFormat="1" applyFont="1" applyFill="1" applyAlignment="1"/>
    <xf numFmtId="165" fontId="34" fillId="6" borderId="0" xfId="1" applyNumberFormat="1" applyFont="1" applyFill="1" applyAlignment="1">
      <alignment horizontal="right"/>
    </xf>
    <xf numFmtId="0" fontId="34" fillId="0" borderId="0" xfId="0" applyFont="1" applyFill="1"/>
    <xf numFmtId="0" fontId="35" fillId="0" borderId="0" xfId="0" applyFont="1" applyFill="1" applyAlignment="1">
      <alignment horizontal="right"/>
    </xf>
    <xf numFmtId="1" fontId="34" fillId="0" borderId="0" xfId="0" applyNumberFormat="1" applyFont="1" applyFill="1" applyBorder="1"/>
    <xf numFmtId="9" fontId="34" fillId="0" borderId="0" xfId="0" applyNumberFormat="1" applyFont="1" applyFill="1"/>
    <xf numFmtId="9" fontId="34" fillId="0" borderId="0" xfId="0" quotePrefix="1" applyNumberFormat="1" applyFont="1" applyFill="1"/>
    <xf numFmtId="9" fontId="34" fillId="0" borderId="0" xfId="0" applyNumberFormat="1" applyFont="1" applyFill="1" applyBorder="1"/>
    <xf numFmtId="9" fontId="34" fillId="0" borderId="0" xfId="0" applyNumberFormat="1" applyFont="1" applyFill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ACDFDE"/>
      <color rgb="FFC3E7E6"/>
      <color rgb="FF41A3A3"/>
      <color rgb="FFD8F0EF"/>
      <color rgb="FFABDEDD"/>
      <color rgb="FFFF4F4F"/>
      <color rgb="FFF0FEFD"/>
      <color rgb="FFFF3300"/>
      <color rgb="FFDA90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640751553448107E-2"/>
          <c:y val="4.1480985476459856E-2"/>
          <c:w val="0.8618053178135342"/>
          <c:h val="0.8387507297725757"/>
        </c:manualLayout>
      </c:layout>
      <c:barChart>
        <c:barDir val="col"/>
        <c:grouping val="clustered"/>
        <c:varyColors val="0"/>
        <c:ser>
          <c:idx val="0"/>
          <c:order val="1"/>
          <c:tx>
            <c:v>Proportion de victimes parmi les ménages possédant une voiture (en %)</c:v>
          </c:tx>
          <c:spPr>
            <a:solidFill>
              <a:srgbClr val="C3E7E6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Repères!$B$42:$N$42</c:f>
              <c:numCache>
                <c:formatCode>0.0</c:formatCode>
                <c:ptCount val="13"/>
                <c:pt idx="0">
                  <c:v>2.32007501758225</c:v>
                </c:pt>
                <c:pt idx="1">
                  <c:v>1.8817613053347799</c:v>
                </c:pt>
                <c:pt idx="2">
                  <c:v>1.86829612608774</c:v>
                </c:pt>
                <c:pt idx="3">
                  <c:v>1.65373558505684</c:v>
                </c:pt>
                <c:pt idx="4">
                  <c:v>1.5990336439169299</c:v>
                </c:pt>
                <c:pt idx="5">
                  <c:v>1.1538826866654399</c:v>
                </c:pt>
                <c:pt idx="6">
                  <c:v>1.0436691425896401</c:v>
                </c:pt>
                <c:pt idx="7">
                  <c:v>1.18239001284275</c:v>
                </c:pt>
                <c:pt idx="8">
                  <c:v>0.91742624951024199</c:v>
                </c:pt>
                <c:pt idx="9">
                  <c:v>1.0094707135813901</c:v>
                </c:pt>
                <c:pt idx="10">
                  <c:v>1.0297051711342899</c:v>
                </c:pt>
                <c:pt idx="11">
                  <c:v>0.88669878925157397</c:v>
                </c:pt>
                <c:pt idx="12">
                  <c:v>0.82789298204311501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8-4352-B5D7-E865E62B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18695728"/>
        <c:axId val="-1718699536"/>
      </c:barChart>
      <c:lineChart>
        <c:grouping val="standard"/>
        <c:varyColors val="0"/>
        <c:ser>
          <c:idx val="1"/>
          <c:order val="0"/>
          <c:tx>
            <c:strRef>
              <c:f>Repères!$A$41</c:f>
              <c:strCache>
                <c:ptCount val="1"/>
                <c:pt idx="0">
                  <c:v>Vols et tentatives de vol de voiture</c:v>
                </c:pt>
              </c:strCache>
            </c:strRef>
          </c:tx>
          <c:spPr>
            <a:ln w="28575" cap="rnd">
              <a:solidFill>
                <a:srgbClr val="41A3A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42102070211265E-2"/>
                  <c:y val="-3.4297951980166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EF8-4352-B5D7-E865E62B2714}"/>
                </c:ext>
              </c:extLst>
            </c:dLbl>
            <c:dLbl>
              <c:idx val="1"/>
              <c:layout>
                <c:manualLayout>
                  <c:x val="-1.7725261242126759E-2"/>
                  <c:y val="-2.5723463985124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EF8-4352-B5D7-E865E62B271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EF8-4352-B5D7-E865E62B271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EF8-4352-B5D7-E865E62B2714}"/>
                </c:ext>
              </c:extLst>
            </c:dLbl>
            <c:dLbl>
              <c:idx val="4"/>
              <c:layout>
                <c:manualLayout>
                  <c:x val="-2.9542102070211337E-2"/>
                  <c:y val="-2.14362199876041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EF8-4352-B5D7-E865E62B27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EF8-4352-B5D7-E865E62B2714}"/>
                </c:ext>
              </c:extLst>
            </c:dLbl>
            <c:dLbl>
              <c:idx val="6"/>
              <c:layout>
                <c:manualLayout>
                  <c:x val="-4.7267363312338023E-2"/>
                  <c:y val="3.001070798264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EF8-4352-B5D7-E865E62B2714}"/>
                </c:ext>
              </c:extLst>
            </c:dLbl>
            <c:dLbl>
              <c:idx val="7"/>
              <c:layout>
                <c:manualLayout>
                  <c:x val="-4.1358942898295767E-2"/>
                  <c:y val="-3.0010707982645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EF8-4352-B5D7-E865E62B2714}"/>
                </c:ext>
              </c:extLst>
            </c:dLbl>
            <c:dLbl>
              <c:idx val="8"/>
              <c:layout>
                <c:manualLayout>
                  <c:x val="-4.1358942898295767E-2"/>
                  <c:y val="3.00107079826456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2EF8-4352-B5D7-E865E62B2714}"/>
                </c:ext>
              </c:extLst>
            </c:dLbl>
            <c:dLbl>
              <c:idx val="9"/>
              <c:layout>
                <c:manualLayout>
                  <c:x val="1.8340213560956082E-3"/>
                  <c:y val="-5.94479631382506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0D-4699-8AF6-826DA50C512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0D-4699-8AF6-826DA50C5120}"/>
                </c:ext>
              </c:extLst>
            </c:dLbl>
            <c:dLbl>
              <c:idx val="11"/>
              <c:layout>
                <c:manualLayout>
                  <c:x val="-1.8882044122221494E-2"/>
                  <c:y val="-7.6678844917383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EF8-4352-B5D7-E865E62B2714}"/>
                </c:ext>
              </c:extLst>
            </c:dLbl>
            <c:dLbl>
              <c:idx val="12"/>
              <c:layout>
                <c:manualLayout>
                  <c:x val="-1.2838149492669391E-2"/>
                  <c:y val="-3.39702646504290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E17-4611-9A88-56C3E6ACA4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Repères!$B$40:$N$40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Repères!$B$41:$N$41</c:f>
              <c:numCache>
                <c:formatCode>#,##0</c:formatCode>
                <c:ptCount val="13"/>
                <c:pt idx="0">
                  <c:v>570000</c:v>
                </c:pt>
                <c:pt idx="1">
                  <c:v>482000</c:v>
                </c:pt>
                <c:pt idx="2">
                  <c:v>456000</c:v>
                </c:pt>
                <c:pt idx="3">
                  <c:v>397000</c:v>
                </c:pt>
                <c:pt idx="4">
                  <c:v>395000</c:v>
                </c:pt>
                <c:pt idx="5">
                  <c:v>294000</c:v>
                </c:pt>
                <c:pt idx="6">
                  <c:v>270000</c:v>
                </c:pt>
                <c:pt idx="7">
                  <c:v>294000</c:v>
                </c:pt>
                <c:pt idx="8">
                  <c:v>242000</c:v>
                </c:pt>
                <c:pt idx="9">
                  <c:v>263000</c:v>
                </c:pt>
                <c:pt idx="10">
                  <c:v>263000</c:v>
                </c:pt>
                <c:pt idx="11">
                  <c:v>232000</c:v>
                </c:pt>
                <c:pt idx="12">
                  <c:v>209000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EF8-4352-B5D7-E865E62B27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dropLines>
        <c:marker val="1"/>
        <c:smooth val="0"/>
        <c:axId val="-1718690832"/>
        <c:axId val="-1718689744"/>
      </c:lineChart>
      <c:catAx>
        <c:axId val="-1718690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89744"/>
        <c:crossesAt val="0"/>
        <c:auto val="1"/>
        <c:lblAlgn val="ctr"/>
        <c:lblOffset val="100"/>
        <c:noMultiLvlLbl val="0"/>
      </c:catAx>
      <c:valAx>
        <c:axId val="-1718689744"/>
        <c:scaling>
          <c:orientation val="minMax"/>
          <c:max val="600000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90832"/>
        <c:crosses val="autoZero"/>
        <c:crossBetween val="between"/>
        <c:majorUnit val="100000"/>
      </c:valAx>
      <c:valAx>
        <c:axId val="-1718699536"/>
        <c:scaling>
          <c:orientation val="minMax"/>
          <c:max val="4.5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695728"/>
        <c:crosses val="max"/>
        <c:crossBetween val="between"/>
      </c:valAx>
      <c:catAx>
        <c:axId val="-1718695728"/>
        <c:scaling>
          <c:orientation val="minMax"/>
        </c:scaling>
        <c:delete val="1"/>
        <c:axPos val="b"/>
        <c:majorTickMark val="out"/>
        <c:minorTickMark val="none"/>
        <c:tickLblPos val="nextTo"/>
        <c:crossAx val="-1718699536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3631814533287513"/>
          <c:y val="4.8379016675016109E-2"/>
          <c:w val="0.63170148240872492"/>
          <c:h val="0.106803012278396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195290250429"/>
          <c:y val="0.11528027723523232"/>
          <c:w val="0.68946701771702568"/>
          <c:h val="0.5683755934565109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'Prejudice&amp;Recours'!$C$48</c:f>
              <c:numCache>
                <c:formatCode>0%</c:formatCode>
                <c:ptCount val="1"/>
                <c:pt idx="0">
                  <c:v>0.70793591318348204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9-414E-9ABC-CBCFBFBB8837}"/>
            </c:ext>
          </c:extLst>
        </c:ser>
        <c:ser>
          <c:idx val="2"/>
          <c:order val="1"/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'Prejudice&amp;Recours'!$C$49</c:f>
              <c:numCache>
                <c:formatCode>0%</c:formatCode>
                <c:ptCount val="1"/>
                <c:pt idx="0">
                  <c:v>0.29206408681651796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99-414E-9ABC-CBCFBFBB88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-1718687568"/>
        <c:axId val="-1718702800"/>
      </c:barChart>
      <c:catAx>
        <c:axId val="-171868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-1718702800"/>
        <c:crosses val="autoZero"/>
        <c:auto val="1"/>
        <c:lblAlgn val="ctr"/>
        <c:lblOffset val="100"/>
        <c:noMultiLvlLbl val="0"/>
      </c:catAx>
      <c:valAx>
        <c:axId val="-17187028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68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76691512462041"/>
          <c:y val="0.28247647220892963"/>
          <c:w val="0.42130087942942729"/>
          <c:h val="0.70504042295572655"/>
        </c:manualLayout>
      </c:layout>
      <c:barChart>
        <c:barDir val="bar"/>
        <c:grouping val="clustered"/>
        <c:varyColors val="0"/>
        <c:ser>
          <c:idx val="0"/>
          <c:order val="0"/>
          <c:tx>
            <c:v>Proportion de victimes parmi les ménages possédant une voiture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7"/>
              <c:layout>
                <c:manualLayout>
                  <c:x val="-6.2794348508634227E-3"/>
                  <c:y val="-1.104914371891345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C7F-4995-A562-44B0FF6213B4}"/>
                </c:ext>
              </c:extLst>
            </c:dLbl>
            <c:dLbl>
              <c:idx val="12"/>
              <c:layout>
                <c:manualLayout>
                  <c:x val="-8.3725798011512302E-3"/>
                  <c:y val="-7.366192485607807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C7F-4995-A562-44B0FF6213B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Profil!$B$53:$B$65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Profil!$D$53:$D$65</c:f>
              <c:numCache>
                <c:formatCode>0.0%</c:formatCode>
                <c:ptCount val="13"/>
                <c:pt idx="0">
                  <c:v>1.65839817157061E-2</c:v>
                </c:pt>
                <c:pt idx="1">
                  <c:v>9.2114025688161492E-3</c:v>
                </c:pt>
                <c:pt idx="2">
                  <c:v>8.1245067558296906E-3</c:v>
                </c:pt>
                <c:pt idx="3">
                  <c:v>6.5080470575799897E-3</c:v>
                </c:pt>
                <c:pt idx="4">
                  <c:v>1.49182018898721E-2</c:v>
                </c:pt>
                <c:pt idx="5">
                  <c:v>6.2799874790866296E-3</c:v>
                </c:pt>
                <c:pt idx="6">
                  <c:v>6.1000321934311704E-3</c:v>
                </c:pt>
                <c:pt idx="7">
                  <c:v>0</c:v>
                </c:pt>
                <c:pt idx="8">
                  <c:v>7.2569325890087001E-3</c:v>
                </c:pt>
                <c:pt idx="9">
                  <c:v>1.00735034005022E-2</c:v>
                </c:pt>
                <c:pt idx="10">
                  <c:v>1.03861098629818E-2</c:v>
                </c:pt>
                <c:pt idx="11">
                  <c:v>1.19632626541024E-2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C7F-4995-A562-44B0FF6213B4}"/>
            </c:ext>
          </c:extLst>
        </c:ser>
        <c:ser>
          <c:idx val="1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C7F-4995-A562-44B0FF6213B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C7F-4995-A562-44B0FF6213B4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Profil!$B$53:$B$65</c:f>
              <c:strCache>
                <c:ptCount val="13"/>
                <c:pt idx="0">
                  <c:v>Ile-de-France</c:v>
                </c:pt>
                <c:pt idx="1">
                  <c:v>Centre-Val de Loire</c:v>
                </c:pt>
                <c:pt idx="2">
                  <c:v>Bourgogne-Franche-Comté</c:v>
                </c:pt>
                <c:pt idx="3">
                  <c:v>Normandie</c:v>
                </c:pt>
                <c:pt idx="4">
                  <c:v>Hauts-de-France</c:v>
                </c:pt>
                <c:pt idx="5">
                  <c:v>Grand Est</c:v>
                </c:pt>
                <c:pt idx="6">
                  <c:v>Pays de la Loire</c:v>
                </c:pt>
                <c:pt idx="7">
                  <c:v>Bretagne</c:v>
                </c:pt>
                <c:pt idx="8">
                  <c:v>Nouvelle-Aquitaine</c:v>
                </c:pt>
                <c:pt idx="9">
                  <c:v>Occitanie</c:v>
                </c:pt>
                <c:pt idx="10">
                  <c:v>Auvergne-Rhône-Alpes</c:v>
                </c:pt>
                <c:pt idx="11">
                  <c:v>Provence-Alpes-Côte d'Azur</c:v>
                </c:pt>
                <c:pt idx="12">
                  <c:v>Corse</c:v>
                </c:pt>
              </c:strCache>
            </c:strRef>
          </c:cat>
          <c:val>
            <c:numRef>
              <c:f>Profil!$C$53:$C$65</c:f>
              <c:numCache>
                <c:formatCode>0.0%</c:formatCode>
                <c:ptCount val="13"/>
                <c:pt idx="0">
                  <c:v>1.0917508093132799E-2</c:v>
                </c:pt>
                <c:pt idx="1">
                  <c:v>8.0079562835157995E-3</c:v>
                </c:pt>
                <c:pt idx="2">
                  <c:v>6.9171870107384301E-3</c:v>
                </c:pt>
                <c:pt idx="3">
                  <c:v>5.5120707480248001E-3</c:v>
                </c:pt>
                <c:pt idx="4">
                  <c:v>1.20502371076568E-2</c:v>
                </c:pt>
                <c:pt idx="5">
                  <c:v>5.2518327145062299E-3</c:v>
                </c:pt>
                <c:pt idx="6">
                  <c:v>5.36348355591941E-3</c:v>
                </c:pt>
                <c:pt idx="7">
                  <c:v>0</c:v>
                </c:pt>
                <c:pt idx="8">
                  <c:v>6.3868421978072699E-3</c:v>
                </c:pt>
                <c:pt idx="9">
                  <c:v>8.6594305528028496E-3</c:v>
                </c:pt>
                <c:pt idx="10">
                  <c:v>8.7962080404274008E-3</c:v>
                </c:pt>
                <c:pt idx="11">
                  <c:v>9.7073146997726806E-3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C7F-4995-A562-44B0FF6213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-1718702256"/>
        <c:axId val="-1718701712"/>
      </c:barChart>
      <c:catAx>
        <c:axId val="-17187022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701712"/>
        <c:crosses val="autoZero"/>
        <c:auto val="1"/>
        <c:lblAlgn val="ctr"/>
        <c:lblOffset val="100"/>
        <c:noMultiLvlLbl val="0"/>
      </c:catAx>
      <c:valAx>
        <c:axId val="-1718701712"/>
        <c:scaling>
          <c:orientation val="minMax"/>
          <c:max val="3.0000000000000006E-2"/>
          <c:min val="0"/>
        </c:scaling>
        <c:delete val="1"/>
        <c:axPos val="t"/>
        <c:numFmt formatCode="0.0%" sourceLinked="1"/>
        <c:majorTickMark val="out"/>
        <c:minorTickMark val="none"/>
        <c:tickLblPos val="nextTo"/>
        <c:crossAx val="-171870225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legend>
      <c:legendPos val="t"/>
      <c:layout>
        <c:manualLayout>
          <c:xMode val="edge"/>
          <c:yMode val="edge"/>
          <c:x val="0.24077166178403522"/>
          <c:y val="0.12828457418432451"/>
          <c:w val="0.58753029497686404"/>
          <c:h val="8.56362291730108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9499758791405988"/>
          <c:y val="0.17280003475425842"/>
          <c:w val="0.35382109470151824"/>
          <c:h val="0.648557905145699"/>
        </c:manualLayout>
      </c:layout>
      <c:barChart>
        <c:barDir val="bar"/>
        <c:grouping val="clustered"/>
        <c:varyColors val="0"/>
        <c:ser>
          <c:idx val="1"/>
          <c:order val="0"/>
          <c:tx>
            <c:v>Proportion de victimes parmi les ménages possédant une voiture</c:v>
          </c:tx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Profil!$B$67:$B$71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Profil!$D$67:$D$71</c:f>
              <c:numCache>
                <c:formatCode>0.0%</c:formatCode>
                <c:ptCount val="5"/>
                <c:pt idx="0">
                  <c:v>5.1467119235636396E-3</c:v>
                </c:pt>
                <c:pt idx="1">
                  <c:v>7.9898342892340095E-3</c:v>
                </c:pt>
                <c:pt idx="2">
                  <c:v>8.2723837391535399E-3</c:v>
                </c:pt>
                <c:pt idx="3">
                  <c:v>1.34013048612283E-2</c:v>
                </c:pt>
                <c:pt idx="4">
                  <c:v>1.6768339990007201E-2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C1-4613-8BC0-44B9AF13D4C9}"/>
            </c:ext>
          </c:extLst>
        </c:ser>
        <c:ser>
          <c:idx val="0"/>
          <c:order val="1"/>
          <c:tx>
            <c:v>Proportion de victimes parmi l'ensemble des ménages</c:v>
          </c:tx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7.4090111540269482E-2"/>
                  <c:y val="6.020726458485977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C1-4613-8BC0-44B9AF13D4C9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Profil!$B$67:$B$71</c:f>
              <c:strCache>
                <c:ptCount val="5"/>
                <c:pt idx="0">
                  <c:v>Communes rurales</c:v>
                </c:pt>
                <c:pt idx="1">
                  <c:v>moins de 20 000 hab.</c:v>
                </c:pt>
                <c:pt idx="2">
                  <c:v>20 000 à moins de 100 000 hab.</c:v>
                </c:pt>
                <c:pt idx="3">
                  <c:v>100 000 hab. ou plus</c:v>
                </c:pt>
                <c:pt idx="4">
                  <c:v>Agglomération parisienne</c:v>
                </c:pt>
              </c:strCache>
            </c:strRef>
          </c:cat>
          <c:val>
            <c:numRef>
              <c:f>Profil!$C$67:$C$71</c:f>
              <c:numCache>
                <c:formatCode>0.0%</c:formatCode>
                <c:ptCount val="5"/>
                <c:pt idx="0">
                  <c:v>4.7989498663087802E-3</c:v>
                </c:pt>
                <c:pt idx="1">
                  <c:v>7.0600874872951301E-3</c:v>
                </c:pt>
                <c:pt idx="2">
                  <c:v>6.8725064379593004E-3</c:v>
                </c:pt>
                <c:pt idx="3">
                  <c:v>1.0507661903562501E-2</c:v>
                </c:pt>
                <c:pt idx="4">
                  <c:v>1.06123873585422E-2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C1-4613-8BC0-44B9AF13D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718701168"/>
        <c:axId val="-1718698448"/>
      </c:barChart>
      <c:catAx>
        <c:axId val="-17187011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98448"/>
        <c:crosses val="autoZero"/>
        <c:auto val="1"/>
        <c:lblAlgn val="ctr"/>
        <c:lblOffset val="100"/>
        <c:noMultiLvlLbl val="0"/>
      </c:catAx>
      <c:valAx>
        <c:axId val="-1718698448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701168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32809956618926"/>
          <c:y val="0.21663111468126506"/>
          <c:w val="0.47172036729830136"/>
          <c:h val="0.6277367939897942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Profil!$B$72:$B$75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Profil!$D$72:$D$75</c:f>
              <c:numCache>
                <c:formatCode>0.0%</c:formatCode>
                <c:ptCount val="4"/>
                <c:pt idx="0">
                  <c:v>5.7122938150557098E-3</c:v>
                </c:pt>
                <c:pt idx="1">
                  <c:v>1.19107325740821E-2</c:v>
                </c:pt>
                <c:pt idx="2">
                  <c:v>1.40444656352413E-2</c:v>
                </c:pt>
                <c:pt idx="3">
                  <c:v>1.4310675371136099E-2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F4-41BB-A898-246FD8C15366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0.10646941859540285"/>
                  <c:y val="5.38394529050153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8F4-41BB-A898-246FD8C15366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Profil!$B$72:$B$75</c:f>
              <c:strCache>
                <c:ptCount val="4"/>
                <c:pt idx="0">
                  <c:v>Maison indépendante, pavillon, ferme</c:v>
                </c:pt>
                <c:pt idx="1">
                  <c:v>Maison de ville groupée</c:v>
                </c:pt>
                <c:pt idx="2">
                  <c:v>Appartement (immeuble 2 - 9 logements)</c:v>
                </c:pt>
                <c:pt idx="3">
                  <c:v>Appartement (immeuble de 10 logements ou +)</c:v>
                </c:pt>
              </c:strCache>
            </c:strRef>
          </c:cat>
          <c:val>
            <c:numRef>
              <c:f>Profil!$C$72:$C$75</c:f>
              <c:numCache>
                <c:formatCode>0.0%</c:formatCode>
                <c:ptCount val="4"/>
                <c:pt idx="0">
                  <c:v>5.3985571133455196E-3</c:v>
                </c:pt>
                <c:pt idx="1">
                  <c:v>1.0529867542236599E-2</c:v>
                </c:pt>
                <c:pt idx="2">
                  <c:v>9.9474900347711302E-3</c:v>
                </c:pt>
                <c:pt idx="3">
                  <c:v>9.2775135723834595E-3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F4-41BB-A898-246FD8C15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-1718700624"/>
        <c:axId val="-1604920832"/>
      </c:barChart>
      <c:catAx>
        <c:axId val="-1718700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20832"/>
        <c:crosses val="autoZero"/>
        <c:auto val="1"/>
        <c:lblAlgn val="ctr"/>
        <c:lblOffset val="100"/>
        <c:noMultiLvlLbl val="0"/>
      </c:catAx>
      <c:valAx>
        <c:axId val="-1604920832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700624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494678195900351"/>
          <c:y val="0.25577060203142671"/>
          <c:w val="0.47593256364426839"/>
          <c:h val="0.7165710312765191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Profil!$B$76:$B$80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Profil!$D$76:$D$80</c:f>
              <c:numCache>
                <c:formatCode>0.0%</c:formatCode>
                <c:ptCount val="5"/>
                <c:pt idx="0">
                  <c:v>5.3299780300486398E-3</c:v>
                </c:pt>
                <c:pt idx="1">
                  <c:v>8.7135041585429292E-3</c:v>
                </c:pt>
                <c:pt idx="2">
                  <c:v>1.4257251245355099E-2</c:v>
                </c:pt>
                <c:pt idx="3">
                  <c:v>1.55615466056291E-2</c:v>
                </c:pt>
                <c:pt idx="4">
                  <c:v>1.2044343646781801E-2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6F-48A2-811E-297123B17A42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>
                <c:manualLayout>
                  <c:x val="-9.67173888540006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F6F-48A2-811E-297123B17A42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Profil!$B$76:$B$80</c:f>
              <c:strCache>
                <c:ptCount val="5"/>
                <c:pt idx="0">
                  <c:v>Maisons dispersées, hors agglomération</c:v>
                </c:pt>
                <c:pt idx="1">
                  <c:v>Maisons en lotissement, en quartier pavillonnaire</c:v>
                </c:pt>
                <c:pt idx="2">
                  <c:v>Immeubles en ville</c:v>
                </c:pt>
                <c:pt idx="3">
                  <c:v>Immeubles en cité ou grand ensemble</c:v>
                </c:pt>
                <c:pt idx="4">
                  <c:v>Habitat mixte : immeubles et maisons</c:v>
                </c:pt>
              </c:strCache>
            </c:strRef>
          </c:cat>
          <c:val>
            <c:numRef>
              <c:f>Profil!$C$76:$C$80</c:f>
              <c:numCache>
                <c:formatCode>0.0%</c:formatCode>
                <c:ptCount val="5"/>
                <c:pt idx="0">
                  <c:v>4.9969424588423997E-3</c:v>
                </c:pt>
                <c:pt idx="1">
                  <c:v>7.9928675842211808E-3</c:v>
                </c:pt>
                <c:pt idx="2">
                  <c:v>9.4007108097399501E-3</c:v>
                </c:pt>
                <c:pt idx="3">
                  <c:v>1.0335271676501501E-2</c:v>
                </c:pt>
                <c:pt idx="4">
                  <c:v>9.3295413878691693E-3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6F-48A2-811E-297123B17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04919200"/>
        <c:axId val="-1604928448"/>
      </c:barChart>
      <c:catAx>
        <c:axId val="-16049192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28448"/>
        <c:crosses val="autoZero"/>
        <c:auto val="1"/>
        <c:lblAlgn val="ctr"/>
        <c:lblOffset val="100"/>
        <c:noMultiLvlLbl val="0"/>
      </c:catAx>
      <c:valAx>
        <c:axId val="-1604928448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49192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4201559490298578"/>
          <c:y val="0.17849045112454867"/>
          <c:w val="0.49280388277709775"/>
          <c:h val="0.74959431701472101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Profil!$B$81:$B$85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Profil!$D$81:$D$85</c:f>
              <c:numCache>
                <c:formatCode>0.0%</c:formatCode>
                <c:ptCount val="5"/>
                <c:pt idx="0">
                  <c:v>2.1874570928232601E-2</c:v>
                </c:pt>
                <c:pt idx="1">
                  <c:v>1.4529810000935801E-2</c:v>
                </c:pt>
                <c:pt idx="2">
                  <c:v>1.19068414803343E-2</c:v>
                </c:pt>
                <c:pt idx="3">
                  <c:v>9.5454628762666801E-3</c:v>
                </c:pt>
                <c:pt idx="4">
                  <c:v>4.8891571320070701E-3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1F-4E32-9811-7AB58FDDBBC9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4"/>
              <c:layout>
                <c:manualLayout>
                  <c:x val="-9.447016549481442E-2"/>
                  <c:y val="-7.57516105941288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1F-4E32-9811-7AB58FDDBBC9}"/>
                </c:ext>
              </c:extLst>
            </c:dLbl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Profil!$B$81:$B$85</c:f>
              <c:strCache>
                <c:ptCount val="5"/>
                <c:pt idx="0">
                  <c:v>Moins de 30 ans</c:v>
                </c:pt>
                <c:pt idx="1">
                  <c:v>30-39 ans</c:v>
                </c:pt>
                <c:pt idx="2">
                  <c:v>40-49 ans</c:v>
                </c:pt>
                <c:pt idx="3">
                  <c:v>50-59 ans</c:v>
                </c:pt>
                <c:pt idx="4">
                  <c:v>60 ans ou plus</c:v>
                </c:pt>
              </c:strCache>
            </c:strRef>
          </c:cat>
          <c:val>
            <c:numRef>
              <c:f>Profil!$C$81:$C$85</c:f>
              <c:numCache>
                <c:formatCode>0.0%</c:formatCode>
                <c:ptCount val="5"/>
                <c:pt idx="0">
                  <c:v>1.4894866989468999E-2</c:v>
                </c:pt>
                <c:pt idx="1">
                  <c:v>1.22712926826208E-2</c:v>
                </c:pt>
                <c:pt idx="2">
                  <c:v>1.03981592099773E-2</c:v>
                </c:pt>
                <c:pt idx="3">
                  <c:v>8.4118170305507306E-3</c:v>
                </c:pt>
                <c:pt idx="4">
                  <c:v>3.7874050992943902E-3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71F-4E32-9811-7AB58FDDB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-1604925728"/>
        <c:axId val="-1604931712"/>
      </c:barChart>
      <c:catAx>
        <c:axId val="-16049257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31712"/>
        <c:crosses val="autoZero"/>
        <c:auto val="1"/>
        <c:lblAlgn val="ctr"/>
        <c:lblOffset val="100"/>
        <c:noMultiLvlLbl val="0"/>
      </c:catAx>
      <c:valAx>
        <c:axId val="-1604931712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4925728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423862063632715"/>
          <c:y val="0.18861118166680782"/>
          <c:w val="0.47566741299529663"/>
          <c:h val="0.6291788526434195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Profil!$B$86:$B$89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Profil!$D$86:$D$89</c:f>
              <c:numCache>
                <c:formatCode>0.0%</c:formatCode>
                <c:ptCount val="4"/>
                <c:pt idx="0">
                  <c:v>1.2599497216735501E-2</c:v>
                </c:pt>
                <c:pt idx="1">
                  <c:v>1.60980547078555E-2</c:v>
                </c:pt>
                <c:pt idx="2">
                  <c:v>4.3159450723041799E-3</c:v>
                </c:pt>
                <c:pt idx="3">
                  <c:v>1.39537148891191E-2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FF-4AAE-8CAF-DD3C4B3AFF7B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Profil!$B$86:$B$89</c:f>
              <c:strCache>
                <c:ptCount val="4"/>
                <c:pt idx="0">
                  <c:v>Personnes en emploi¹</c:v>
                </c:pt>
                <c:pt idx="1">
                  <c:v>Chômeurs</c:v>
                </c:pt>
                <c:pt idx="2">
                  <c:v>Retraités</c:v>
                </c:pt>
                <c:pt idx="3">
                  <c:v>Etudiants et autres inactifs</c:v>
                </c:pt>
              </c:strCache>
            </c:strRef>
          </c:cat>
          <c:val>
            <c:numRef>
              <c:f>Profil!$C$86:$C$89</c:f>
              <c:numCache>
                <c:formatCode>0.0%</c:formatCode>
                <c:ptCount val="4"/>
                <c:pt idx="0">
                  <c:v>1.11792559547519E-2</c:v>
                </c:pt>
                <c:pt idx="1">
                  <c:v>1.0363534558057601E-2</c:v>
                </c:pt>
                <c:pt idx="2">
                  <c:v>3.35966041940202E-3</c:v>
                </c:pt>
                <c:pt idx="3">
                  <c:v>6.7645096051857801E-3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FF-4AAE-8CAF-DD3C4B3AF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04924640"/>
        <c:axId val="-1604929536"/>
      </c:barChart>
      <c:catAx>
        <c:axId val="-16049246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29536"/>
        <c:crosses val="autoZero"/>
        <c:auto val="1"/>
        <c:lblAlgn val="ctr"/>
        <c:lblOffset val="100"/>
        <c:noMultiLvlLbl val="0"/>
      </c:catAx>
      <c:valAx>
        <c:axId val="-1604929536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492464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510252448035898"/>
          <c:y val="0.23230448237326146"/>
          <c:w val="0.44951664227812232"/>
          <c:h val="0.69351942147752133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Profil!$B$90:$B$93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Profil!$D$90:$D$93</c:f>
              <c:numCache>
                <c:formatCode>0.0%</c:formatCode>
                <c:ptCount val="4"/>
                <c:pt idx="0">
                  <c:v>1.22471637161482E-2</c:v>
                </c:pt>
                <c:pt idx="1">
                  <c:v>9.7736448780721494E-3</c:v>
                </c:pt>
                <c:pt idx="2">
                  <c:v>8.7097204940201605E-3</c:v>
                </c:pt>
                <c:pt idx="3">
                  <c:v>9.8077320838360193E-3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A-450A-AB82-D746DC486EE4}"/>
            </c:ext>
          </c:extLst>
        </c:ser>
        <c:ser>
          <c:idx val="0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Profil!$B$90:$B$93</c:f>
              <c:strCache>
                <c:ptCount val="4"/>
                <c:pt idx="0">
                  <c:v>Modeste</c:v>
                </c:pt>
                <c:pt idx="1">
                  <c:v>Médian inférieur</c:v>
                </c:pt>
                <c:pt idx="2">
                  <c:v>Médian supérieur</c:v>
                </c:pt>
                <c:pt idx="3">
                  <c:v>Aisé</c:v>
                </c:pt>
              </c:strCache>
            </c:strRef>
          </c:cat>
          <c:val>
            <c:numRef>
              <c:f>Profil!$C$90:$C$93</c:f>
              <c:numCache>
                <c:formatCode>0.0%</c:formatCode>
                <c:ptCount val="4"/>
                <c:pt idx="0">
                  <c:v>8.4825996129520801E-3</c:v>
                </c:pt>
                <c:pt idx="1">
                  <c:v>7.9484186814866905E-3</c:v>
                </c:pt>
                <c:pt idx="2">
                  <c:v>7.6504379471005702E-3</c:v>
                </c:pt>
                <c:pt idx="3">
                  <c:v>8.6472890545353908E-3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1A-450A-AB82-D746DC486E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604926816"/>
        <c:axId val="-1604922464"/>
      </c:barChart>
      <c:catAx>
        <c:axId val="-160492681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22464"/>
        <c:crosses val="autoZero"/>
        <c:auto val="1"/>
        <c:lblAlgn val="ctr"/>
        <c:lblOffset val="100"/>
        <c:noMultiLvlLbl val="0"/>
      </c:catAx>
      <c:valAx>
        <c:axId val="-1604922464"/>
        <c:scaling>
          <c:orientation val="minMax"/>
          <c:max val="3.0000000000000006E-2"/>
          <c:min val="0"/>
        </c:scaling>
        <c:delete val="0"/>
        <c:axPos val="t"/>
        <c:minorGridlines>
          <c:spPr>
            <a:ln>
              <a:noFill/>
            </a:ln>
            <a:effectLst/>
          </c:spPr>
        </c:min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4926816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900015439246563"/>
          <c:y val="0.32261207349081367"/>
          <c:w val="0.46225042457928051"/>
          <c:h val="0.591594598835223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Profil!$B$94:$B$95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Profil!$D$94:$D$95</c:f>
              <c:numCache>
                <c:formatCode>0.0%</c:formatCode>
                <c:ptCount val="2"/>
                <c:pt idx="0">
                  <c:v>2.0752012713906798E-2</c:v>
                </c:pt>
                <c:pt idx="1">
                  <c:v>9.1438673776516998E-3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E-45D8-BC28-4D302CD63BFF}"/>
            </c:ext>
          </c:extLst>
        </c:ser>
        <c:ser>
          <c:idx val="1"/>
          <c:order val="1"/>
          <c:spPr>
            <a:solidFill>
              <a:schemeClr val="accent1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.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>
                        <a:lumMod val="6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Profil!$B$94:$B$95</c:f>
              <c:strCache>
                <c:ptCount val="2"/>
                <c:pt idx="0">
                  <c:v>QPV</c:v>
                </c:pt>
                <c:pt idx="1">
                  <c:v>Hors QPV</c:v>
                </c:pt>
              </c:strCache>
            </c:strRef>
          </c:cat>
          <c:val>
            <c:numRef>
              <c:f>Profil!$C$94:$C$95</c:f>
              <c:numCache>
                <c:formatCode>0.0%</c:formatCode>
                <c:ptCount val="2"/>
                <c:pt idx="0">
                  <c:v>1.25057799452953E-2</c:v>
                </c:pt>
                <c:pt idx="1">
                  <c:v>7.5866545504996398E-3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E-45D8-BC28-4D302CD63B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-1604918656"/>
        <c:axId val="-1604927904"/>
      </c:barChart>
      <c:catAx>
        <c:axId val="-160491865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604927904"/>
        <c:crosses val="autoZero"/>
        <c:auto val="1"/>
        <c:lblAlgn val="ctr"/>
        <c:lblOffset val="100"/>
        <c:noMultiLvlLbl val="0"/>
      </c:catAx>
      <c:valAx>
        <c:axId val="-1604927904"/>
        <c:scaling>
          <c:orientation val="minMax"/>
          <c:max val="3.0000000000000006E-2"/>
          <c:min val="0"/>
        </c:scaling>
        <c:delete val="0"/>
        <c:axPos val="t"/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04918656"/>
        <c:crosses val="autoZero"/>
        <c:crossBetween val="between"/>
        <c:minorUnit val="5.000000000000001E-3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876328396013438E-2"/>
          <c:y val="0.11910806021042242"/>
          <c:w val="0.33811574252519133"/>
          <c:h val="0.767469066366704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941-4F8D-9F16-5655F74D0EFA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941-4F8D-9F16-5655F74D0EFA}"/>
              </c:ext>
            </c:extLst>
          </c:dPt>
          <c:dPt>
            <c:idx val="2"/>
            <c:bubble3D val="0"/>
            <c:spPr>
              <a:solidFill>
                <a:schemeClr val="bg2">
                  <a:lumMod val="9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941-4F8D-9F16-5655F74D0EFA}"/>
              </c:ext>
            </c:extLst>
          </c:dPt>
          <c:dLbls>
            <c:dLbl>
              <c:idx val="2"/>
              <c:layout>
                <c:manualLayout>
                  <c:x val="-8.2383495769322544E-3"/>
                  <c:y val="1.05820105820105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941-4F8D-9F16-5655F74D0EFA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Contexte!$A$39:$A$41</c:f>
              <c:strCache>
                <c:ptCount val="3"/>
                <c:pt idx="0">
                  <c:v>En journée</c:v>
                </c:pt>
                <c:pt idx="1">
                  <c:v>De nuit</c:v>
                </c:pt>
                <c:pt idx="2">
                  <c:v>Ne sait pas</c:v>
                </c:pt>
              </c:strCache>
            </c:strRef>
          </c:cat>
          <c:val>
            <c:numRef>
              <c:f>Contexte!$B$39:$B$41</c:f>
              <c:numCache>
                <c:formatCode>0</c:formatCode>
                <c:ptCount val="3"/>
                <c:pt idx="0">
                  <c:v>18.978246131330302</c:v>
                </c:pt>
                <c:pt idx="1">
                  <c:v>72.645115468222002</c:v>
                </c:pt>
                <c:pt idx="2">
                  <c:v>8.376638400447689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41-4F8D-9F16-5655F74D0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2807187563093074"/>
          <c:y val="0.23274174061575642"/>
          <c:w val="0.33905989024099265"/>
          <c:h val="0.455023122109736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81991369065174E-2"/>
          <c:y val="0.22447848910190574"/>
          <c:w val="0.26386948215802153"/>
          <c:h val="0.53347540796530857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83-4F11-9E40-CAEC044ECB32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83-4F11-9E40-CAEC044ECB32}"/>
              </c:ext>
            </c:extLst>
          </c:dPt>
          <c:dPt>
            <c:idx val="2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83-4F11-9E40-CAEC044ECB32}"/>
              </c:ext>
            </c:extLst>
          </c:dPt>
          <c:dPt>
            <c:idx val="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83-4F11-9E40-CAEC044ECB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Contexte!$A$44:$A$47</c:f>
              <c:strCache>
                <c:ptCount val="4"/>
                <c:pt idx="0">
                  <c:v>Hiver (janv.-fév. et déc.)</c:v>
                </c:pt>
                <c:pt idx="1">
                  <c:v>Printemps (mars-mai)</c:v>
                </c:pt>
                <c:pt idx="2">
                  <c:v>Été (juin-août)</c:v>
                </c:pt>
                <c:pt idx="3">
                  <c:v>Automne (sept.-nov.)</c:v>
                </c:pt>
              </c:strCache>
            </c:strRef>
          </c:cat>
          <c:val>
            <c:numRef>
              <c:f>Contexte!$B$44:$B$47</c:f>
              <c:numCache>
                <c:formatCode>0</c:formatCode>
                <c:ptCount val="4"/>
                <c:pt idx="0">
                  <c:v>23.6164690183587</c:v>
                </c:pt>
                <c:pt idx="1">
                  <c:v>20.708504616576601</c:v>
                </c:pt>
                <c:pt idx="2">
                  <c:v>24.537648236231</c:v>
                </c:pt>
                <c:pt idx="3">
                  <c:v>31.1373996513355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83-4F11-9E40-CAEC044ECB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46058209562211"/>
          <c:y val="0.28889649663357297"/>
          <c:w val="0.55280711404422034"/>
          <c:h val="0.383705280083232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667314938143016"/>
          <c:y val="8.0971625502194097E-2"/>
          <c:w val="0.36957588235236805"/>
          <c:h val="0.74628890675979187"/>
        </c:manualLayout>
      </c:layout>
      <c:ofPieChart>
        <c:ofPieType val="bar"/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EEC-4B8C-8E4A-98423901F958}"/>
              </c:ext>
            </c:extLst>
          </c:dPt>
          <c:dPt>
            <c:idx val="1"/>
            <c:bubble3D val="0"/>
            <c:spPr>
              <a:solidFill>
                <a:schemeClr val="bg1">
                  <a:lumMod val="85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EEC-4B8C-8E4A-98423901F958}"/>
              </c:ext>
            </c:extLst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EEC-4B8C-8E4A-98423901F958}"/>
              </c:ext>
            </c:extLst>
          </c:dPt>
          <c:dPt>
            <c:idx val="3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1EEC-4B8C-8E4A-98423901F958}"/>
              </c:ext>
            </c:extLst>
          </c:dPt>
          <c:dPt>
            <c:idx val="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1EEC-4B8C-8E4A-98423901F958}"/>
              </c:ext>
            </c:extLst>
          </c:dPt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EEC-4B8C-8E4A-98423901F958}"/>
                </c:ext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EC-4B8C-8E4A-98423901F958}"/>
                </c:ext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EC-4B8C-8E4A-98423901F95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Contexte!$A$32:$A$35</c:f>
              <c:strCache>
                <c:ptCount val="3"/>
                <c:pt idx="0">
                  <c:v>Hors du quartier ou du village</c:v>
                </c:pt>
                <c:pt idx="1">
                  <c:v>Ne sait pas/Refus</c:v>
                </c:pt>
                <c:pt idx="2">
                  <c:v>Dans le quartier ou le village</c:v>
                </c:pt>
              </c:strCache>
            </c:strRef>
          </c:cat>
          <c:val>
            <c:numRef>
              <c:f>Contexte!$B$32:$B$35</c:f>
              <c:numCache>
                <c:formatCode>0</c:formatCode>
                <c:ptCount val="4"/>
                <c:pt idx="0">
                  <c:v>21.071045778361299</c:v>
                </c:pt>
                <c:pt idx="1">
                  <c:v>0.57472612616490437</c:v>
                </c:pt>
                <c:pt idx="2">
                  <c:v>12.0244011363881</c:v>
                </c:pt>
                <c:pt idx="3">
                  <c:v>66.329826959085693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EEC-4B8C-8E4A-98423901F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2"/>
        <c:secondPieSize val="75"/>
        <c:serLines>
          <c:spPr>
            <a:ln w="9525">
              <a:solidFill>
                <a:schemeClr val="tx1">
                  <a:lumMod val="35000"/>
                  <a:lumOff val="65000"/>
                </a:schemeClr>
              </a:solidFill>
              <a:prstDash val="dash"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9.7855052863680791E-2"/>
          <c:y val="0.76639273108712824"/>
          <c:w val="0.44444533372063927"/>
          <c:h val="0.1840487955199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7398634966281872"/>
          <c:y val="0.12997803845947828"/>
          <c:w val="0.45996533053549432"/>
          <c:h val="0.746224221972253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Contexte!$B$51</c:f>
              <c:strCache>
                <c:ptCount val="1"/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Contexte!$A$52:$A$56</c:f>
              <c:strCache>
                <c:ptCount val="5"/>
                <c:pt idx="0">
                  <c:v>Dans un autre lieu</c:v>
                </c:pt>
                <c:pt idx="1">
                  <c:v>Dans un garage</c:v>
                </c:pt>
                <c:pt idx="2">
                  <c:v>Dans un parking fermé</c:v>
                </c:pt>
                <c:pt idx="3">
                  <c:v>Dans un parking ouvert</c:v>
                </c:pt>
                <c:pt idx="4">
                  <c:v>Dans la rue</c:v>
                </c:pt>
              </c:strCache>
            </c:strRef>
          </c:cat>
          <c:val>
            <c:numRef>
              <c:f>Contexte!$B$52:$B$56</c:f>
              <c:numCache>
                <c:formatCode>0%</c:formatCode>
                <c:ptCount val="5"/>
                <c:pt idx="0">
                  <c:v>3.6779625723694101E-2</c:v>
                </c:pt>
                <c:pt idx="1">
                  <c:v>2.9985289370036399E-2</c:v>
                </c:pt>
                <c:pt idx="2">
                  <c:v>8.9371811979424495E-2</c:v>
                </c:pt>
                <c:pt idx="3">
                  <c:v>0.29393662699352202</c:v>
                </c:pt>
                <c:pt idx="4">
                  <c:v>0.54372403848223305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BF-4C09-A8D0-801452E8FC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1718700080"/>
        <c:axId val="-1718693552"/>
      </c:barChart>
      <c:catAx>
        <c:axId val="-17187000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93552"/>
        <c:crosses val="autoZero"/>
        <c:auto val="1"/>
        <c:lblAlgn val="ctr"/>
        <c:lblOffset val="100"/>
        <c:noMultiLvlLbl val="0"/>
      </c:catAx>
      <c:valAx>
        <c:axId val="-1718693552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700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764513306804387"/>
          <c:y val="1.3074971109972723E-3"/>
          <c:w val="0.43252617616346345"/>
          <c:h val="0.57056686998892048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C326-4352-9DFC-602C251F562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C326-4352-9DFC-602C251F562E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'Prejudice&amp;Recours'!$A$50:$A$51</c:f>
              <c:strCache>
                <c:ptCount val="2"/>
                <c:pt idx="0">
                  <c:v>Voiture retrouvée</c:v>
                </c:pt>
                <c:pt idx="1">
                  <c:v>Voiture non retrouvée</c:v>
                </c:pt>
              </c:strCache>
            </c:strRef>
          </c:cat>
          <c:val>
            <c:numRef>
              <c:f>'Prejudice&amp;Recours'!$C$50:$C$51</c:f>
              <c:numCache>
                <c:formatCode>0</c:formatCode>
                <c:ptCount val="2"/>
                <c:pt idx="0">
                  <c:v>54.108090396335292</c:v>
                </c:pt>
                <c:pt idx="1">
                  <c:v>45.891885807891505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26-4352-9DFC-602C251F5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0906781813563621E-2"/>
          <c:y val="0.59891781531826682"/>
          <c:w val="0.75782744898823129"/>
          <c:h val="0.236442535650889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1595198951779375E-2"/>
          <c:y val="2.0980631731378405E-2"/>
          <c:w val="0.46868026112120592"/>
          <c:h val="0.6357521042628292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'Prejudice&amp;Recours'!$A$59</c:f>
              <c:strCache>
                <c:ptCount val="1"/>
                <c:pt idx="0">
                  <c:v>Dépôt de plainte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6.739678076888582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D68-44E0-8E2B-5AFFA8171FF1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'Prejudice&amp;Recours'!$B$58:$D$58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'Prejudice&amp;Recours'!$B$59:$D$59</c:f>
              <c:numCache>
                <c:formatCode>0%</c:formatCode>
                <c:ptCount val="3"/>
                <c:pt idx="0">
                  <c:v>0.49464875277102199</c:v>
                </c:pt>
                <c:pt idx="1">
                  <c:v>0.371037954323236</c:v>
                </c:pt>
                <c:pt idx="2">
                  <c:v>0.91612513435688503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8-44E0-8E2B-5AFFA8171FF1}"/>
            </c:ext>
          </c:extLst>
        </c:ser>
        <c:ser>
          <c:idx val="1"/>
          <c:order val="1"/>
          <c:tx>
            <c:strRef>
              <c:f>'Prejudice&amp;Recours'!$A$60</c:f>
              <c:strCache>
                <c:ptCount val="1"/>
                <c:pt idx="0">
                  <c:v>Dépôt d'une main courante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68-44E0-8E2B-5AFFA8171FF1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'Prejudice&amp;Recours'!$B$58:$D$58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'Prejudice&amp;Recours'!$B$60:$D$60</c:f>
              <c:numCache>
                <c:formatCode>0%</c:formatCode>
                <c:ptCount val="3"/>
                <c:pt idx="0">
                  <c:v>4.9018164991498601E-2</c:v>
                </c:pt>
                <c:pt idx="1">
                  <c:v>6.0625976978330998E-2</c:v>
                </c:pt>
                <c:pt idx="2">
                  <c:v>9.7764529877615997E-3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8-44E0-8E2B-5AFFA8171FF1}"/>
            </c:ext>
          </c:extLst>
        </c:ser>
        <c:ser>
          <c:idx val="2"/>
          <c:order val="2"/>
          <c:tx>
            <c:strRef>
              <c:f>'Prejudice&amp;Recours'!$A$61</c:f>
              <c:strCache>
                <c:ptCount val="1"/>
                <c:pt idx="0">
                  <c:v>Abandon de la démarche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'Prejudice&amp;Recours'!$B$58:$D$58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'Prejudice&amp;Recours'!$B$61:$D$61</c:f>
              <c:numCache>
                <c:formatCode>0%</c:formatCode>
                <c:ptCount val="3"/>
                <c:pt idx="0">
                  <c:v>1.78499558788714E-2</c:v>
                </c:pt>
                <c:pt idx="1">
                  <c:v>1.6042118350362299E-2</c:v>
                </c:pt>
                <c:pt idx="2">
                  <c:v>2.4165845117595099E-2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D68-44E0-8E2B-5AFFA8171FF1}"/>
            </c:ext>
          </c:extLst>
        </c:ser>
        <c:ser>
          <c:idx val="3"/>
          <c:order val="3"/>
          <c:tx>
            <c:strRef>
              <c:f>'Prejudice&amp;Recours'!$A$62</c:f>
              <c:strCache>
                <c:ptCount val="1"/>
                <c:pt idx="0">
                  <c:v>Pas de déplacement au commissariat ou à la gendarmerie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2"/>
              <c:layout>
                <c:manualLayout>
                  <c:x val="-7.3259920519812033E-2"/>
                  <c:y val="2.19478643172658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D68-44E0-8E2B-5AFFA8171FF1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'Prejudice&amp;Recours'!$B$58:$D$58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'Prejudice&amp;Recours'!$B$62:$D$62</c:f>
              <c:numCache>
                <c:formatCode>0%</c:formatCode>
                <c:ptCount val="3"/>
                <c:pt idx="0">
                  <c:v>0.42634155134192803</c:v>
                </c:pt>
                <c:pt idx="1">
                  <c:v>0.54255977208310802</c:v>
                </c:pt>
                <c:pt idx="2">
                  <c:v>2.9473182996397101E-2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68-44E0-8E2B-5AFFA8171FF1}"/>
            </c:ext>
          </c:extLst>
        </c:ser>
        <c:ser>
          <c:idx val="4"/>
          <c:order val="4"/>
          <c:tx>
            <c:strRef>
              <c:f>'Prejudice&amp;Recours'!$A$63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'Prejudice&amp;Recours'!$B$58:$D$58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'Prejudice&amp;Recours'!$B$63:$D$63</c:f>
              <c:numCache>
                <c:formatCode>0%</c:formatCode>
                <c:ptCount val="3"/>
                <c:pt idx="0">
                  <c:v>1.2141575016680062E-2</c:v>
                </c:pt>
                <c:pt idx="1">
                  <c:v>9.7341782649625896E-3</c:v>
                </c:pt>
                <c:pt idx="2">
                  <c:v>2.0459384541361172E-2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68-44E0-8E2B-5AFFA8171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718697904"/>
        <c:axId val="-1718688656"/>
      </c:barChart>
      <c:catAx>
        <c:axId val="-171869790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88656"/>
        <c:crosses val="autoZero"/>
        <c:auto val="1"/>
        <c:lblAlgn val="ctr"/>
        <c:lblOffset val="100"/>
        <c:noMultiLvlLbl val="0"/>
      </c:catAx>
      <c:valAx>
        <c:axId val="-1718688656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1718697904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982265953019604"/>
          <c:y val="1.1602859987329148E-3"/>
          <c:w val="0.51367985595207188"/>
          <c:h val="0.405725405014028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283066889366102E-2"/>
          <c:y val="2.6376098735507329E-2"/>
          <c:w val="0.48385705375344829"/>
          <c:h val="0.65067797086247137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'Prejudice&amp;Recours'!$A$55</c:f>
              <c:strCache>
                <c:ptCount val="1"/>
                <c:pt idx="0">
                  <c:v>Déclaration à l'assurance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474-406B-A034-C3A7EA47E9FB}"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474-406B-A034-C3A7EA47E9FB}"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474-406B-A034-C3A7EA47E9FB}"/>
                </c:ext>
              </c:extLst>
            </c:dLbl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bg1"/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'Prejudice&amp;Recours'!$B$55:$D$55</c:f>
              <c:numCache>
                <c:formatCode>0%</c:formatCode>
                <c:ptCount val="3"/>
                <c:pt idx="0">
                  <c:v>0.51178712093493794</c:v>
                </c:pt>
                <c:pt idx="1">
                  <c:v>0.40631649811939302</c:v>
                </c:pt>
                <c:pt idx="2">
                  <c:v>0.87146165775158002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4-406B-A034-C3A7EA47E9FB}"/>
            </c:ext>
          </c:extLst>
        </c:ser>
        <c:ser>
          <c:idx val="2"/>
          <c:order val="1"/>
          <c:tx>
            <c:strRef>
              <c:f>'Prejudice&amp;Recours'!$A$56</c:f>
              <c:strCache>
                <c:ptCount val="1"/>
                <c:pt idx="0">
                  <c:v>Pas de déclaration à l'assurance</c:v>
                </c:pt>
              </c:strCache>
            </c:strRef>
          </c:tx>
          <c:spPr>
            <a:solidFill>
              <a:schemeClr val="bg2"/>
            </a:solidFill>
            <a:ln w="9525" cap="flat" cmpd="sng" algn="ctr">
              <a:noFill/>
              <a:round/>
            </a:ln>
            <a:effectLst/>
          </c:spPr>
          <c:invertIfNegative val="0"/>
          <c:dLbls>
            <c:numFmt formatCode="0\ 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'Prejudice&amp;Recours'!$B$56:$D$56</c:f>
              <c:numCache>
                <c:formatCode>0%</c:formatCode>
                <c:ptCount val="3"/>
                <c:pt idx="0">
                  <c:v>0.48308783332974597</c:v>
                </c:pt>
                <c:pt idx="1">
                  <c:v>0.58887587993384904</c:v>
                </c:pt>
                <c:pt idx="2">
                  <c:v>0.122287954079869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474-406B-A034-C3A7EA47E9FB}"/>
            </c:ext>
          </c:extLst>
        </c:ser>
        <c:ser>
          <c:idx val="1"/>
          <c:order val="2"/>
          <c:tx>
            <c:strRef>
              <c:f>'Prejudice&amp;Recours'!$A$57</c:f>
              <c:strCache>
                <c:ptCount val="1"/>
                <c:pt idx="0">
                  <c:v>Ne sait pas/Refus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 w="9525" cap="flat" cmpd="sng" algn="ctr">
              <a:noFill/>
              <a:round/>
            </a:ln>
            <a:effectLst/>
          </c:spPr>
          <c:invertIfNegative val="0"/>
          <c:cat>
            <c:strRef>
              <c:f>'Prejudice&amp;Recours'!$B$54:$D$54</c:f>
              <c:strCache>
                <c:ptCount val="3"/>
                <c:pt idx="0">
                  <c:v>Ménages victimes d'un vol ou d'une tentative</c:v>
                </c:pt>
                <c:pt idx="1">
                  <c:v>Ménages victimes d'une tentative</c:v>
                </c:pt>
                <c:pt idx="2">
                  <c:v>Ménages victimes d'un vol de voiture</c:v>
                </c:pt>
              </c:strCache>
            </c:strRef>
          </c:cat>
          <c:val>
            <c:numRef>
              <c:f>'Prejudice&amp;Recours'!$B$57:$D$57</c:f>
              <c:numCache>
                <c:formatCode>0%</c:formatCode>
                <c:ptCount val="3"/>
                <c:pt idx="0">
                  <c:v>5.1250457353160805E-3</c:v>
                </c:pt>
                <c:pt idx="1">
                  <c:v>4.8076219467579895E-3</c:v>
                </c:pt>
                <c:pt idx="2">
                  <c:v>6.2503881685509743E-3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474-406B-A034-C3A7EA47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718697360"/>
        <c:axId val="-1718693008"/>
      </c:barChart>
      <c:catAx>
        <c:axId val="-1718697360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any AMT" panose="020B0604020202020204" pitchFamily="34" charset="0"/>
                <a:ea typeface="+mn-ea"/>
                <a:cs typeface="Albany AMT" panose="020B0604020202020204" pitchFamily="34" charset="0"/>
              </a:defRPr>
            </a:pPr>
            <a:endParaRPr lang="fr-FR"/>
          </a:p>
        </c:txPr>
        <c:crossAx val="-1718693008"/>
        <c:crosses val="autoZero"/>
        <c:auto val="1"/>
        <c:lblAlgn val="ctr"/>
        <c:lblOffset val="100"/>
        <c:noMultiLvlLbl val="0"/>
      </c:catAx>
      <c:valAx>
        <c:axId val="-1718693008"/>
        <c:scaling>
          <c:orientation val="minMax"/>
          <c:max val="1"/>
          <c:min val="0"/>
        </c:scaling>
        <c:delete val="1"/>
        <c:axPos val="r"/>
        <c:numFmt formatCode="0%" sourceLinked="1"/>
        <c:majorTickMark val="none"/>
        <c:minorTickMark val="none"/>
        <c:tickLblPos val="nextTo"/>
        <c:crossAx val="-1718697360"/>
        <c:crosses val="autoZero"/>
        <c:crossBetween val="between"/>
        <c:majorUnit val="1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47722328967252298"/>
          <c:y val="5.5998500714416949E-2"/>
          <c:w val="0.34414832117277205"/>
          <c:h val="0.279816144119287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0729116852682299"/>
          <c:y val="7.7247190255064269E-2"/>
          <c:w val="0.41633169167757983"/>
          <c:h val="0.620841779392960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'Prejudice&amp;Recours'!$A$48</c:f>
              <c:strCache>
                <c:ptCount val="1"/>
                <c:pt idx="0">
                  <c:v>Importants ou assez importants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'Prejudice&amp;Recours'!$D$48</c:f>
              <c:numCache>
                <c:formatCode>0%</c:formatCode>
                <c:ptCount val="1"/>
                <c:pt idx="0">
                  <c:v>0.54589756932433697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2-46B4-8F0B-CA034A648D26}"/>
            </c:ext>
          </c:extLst>
        </c:ser>
        <c:ser>
          <c:idx val="2"/>
          <c:order val="1"/>
          <c:tx>
            <c:strRef>
              <c:f>'Prejudice&amp;Recours'!$A$49</c:f>
              <c:strCache>
                <c:ptCount val="1"/>
                <c:pt idx="0">
                  <c:v>Peu importants ou pas de dégâts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noFill/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lbany AMT" panose="020B0604020202020204" pitchFamily="34" charset="0"/>
                    <a:ea typeface="+mn-ea"/>
                    <a:cs typeface="Albany AMT" panose="020B0604020202020204" pitchFamily="34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'Prejudice&amp;Recours'!$D$49</c:f>
              <c:numCache>
                <c:formatCode>0%</c:formatCode>
                <c:ptCount val="1"/>
                <c:pt idx="0">
                  <c:v>0.45410243067566303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82-46B4-8F0B-CA034A648D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-1718688112"/>
        <c:axId val="-1718698992"/>
      </c:barChart>
      <c:catAx>
        <c:axId val="-1718688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1718698992"/>
        <c:crosses val="autoZero"/>
        <c:auto val="1"/>
        <c:lblAlgn val="ctr"/>
        <c:lblOffset val="100"/>
        <c:noMultiLvlLbl val="0"/>
      </c:catAx>
      <c:valAx>
        <c:axId val="-1718698992"/>
        <c:scaling>
          <c:orientation val="minMax"/>
          <c:max val="0.8"/>
          <c:min val="0"/>
        </c:scaling>
        <c:delete val="0"/>
        <c:axPos val="l"/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18688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3613814636198334E-2"/>
          <c:y val="0.20888848893888265"/>
          <c:w val="0.39314469569443744"/>
          <c:h val="0.46093498256810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ea typeface="+mn-ea"/>
              <a:cs typeface="Albany AMT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8.xml"/><Relationship Id="rId3" Type="http://schemas.openxmlformats.org/officeDocument/2006/relationships/chart" Target="../charts/chart13.xml"/><Relationship Id="rId7" Type="http://schemas.openxmlformats.org/officeDocument/2006/relationships/chart" Target="../charts/chart17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6" Type="http://schemas.openxmlformats.org/officeDocument/2006/relationships/chart" Target="../charts/chart16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133348</xdr:rowOff>
    </xdr:from>
    <xdr:to>
      <xdr:col>7</xdr:col>
      <xdr:colOff>476249</xdr:colOff>
      <xdr:row>33</xdr:row>
      <xdr:rowOff>76199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</xdr:row>
      <xdr:rowOff>85725</xdr:rowOff>
    </xdr:from>
    <xdr:to>
      <xdr:col>0</xdr:col>
      <xdr:colOff>504825</xdr:colOff>
      <xdr:row>11</xdr:row>
      <xdr:rowOff>85725</xdr:rowOff>
    </xdr:to>
    <xdr:cxnSp macro="">
      <xdr:nvCxnSpPr>
        <xdr:cNvPr id="3" name="Connecteur droit 2"/>
        <xdr:cNvCxnSpPr/>
      </xdr:nvCxnSpPr>
      <xdr:spPr>
        <a:xfrm>
          <a:off x="0" y="2286000"/>
          <a:ext cx="504825" cy="0"/>
        </a:xfrm>
        <a:prstGeom prst="line">
          <a:avLst/>
        </a:prstGeom>
        <a:ln w="19050"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0.03498</cdr:y>
    </cdr:from>
    <cdr:to>
      <cdr:x>1</cdr:x>
      <cdr:y>0.17204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61972"/>
          <a:ext cx="3181351" cy="24282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Statut d'activité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0.21379</cdr:x>
      <cdr:y>0.08179</cdr:y>
    </cdr:from>
    <cdr:to>
      <cdr:x>0.79995</cdr:x>
      <cdr:y>0.21918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731044" y="129319"/>
          <a:ext cx="2004360" cy="217234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Niveau de vie </a:t>
          </a:r>
          <a:endParaRPr lang="fr-FR" sz="900" b="1" baseline="300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0.19192</cdr:x>
      <cdr:y>0.01783</cdr:y>
    </cdr:from>
    <cdr:to>
      <cdr:x>0.75496</cdr:x>
      <cdr:y>0.28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621533" y="16982"/>
          <a:ext cx="1823405" cy="24971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Quartiers prioritaires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(QPV) *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695325</xdr:colOff>
      <xdr:row>13</xdr:row>
      <xdr:rowOff>152401</xdr:rowOff>
    </xdr:from>
    <xdr:to>
      <xdr:col>8</xdr:col>
      <xdr:colOff>0</xdr:colOff>
      <xdr:row>19</xdr:row>
      <xdr:rowOff>114301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304800</xdr:rowOff>
    </xdr:from>
    <xdr:to>
      <xdr:col>4</xdr:col>
      <xdr:colOff>552450</xdr:colOff>
      <xdr:row>21</xdr:row>
      <xdr:rowOff>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247650</xdr:colOff>
      <xdr:row>1</xdr:row>
      <xdr:rowOff>57151</xdr:rowOff>
    </xdr:from>
    <xdr:to>
      <xdr:col>8</xdr:col>
      <xdr:colOff>0</xdr:colOff>
      <xdr:row>9</xdr:row>
      <xdr:rowOff>180975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</xdr:row>
      <xdr:rowOff>276225</xdr:rowOff>
    </xdr:from>
    <xdr:to>
      <xdr:col>3</xdr:col>
      <xdr:colOff>685799</xdr:colOff>
      <xdr:row>8</xdr:row>
      <xdr:rowOff>190500</xdr:rowOff>
    </xdr:to>
    <xdr:graphicFrame macro="">
      <xdr:nvGraphicFramePr>
        <xdr:cNvPr id="13" name="Graphique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285750</xdr:colOff>
      <xdr:row>2</xdr:row>
      <xdr:rowOff>133349</xdr:rowOff>
    </xdr:from>
    <xdr:ext cx="1190625" cy="357662"/>
    <xdr:sp macro="" textlink="">
      <xdr:nvSpPr>
        <xdr:cNvPr id="14" name="ZoneTexte 13"/>
        <xdr:cNvSpPr txBox="1"/>
      </xdr:nvSpPr>
      <xdr:spPr>
        <a:xfrm>
          <a:off x="4800600" y="619124"/>
          <a:ext cx="1190625" cy="3576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twoCellAnchor>
    <xdr:from>
      <xdr:col>6</xdr:col>
      <xdr:colOff>104775</xdr:colOff>
      <xdr:row>3</xdr:row>
      <xdr:rowOff>76200</xdr:rowOff>
    </xdr:from>
    <xdr:to>
      <xdr:col>6</xdr:col>
      <xdr:colOff>320775</xdr:colOff>
      <xdr:row>3</xdr:row>
      <xdr:rowOff>123827</xdr:rowOff>
    </xdr:to>
    <xdr:cxnSp macro="">
      <xdr:nvCxnSpPr>
        <xdr:cNvPr id="16" name="Connecteur droit 15"/>
        <xdr:cNvCxnSpPr/>
      </xdr:nvCxnSpPr>
      <xdr:spPr>
        <a:xfrm flipV="1">
          <a:off x="4619625" y="847725"/>
          <a:ext cx="216000" cy="47627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0.56372</cdr:x>
      <cdr:y>0.42869</cdr:y>
    </cdr:from>
    <cdr:to>
      <cdr:x>0.86865</cdr:x>
      <cdr:y>0.6935</cdr:y>
    </cdr:to>
    <cdr:sp macro="" textlink="">
      <cdr:nvSpPr>
        <cdr:cNvPr id="2" name="ZoneTexte 13"/>
        <cdr:cNvSpPr txBox="1"/>
      </cdr:nvSpPr>
      <cdr:spPr>
        <a:xfrm xmlns:a="http://schemas.openxmlformats.org/drawingml/2006/main">
          <a:off x="2314227" y="955497"/>
          <a:ext cx="1251822" cy="59022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dans le quartier ou le village mais hors de la résidence</a:t>
          </a:r>
          <a:r>
            <a:rPr lang="fr-FR" sz="90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principale</a:t>
          </a:r>
          <a:endParaRPr lang="fr-FR" sz="90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0.51443</cdr:x>
      <cdr:y>0.48718</cdr:y>
    </cdr:from>
    <cdr:to>
      <cdr:x>0.56705</cdr:x>
      <cdr:y>0.49393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2111895" y="1146176"/>
          <a:ext cx="216000" cy="1587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>
              <a:lumMod val="65000"/>
              <a:lumOff val="3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428625</xdr:colOff>
      <xdr:row>9</xdr:row>
      <xdr:rowOff>95251</xdr:rowOff>
    </xdr:from>
    <xdr:ext cx="1962149" cy="557002"/>
    <xdr:sp macro="" textlink="">
      <xdr:nvSpPr>
        <xdr:cNvPr id="2" name="ZoneTexte 1"/>
        <xdr:cNvSpPr txBox="1"/>
      </xdr:nvSpPr>
      <xdr:spPr>
        <a:xfrm>
          <a:off x="1952625" y="1914526"/>
          <a:ext cx="1962149" cy="557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 vol de voiture ayant retrouvé leur véhicule</a:t>
          </a:r>
        </a:p>
      </xdr:txBody>
    </xdr:sp>
    <xdr:clientData/>
  </xdr:oneCellAnchor>
  <xdr:twoCellAnchor>
    <xdr:from>
      <xdr:col>0</xdr:col>
      <xdr:colOff>9525</xdr:colOff>
      <xdr:row>1</xdr:row>
      <xdr:rowOff>352424</xdr:rowOff>
    </xdr:from>
    <xdr:to>
      <xdr:col>2</xdr:col>
      <xdr:colOff>361949</xdr:colOff>
      <xdr:row>5</xdr:row>
      <xdr:rowOff>51490</xdr:rowOff>
    </xdr:to>
    <xdr:sp macro="" textlink="">
      <xdr:nvSpPr>
        <xdr:cNvPr id="5" name="ZoneTexte 7"/>
        <xdr:cNvSpPr txBox="1"/>
      </xdr:nvSpPr>
      <xdr:spPr>
        <a:xfrm>
          <a:off x="9525" y="485774"/>
          <a:ext cx="1876424" cy="62299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La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voiture volée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a-t-elle été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retrouvée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(en % des ménages victimes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d'un </a:t>
          </a:r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vol effectif de voiture)</a:t>
          </a:r>
        </a:p>
      </xdr:txBody>
    </xdr:sp>
    <xdr:clientData/>
  </xdr:twoCellAnchor>
  <xdr:twoCellAnchor>
    <xdr:from>
      <xdr:col>0</xdr:col>
      <xdr:colOff>0</xdr:colOff>
      <xdr:row>5</xdr:row>
      <xdr:rowOff>66677</xdr:rowOff>
    </xdr:from>
    <xdr:to>
      <xdr:col>2</xdr:col>
      <xdr:colOff>247650</xdr:colOff>
      <xdr:row>12</xdr:row>
      <xdr:rowOff>76201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15</xdr:row>
      <xdr:rowOff>28575</xdr:rowOff>
    </xdr:from>
    <xdr:to>
      <xdr:col>8</xdr:col>
      <xdr:colOff>66674</xdr:colOff>
      <xdr:row>26</xdr:row>
      <xdr:rowOff>247651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27</xdr:row>
      <xdr:rowOff>133350</xdr:rowOff>
    </xdr:from>
    <xdr:to>
      <xdr:col>7</xdr:col>
      <xdr:colOff>695325</xdr:colOff>
      <xdr:row>38</xdr:row>
      <xdr:rowOff>171451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233362</xdr:colOff>
      <xdr:row>3</xdr:row>
      <xdr:rowOff>66675</xdr:rowOff>
    </xdr:from>
    <xdr:to>
      <xdr:col>8</xdr:col>
      <xdr:colOff>38100</xdr:colOff>
      <xdr:row>12</xdr:row>
      <xdr:rowOff>19050</xdr:rowOff>
    </xdr:to>
    <xdr:graphicFrame macro="">
      <xdr:nvGraphicFramePr>
        <xdr:cNvPr id="12" name="Graphique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457200</xdr:colOff>
      <xdr:row>3</xdr:row>
      <xdr:rowOff>66675</xdr:rowOff>
    </xdr:from>
    <xdr:to>
      <xdr:col>4</xdr:col>
      <xdr:colOff>719138</xdr:colOff>
      <xdr:row>12</xdr:row>
      <xdr:rowOff>38100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5</xdr:col>
      <xdr:colOff>647700</xdr:colOff>
      <xdr:row>9</xdr:row>
      <xdr:rowOff>104775</xdr:rowOff>
    </xdr:from>
    <xdr:ext cx="1666874" cy="361950"/>
    <xdr:sp macro="" textlink="">
      <xdr:nvSpPr>
        <xdr:cNvPr id="14" name="ZoneTexte 13"/>
        <xdr:cNvSpPr txBox="1"/>
      </xdr:nvSpPr>
      <xdr:spPr>
        <a:xfrm>
          <a:off x="4429125" y="1924050"/>
          <a:ext cx="1666874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fr-FR" sz="900" b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Ménages victimes d'une tentative</a:t>
          </a:r>
          <a:r>
            <a:rPr lang="fr-FR" sz="900" b="0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de vol de voiture</a:t>
          </a:r>
          <a:endParaRPr lang="fr-FR" sz="900" b="0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xdr:txBody>
    </xdr:sp>
    <xdr:clientData/>
  </xdr:oneCellAnchor>
  <xdr:oneCellAnchor>
    <xdr:from>
      <xdr:col>3</xdr:col>
      <xdr:colOff>104774</xdr:colOff>
      <xdr:row>1</xdr:row>
      <xdr:rowOff>333375</xdr:rowOff>
    </xdr:from>
    <xdr:ext cx="3524251" cy="357662"/>
    <xdr:sp macro="" textlink="">
      <xdr:nvSpPr>
        <xdr:cNvPr id="3" name="ZoneTexte 2"/>
        <xdr:cNvSpPr txBox="1"/>
      </xdr:nvSpPr>
      <xdr:spPr>
        <a:xfrm>
          <a:off x="2381249" y="466725"/>
          <a:ext cx="3524251" cy="35766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« Comment qualifieriez-vous les dommages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effectLst/>
              <a:latin typeface="Albany AMT" panose="020B0604020202020204" pitchFamily="34" charset="0"/>
              <a:ea typeface="+mn-ea"/>
              <a:cs typeface="Albany AMT" panose="020B0604020202020204" pitchFamily="34" charset="0"/>
            </a:rPr>
            <a:t>(vols et/ou dégradations)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subis par votre voiture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</a:t>
          </a:r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? »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114300</xdr:rowOff>
    </xdr:from>
    <xdr:to>
      <xdr:col>7</xdr:col>
      <xdr:colOff>742949</xdr:colOff>
      <xdr:row>17</xdr:row>
      <xdr:rowOff>133350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571500</xdr:colOff>
      <xdr:row>3</xdr:row>
      <xdr:rowOff>142874</xdr:rowOff>
    </xdr:from>
    <xdr:to>
      <xdr:col>8</xdr:col>
      <xdr:colOff>714375</xdr:colOff>
      <xdr:row>13</xdr:row>
      <xdr:rowOff>152399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571501</xdr:colOff>
      <xdr:row>12</xdr:row>
      <xdr:rowOff>133349</xdr:rowOff>
    </xdr:from>
    <xdr:to>
      <xdr:col>9</xdr:col>
      <xdr:colOff>95251</xdr:colOff>
      <xdr:row>22</xdr:row>
      <xdr:rowOff>9524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285750</xdr:colOff>
      <xdr:row>16</xdr:row>
      <xdr:rowOff>123827</xdr:rowOff>
    </xdr:from>
    <xdr:to>
      <xdr:col>4</xdr:col>
      <xdr:colOff>333375</xdr:colOff>
      <xdr:row>25</xdr:row>
      <xdr:rowOff>466725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27</xdr:row>
      <xdr:rowOff>180975</xdr:rowOff>
    </xdr:from>
    <xdr:to>
      <xdr:col>3</xdr:col>
      <xdr:colOff>695325</xdr:colOff>
      <xdr:row>35</xdr:row>
      <xdr:rowOff>114299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762000</xdr:colOff>
      <xdr:row>28</xdr:row>
      <xdr:rowOff>9525</xdr:rowOff>
    </xdr:from>
    <xdr:to>
      <xdr:col>8</xdr:col>
      <xdr:colOff>57150</xdr:colOff>
      <xdr:row>35</xdr:row>
      <xdr:rowOff>161924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95249</xdr:colOff>
      <xdr:row>34</xdr:row>
      <xdr:rowOff>66674</xdr:rowOff>
    </xdr:from>
    <xdr:to>
      <xdr:col>7</xdr:col>
      <xdr:colOff>409574</xdr:colOff>
      <xdr:row>38</xdr:row>
      <xdr:rowOff>171449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3</xdr:row>
      <xdr:rowOff>95250</xdr:rowOff>
    </xdr:from>
    <xdr:to>
      <xdr:col>4</xdr:col>
      <xdr:colOff>219075</xdr:colOff>
      <xdr:row>4</xdr:row>
      <xdr:rowOff>142877</xdr:rowOff>
    </xdr:to>
    <xdr:sp macro="" textlink="">
      <xdr:nvSpPr>
        <xdr:cNvPr id="9" name="ZoneTexte 1"/>
        <xdr:cNvSpPr txBox="1"/>
      </xdr:nvSpPr>
      <xdr:spPr>
        <a:xfrm>
          <a:off x="171450" y="990600"/>
          <a:ext cx="3105150" cy="238127"/>
        </a:xfrm>
        <a:prstGeom prst="rect">
          <a:avLst/>
        </a:prstGeom>
        <a:noFill/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Régions</a:t>
          </a:r>
        </a:p>
      </xdr:txBody>
    </xdr:sp>
    <xdr:clientData/>
  </xdr:twoCellAnchor>
  <xdr:twoCellAnchor>
    <xdr:from>
      <xdr:col>4</xdr:col>
      <xdr:colOff>533399</xdr:colOff>
      <xdr:row>22</xdr:row>
      <xdr:rowOff>28574</xdr:rowOff>
    </xdr:from>
    <xdr:to>
      <xdr:col>8</xdr:col>
      <xdr:colOff>695324</xdr:colOff>
      <xdr:row>25</xdr:row>
      <xdr:rowOff>219074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0.39609</cdr:x>
      <cdr:y>0.02453</cdr:y>
    </cdr:from>
    <cdr:to>
      <cdr:x>0.78953</cdr:x>
      <cdr:y>0.13875</cdr:y>
    </cdr:to>
    <cdr:sp macro="" textlink="">
      <cdr:nvSpPr>
        <cdr:cNvPr id="3" name="ZoneTexte 1"/>
        <cdr:cNvSpPr txBox="1"/>
      </cdr:nvSpPr>
      <cdr:spPr>
        <a:xfrm xmlns:a="http://schemas.openxmlformats.org/drawingml/2006/main">
          <a:off x="1667547" y="47434"/>
          <a:ext cx="1656402" cy="22085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Taille de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l'agglomération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0.26636</cdr:x>
      <cdr:y>0.08984</cdr:y>
    </cdr:from>
    <cdr:to>
      <cdr:x>0.66778</cdr:x>
      <cdr:y>0.2359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855001" y="166865"/>
          <a:ext cx="1288527" cy="2712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de logement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0.18711</cdr:x>
      <cdr:y>0.13104</cdr:y>
    </cdr:from>
    <cdr:to>
      <cdr:x>0.76074</cdr:x>
      <cdr:y>0.24526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81020" y="275840"/>
          <a:ext cx="1781177" cy="24043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900" b="1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Type d'habitat</a:t>
          </a:r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 environnant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0.14945</cdr:x>
      <cdr:y>0.01719</cdr:y>
    </cdr:from>
    <cdr:to>
      <cdr:x>0.95738</cdr:x>
      <cdr:y>0.17365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46982" y="26856"/>
          <a:ext cx="2416397" cy="24440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900" b="1" baseline="0">
              <a:solidFill>
                <a:schemeClr val="tx1">
                  <a:lumMod val="65000"/>
                  <a:lumOff val="35000"/>
                </a:schemeClr>
              </a:solidFill>
              <a:latin typeface="Albany AMT" panose="020B0604020202020204" pitchFamily="34" charset="0"/>
              <a:cs typeface="Albany AMT" panose="020B0604020202020204" pitchFamily="34" charset="0"/>
            </a:rPr>
            <a:t>Âge de la personne de référence </a:t>
          </a:r>
          <a:endParaRPr lang="fr-FR" sz="900" b="1">
            <a:solidFill>
              <a:schemeClr val="tx1">
                <a:lumMod val="65000"/>
                <a:lumOff val="35000"/>
              </a:schemeClr>
            </a:solidFill>
            <a:latin typeface="Albany AMT" panose="020B0604020202020204" pitchFamily="34" charset="0"/>
            <a:cs typeface="Albany AMT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workbookViewId="0">
      <selection activeCell="J30" sqref="J30"/>
    </sheetView>
  </sheetViews>
  <sheetFormatPr baseColWidth="10" defaultRowHeight="15"/>
  <cols>
    <col min="1" max="1" width="50" customWidth="1"/>
    <col min="2" max="2" width="8.7109375" style="52" customWidth="1"/>
    <col min="3" max="3" width="7.7109375" style="52" customWidth="1"/>
    <col min="4" max="7" width="8.7109375" style="52" customWidth="1"/>
    <col min="8" max="8" width="9.28515625" customWidth="1"/>
  </cols>
  <sheetData>
    <row r="1" spans="1:9" ht="11.1" customHeight="1">
      <c r="A1" s="2"/>
      <c r="B1" s="47"/>
      <c r="C1" s="47"/>
      <c r="D1" s="47"/>
      <c r="E1" s="47"/>
      <c r="F1" s="47"/>
      <c r="G1" s="47"/>
      <c r="H1" s="2"/>
    </row>
    <row r="2" spans="1:9" ht="27.95" customHeight="1">
      <c r="A2" s="77" t="s">
        <v>38</v>
      </c>
      <c r="B2" s="77"/>
      <c r="C2" s="77"/>
      <c r="D2" s="77"/>
      <c r="E2" s="77"/>
      <c r="F2" s="77"/>
      <c r="G2" s="77"/>
      <c r="H2" s="77"/>
    </row>
    <row r="3" spans="1:9" ht="15" customHeight="1">
      <c r="A3" s="35"/>
      <c r="B3" s="53">
        <v>2006</v>
      </c>
      <c r="C3" s="89" t="s">
        <v>79</v>
      </c>
      <c r="D3" s="53">
        <v>2014</v>
      </c>
      <c r="E3" s="53">
        <v>2015</v>
      </c>
      <c r="F3" s="53">
        <v>2016</v>
      </c>
      <c r="G3" s="53">
        <v>2017</v>
      </c>
      <c r="H3" s="53">
        <v>2018</v>
      </c>
    </row>
    <row r="4" spans="1:9" ht="15" customHeight="1">
      <c r="A4" s="39" t="s">
        <v>65</v>
      </c>
      <c r="B4" s="55">
        <v>504730</v>
      </c>
      <c r="C4" s="90" t="s">
        <v>79</v>
      </c>
      <c r="D4" s="55">
        <v>213009.1</v>
      </c>
      <c r="E4" s="55">
        <v>233669</v>
      </c>
      <c r="F4" s="55">
        <v>238474.6</v>
      </c>
      <c r="G4" s="55">
        <v>210449.8</v>
      </c>
      <c r="H4" s="55">
        <v>197773.5</v>
      </c>
    </row>
    <row r="5" spans="1:9" ht="15" customHeight="1">
      <c r="A5" s="36" t="s">
        <v>66</v>
      </c>
      <c r="B5" s="56">
        <v>1.91001022383179</v>
      </c>
      <c r="C5" s="91" t="s">
        <v>79</v>
      </c>
      <c r="D5" s="56">
        <v>0.75338180589929304</v>
      </c>
      <c r="E5" s="56">
        <v>0.81973294770487004</v>
      </c>
      <c r="F5" s="56">
        <v>0.83448929117228698</v>
      </c>
      <c r="G5" s="56">
        <v>0.72609678153026103</v>
      </c>
      <c r="H5" s="56">
        <v>0.67853556248065605</v>
      </c>
    </row>
    <row r="6" spans="1:9" ht="15" customHeight="1">
      <c r="A6" s="38" t="s">
        <v>67</v>
      </c>
      <c r="B6" s="57">
        <v>2.32007501758225</v>
      </c>
      <c r="C6" s="92" t="s">
        <v>79</v>
      </c>
      <c r="D6" s="57">
        <v>0.91742624951024199</v>
      </c>
      <c r="E6" s="57">
        <v>1.0094707135813901</v>
      </c>
      <c r="F6" s="57">
        <v>1.0297051711342899</v>
      </c>
      <c r="G6" s="57">
        <v>0.88669878925157397</v>
      </c>
      <c r="H6" s="57">
        <v>0.82789298204311501</v>
      </c>
    </row>
    <row r="7" spans="1:9" ht="15" customHeight="1">
      <c r="A7" s="36" t="s">
        <v>82</v>
      </c>
      <c r="B7" s="70"/>
      <c r="C7" s="93" t="s">
        <v>79</v>
      </c>
      <c r="D7" s="70"/>
      <c r="E7" s="70"/>
      <c r="F7" s="70"/>
      <c r="G7" s="56" t="s">
        <v>83</v>
      </c>
      <c r="H7" s="56" t="s">
        <v>93</v>
      </c>
    </row>
    <row r="8" spans="1:9" ht="15" customHeight="1">
      <c r="A8" s="38" t="s">
        <v>81</v>
      </c>
      <c r="B8" s="70"/>
      <c r="C8" s="93" t="s">
        <v>79</v>
      </c>
      <c r="D8" s="70"/>
      <c r="E8" s="70"/>
      <c r="F8" s="70"/>
      <c r="G8" s="57" t="s">
        <v>85</v>
      </c>
      <c r="H8" s="57" t="s">
        <v>92</v>
      </c>
    </row>
    <row r="9" spans="1:9" ht="15" customHeight="1">
      <c r="A9" s="43" t="s">
        <v>24</v>
      </c>
      <c r="B9" s="58">
        <v>569609.30000000005</v>
      </c>
      <c r="C9" s="94" t="s">
        <v>79</v>
      </c>
      <c r="D9" s="58">
        <v>241645.4</v>
      </c>
      <c r="E9" s="58">
        <v>263035.09999999998</v>
      </c>
      <c r="F9" s="58">
        <v>263371.09999999998</v>
      </c>
      <c r="G9" s="58">
        <v>232349.4</v>
      </c>
      <c r="H9" s="58">
        <v>209000</v>
      </c>
    </row>
    <row r="10" spans="1:9" ht="15" customHeight="1">
      <c r="A10" s="40" t="s">
        <v>68</v>
      </c>
      <c r="B10" s="48">
        <v>21.555278794398401</v>
      </c>
      <c r="C10" s="95" t="s">
        <v>79</v>
      </c>
      <c r="D10" s="48">
        <v>8.5466418025923403</v>
      </c>
      <c r="E10" s="48">
        <v>9.2275200335879006</v>
      </c>
      <c r="F10" s="48">
        <v>9.2160910450951796</v>
      </c>
      <c r="G10" s="48">
        <v>8.0165508130911594</v>
      </c>
      <c r="H10" s="48">
        <v>7.1864828858326897</v>
      </c>
    </row>
    <row r="11" spans="1:9" ht="15" customHeight="1">
      <c r="A11" s="37" t="s">
        <v>69</v>
      </c>
      <c r="B11" s="54">
        <v>26.183034626681799</v>
      </c>
      <c r="C11" s="96" t="s">
        <v>79</v>
      </c>
      <c r="D11" s="54">
        <v>10.407622633652799</v>
      </c>
      <c r="E11" s="54">
        <v>11.363348586845101</v>
      </c>
      <c r="F11" s="54">
        <v>11.372053191296899</v>
      </c>
      <c r="G11" s="54">
        <v>9.7896948185899806</v>
      </c>
      <c r="H11" s="54">
        <v>8.7683521332361298</v>
      </c>
    </row>
    <row r="12" spans="1:9" s="60" customFormat="1" ht="27" customHeight="1">
      <c r="A12" s="72" t="s">
        <v>96</v>
      </c>
      <c r="B12" s="59"/>
      <c r="C12" s="59"/>
      <c r="D12" s="59"/>
      <c r="E12" s="59"/>
      <c r="F12" s="59"/>
      <c r="G12" s="59"/>
      <c r="H12" s="45"/>
      <c r="I12" s="64"/>
    </row>
    <row r="13" spans="1:9" s="60" customFormat="1" ht="15.75" customHeight="1">
      <c r="A13" s="72" t="s">
        <v>97</v>
      </c>
      <c r="B13" s="59"/>
      <c r="C13" s="59"/>
      <c r="D13" s="59"/>
      <c r="E13" s="59"/>
      <c r="F13" s="59"/>
      <c r="G13" s="59"/>
      <c r="H13" s="45"/>
    </row>
    <row r="14" spans="1:9" ht="27" customHeight="1">
      <c r="A14" s="76" t="s">
        <v>86</v>
      </c>
      <c r="B14" s="76"/>
      <c r="C14" s="76"/>
      <c r="D14" s="76"/>
      <c r="E14" s="76"/>
      <c r="F14" s="76"/>
      <c r="G14" s="76"/>
      <c r="H14" s="76"/>
    </row>
    <row r="15" spans="1:9">
      <c r="A15" s="76" t="s">
        <v>77</v>
      </c>
      <c r="B15" s="76"/>
      <c r="C15" s="76"/>
      <c r="D15" s="76"/>
      <c r="E15" s="76"/>
      <c r="F15" s="76"/>
      <c r="G15" s="76"/>
      <c r="H15" s="73"/>
    </row>
    <row r="16" spans="1:9" ht="27" customHeight="1">
      <c r="A16" s="79" t="s">
        <v>91</v>
      </c>
      <c r="B16" s="79"/>
      <c r="C16" s="79"/>
      <c r="D16" s="79"/>
      <c r="E16" s="79"/>
      <c r="F16" s="79"/>
      <c r="G16" s="79"/>
      <c r="H16" s="79"/>
    </row>
    <row r="17" spans="1:9" ht="92.25" customHeight="1">
      <c r="A17" s="78" t="s">
        <v>113</v>
      </c>
      <c r="B17" s="78"/>
      <c r="C17" s="78"/>
      <c r="D17" s="78"/>
      <c r="E17" s="78"/>
      <c r="F17" s="78"/>
      <c r="G17" s="78"/>
      <c r="H17" s="78"/>
    </row>
    <row r="18" spans="1:9" ht="115.5" customHeight="1">
      <c r="A18" s="12"/>
      <c r="B18" s="49"/>
      <c r="C18" s="49"/>
      <c r="D18" s="49"/>
      <c r="E18" s="49"/>
      <c r="F18" s="49"/>
      <c r="G18" s="49"/>
      <c r="H18" s="2"/>
    </row>
    <row r="19" spans="1:9" ht="15" customHeight="1">
      <c r="A19" s="2"/>
      <c r="B19" s="47"/>
      <c r="C19" s="47"/>
      <c r="D19" s="47"/>
      <c r="E19" s="47"/>
      <c r="F19" s="47"/>
      <c r="G19" s="47"/>
      <c r="H19" s="2"/>
      <c r="I19" s="13"/>
    </row>
    <row r="20" spans="1:9" ht="15" customHeight="1">
      <c r="A20" s="2"/>
      <c r="B20" s="47"/>
      <c r="C20" s="47"/>
      <c r="D20" s="47"/>
      <c r="E20" s="47"/>
      <c r="F20" s="47"/>
      <c r="G20" s="47"/>
      <c r="H20" s="2"/>
    </row>
    <row r="21" spans="1:9" ht="15" customHeight="1">
      <c r="A21" s="2"/>
      <c r="B21" s="47"/>
      <c r="C21" s="47"/>
      <c r="D21" s="47"/>
      <c r="E21" s="47"/>
      <c r="F21" s="47"/>
      <c r="G21" s="47"/>
      <c r="H21" s="2"/>
    </row>
    <row r="22" spans="1:9" ht="15" customHeight="1">
      <c r="A22" s="2"/>
      <c r="B22" s="47"/>
      <c r="C22" s="47"/>
      <c r="D22" s="47"/>
      <c r="E22" s="47"/>
      <c r="F22" s="47"/>
      <c r="G22" s="47"/>
      <c r="H22" s="2"/>
    </row>
    <row r="23" spans="1:9" ht="15" customHeight="1">
      <c r="A23" s="2"/>
      <c r="B23" s="47"/>
      <c r="C23" s="47"/>
      <c r="D23" s="47"/>
      <c r="E23" s="47"/>
      <c r="F23" s="47"/>
      <c r="G23" s="47"/>
      <c r="H23" s="2"/>
    </row>
    <row r="24" spans="1:9" ht="15" customHeight="1">
      <c r="A24" s="2"/>
      <c r="B24" s="47"/>
      <c r="C24" s="47"/>
      <c r="D24" s="47"/>
      <c r="E24" s="47"/>
      <c r="F24" s="47"/>
      <c r="G24" s="47"/>
      <c r="H24" s="2"/>
    </row>
    <row r="25" spans="1:9" ht="15" customHeight="1">
      <c r="A25" s="2"/>
      <c r="B25" s="47"/>
      <c r="C25" s="47"/>
      <c r="D25" s="47"/>
      <c r="E25" s="47"/>
      <c r="F25" s="47"/>
      <c r="G25" s="47"/>
      <c r="H25" s="2"/>
    </row>
    <row r="26" spans="1:9" ht="15" customHeight="1">
      <c r="A26" s="2"/>
      <c r="B26" s="47"/>
      <c r="C26" s="47"/>
      <c r="D26" s="47"/>
      <c r="E26" s="47"/>
      <c r="F26" s="47"/>
      <c r="G26" s="47"/>
      <c r="H26" s="2"/>
    </row>
    <row r="27" spans="1:9" ht="15" customHeight="1">
      <c r="A27" s="2"/>
      <c r="B27" s="47"/>
      <c r="C27" s="47"/>
      <c r="D27" s="47"/>
      <c r="E27" s="47"/>
      <c r="F27" s="47"/>
      <c r="G27" s="47"/>
      <c r="H27" s="2"/>
    </row>
    <row r="28" spans="1:9" ht="15" customHeight="1">
      <c r="A28" s="2"/>
      <c r="B28" s="47"/>
      <c r="C28" s="47"/>
      <c r="D28" s="47"/>
      <c r="E28" s="47"/>
      <c r="F28" s="47"/>
      <c r="G28" s="47"/>
      <c r="H28" s="2"/>
    </row>
    <row r="29" spans="1:9" ht="15" customHeight="1">
      <c r="A29" s="2"/>
      <c r="B29" s="47"/>
      <c r="C29" s="47"/>
      <c r="D29" s="47"/>
      <c r="E29" s="47"/>
      <c r="F29" s="47"/>
      <c r="G29" s="47"/>
      <c r="H29" s="2"/>
    </row>
    <row r="30" spans="1:9" ht="15" customHeight="1">
      <c r="A30" s="3"/>
      <c r="B30" s="47"/>
      <c r="C30" s="47"/>
      <c r="D30" s="47"/>
      <c r="E30" s="47"/>
      <c r="F30" s="47"/>
      <c r="G30" s="47"/>
      <c r="H30" s="2"/>
    </row>
    <row r="31" spans="1:9" ht="15" customHeight="1">
      <c r="A31" s="3"/>
      <c r="B31" s="47"/>
      <c r="C31" s="47"/>
      <c r="D31" s="47"/>
      <c r="E31" s="47"/>
      <c r="F31" s="47"/>
      <c r="G31" s="47"/>
      <c r="H31" s="2"/>
    </row>
    <row r="32" spans="1:9" ht="15" customHeight="1">
      <c r="A32" s="3"/>
      <c r="B32" s="47"/>
      <c r="C32" s="47"/>
      <c r="D32" s="47"/>
      <c r="E32" s="47"/>
      <c r="F32" s="47"/>
      <c r="G32" s="47"/>
      <c r="H32" s="2"/>
    </row>
    <row r="33" spans="1:16" ht="15" customHeight="1">
      <c r="A33" s="3"/>
      <c r="B33" s="47"/>
      <c r="C33" s="47"/>
      <c r="D33" s="47"/>
      <c r="E33" s="47"/>
      <c r="F33" s="47"/>
      <c r="G33" s="47"/>
      <c r="H33" s="2"/>
    </row>
    <row r="34" spans="1:16" ht="12" customHeight="1">
      <c r="A34" s="41" t="s">
        <v>70</v>
      </c>
      <c r="B34" s="50"/>
      <c r="C34" s="50"/>
      <c r="D34" s="50"/>
      <c r="E34" s="50"/>
      <c r="F34" s="50"/>
      <c r="G34" s="50"/>
      <c r="H34" s="2"/>
    </row>
    <row r="35" spans="1:16" ht="12" customHeight="1">
      <c r="A35" s="42" t="s">
        <v>94</v>
      </c>
      <c r="B35" s="51"/>
      <c r="C35" s="51"/>
      <c r="D35" s="51"/>
      <c r="E35" s="51"/>
      <c r="F35" s="51"/>
      <c r="G35" s="51"/>
      <c r="H35" s="2"/>
    </row>
    <row r="36" spans="1:16">
      <c r="A36" s="2"/>
      <c r="B36" s="47"/>
      <c r="C36" s="47"/>
      <c r="D36" s="47"/>
      <c r="E36" s="47"/>
      <c r="F36" s="47"/>
      <c r="G36" s="47"/>
      <c r="H36" s="2"/>
    </row>
    <row r="39" spans="1:16">
      <c r="A39" s="97" t="s">
        <v>1</v>
      </c>
      <c r="B39" s="98"/>
      <c r="C39" s="98"/>
      <c r="D39" s="98"/>
      <c r="E39" s="98"/>
      <c r="F39" s="98"/>
      <c r="G39" s="98"/>
      <c r="H39" s="99"/>
      <c r="I39" s="99"/>
      <c r="J39" s="99"/>
      <c r="K39" s="99"/>
      <c r="L39" s="99"/>
      <c r="M39" s="99"/>
      <c r="N39" s="100"/>
      <c r="O39" s="15"/>
      <c r="P39" s="15"/>
    </row>
    <row r="40" spans="1:16">
      <c r="A40" s="98"/>
      <c r="B40" s="101">
        <v>2006</v>
      </c>
      <c r="C40" s="101">
        <v>2007</v>
      </c>
      <c r="D40" s="101">
        <v>2008</v>
      </c>
      <c r="E40" s="101">
        <v>2009</v>
      </c>
      <c r="F40" s="101">
        <v>2010</v>
      </c>
      <c r="G40" s="101">
        <v>2011</v>
      </c>
      <c r="H40" s="101">
        <v>2012</v>
      </c>
      <c r="I40" s="101">
        <v>2013</v>
      </c>
      <c r="J40" s="101">
        <v>2014</v>
      </c>
      <c r="K40" s="101">
        <v>2015</v>
      </c>
      <c r="L40" s="101">
        <v>2016</v>
      </c>
      <c r="M40" s="101">
        <v>2017</v>
      </c>
      <c r="N40" s="101">
        <v>2018</v>
      </c>
      <c r="O40" s="15"/>
      <c r="P40" s="15"/>
    </row>
    <row r="41" spans="1:16">
      <c r="A41" s="102" t="s">
        <v>24</v>
      </c>
      <c r="B41" s="103">
        <v>570000</v>
      </c>
      <c r="C41" s="103">
        <v>482000</v>
      </c>
      <c r="D41" s="103">
        <v>456000</v>
      </c>
      <c r="E41" s="103">
        <v>397000</v>
      </c>
      <c r="F41" s="103">
        <v>395000</v>
      </c>
      <c r="G41" s="103">
        <v>294000</v>
      </c>
      <c r="H41" s="103">
        <v>270000</v>
      </c>
      <c r="I41" s="103">
        <v>294000</v>
      </c>
      <c r="J41" s="103">
        <v>242000</v>
      </c>
      <c r="K41" s="103">
        <v>263000</v>
      </c>
      <c r="L41" s="103">
        <v>263000</v>
      </c>
      <c r="M41" s="103">
        <v>232000</v>
      </c>
      <c r="N41" s="103">
        <v>209000</v>
      </c>
      <c r="O41" s="15"/>
      <c r="P41" s="15"/>
    </row>
    <row r="42" spans="1:16">
      <c r="A42" s="104" t="s">
        <v>80</v>
      </c>
      <c r="B42" s="105">
        <v>2.32007501758225</v>
      </c>
      <c r="C42" s="105">
        <v>1.8817613053347799</v>
      </c>
      <c r="D42" s="105">
        <v>1.86829612608774</v>
      </c>
      <c r="E42" s="105">
        <v>1.65373558505684</v>
      </c>
      <c r="F42" s="105">
        <v>1.5990336439169299</v>
      </c>
      <c r="G42" s="105">
        <v>1.1538826866654399</v>
      </c>
      <c r="H42" s="106">
        <v>1.0436691425896401</v>
      </c>
      <c r="I42" s="106">
        <v>1.18239001284275</v>
      </c>
      <c r="J42" s="106">
        <v>0.91742624951024199</v>
      </c>
      <c r="K42" s="107">
        <v>1.0094707135813901</v>
      </c>
      <c r="L42" s="107">
        <v>1.0297051711342899</v>
      </c>
      <c r="M42" s="106">
        <v>0.88669878925157397</v>
      </c>
      <c r="N42" s="105">
        <v>0.82789298204311501</v>
      </c>
    </row>
  </sheetData>
  <mergeCells count="5">
    <mergeCell ref="A15:G15"/>
    <mergeCell ref="A2:H2"/>
    <mergeCell ref="A17:H17"/>
    <mergeCell ref="A14:H14"/>
    <mergeCell ref="A16:H1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zoomScaleNormal="100" workbookViewId="0">
      <selection activeCell="K11" sqref="K11"/>
    </sheetView>
  </sheetViews>
  <sheetFormatPr baseColWidth="10" defaultRowHeight="15"/>
  <cols>
    <col min="1" max="1" width="14" customWidth="1"/>
    <col min="2" max="8" width="11.28515625" customWidth="1"/>
  </cols>
  <sheetData>
    <row r="1" spans="1:8" ht="11.1" customHeight="1">
      <c r="A1" s="2"/>
      <c r="B1" s="2"/>
      <c r="C1" s="2"/>
      <c r="D1" s="2"/>
      <c r="E1" s="2"/>
      <c r="F1" s="2"/>
      <c r="G1" s="2"/>
      <c r="H1" s="2"/>
    </row>
    <row r="2" spans="1:8" ht="63.75" customHeight="1">
      <c r="A2" s="80" t="s">
        <v>115</v>
      </c>
      <c r="B2" s="80"/>
      <c r="C2" s="80"/>
      <c r="D2" s="80"/>
      <c r="E2" s="80"/>
      <c r="F2" s="80"/>
      <c r="G2" s="80"/>
      <c r="H2" s="80"/>
    </row>
    <row r="3" spans="1:8" ht="22.5" customHeight="1">
      <c r="A3" s="25"/>
      <c r="B3" s="25"/>
      <c r="C3" s="25"/>
      <c r="D3" s="25"/>
      <c r="E3" s="25"/>
      <c r="F3" s="25"/>
      <c r="G3" s="25"/>
      <c r="H3" s="25"/>
    </row>
    <row r="4" spans="1:8" ht="22.5" customHeight="1">
      <c r="A4" s="25"/>
      <c r="B4" s="25"/>
      <c r="C4" s="25"/>
      <c r="D4" s="25"/>
      <c r="E4" s="25"/>
      <c r="F4" s="25"/>
      <c r="G4" s="25"/>
      <c r="H4" s="25"/>
    </row>
    <row r="5" spans="1:8" ht="18.75" customHeight="1">
      <c r="A5" s="4"/>
      <c r="B5" s="4"/>
      <c r="C5" s="4"/>
      <c r="D5" s="4"/>
      <c r="E5" s="4"/>
      <c r="F5" s="4"/>
      <c r="G5" s="4"/>
      <c r="H5" s="2"/>
    </row>
    <row r="6" spans="1:8">
      <c r="A6" s="2"/>
      <c r="B6" s="2"/>
      <c r="C6" s="2"/>
      <c r="D6" s="2"/>
      <c r="E6" s="2"/>
      <c r="F6" s="2"/>
      <c r="G6" s="2"/>
      <c r="H6" s="2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 ht="27" customHeight="1">
      <c r="A9" s="82"/>
      <c r="B9" s="82"/>
      <c r="C9" s="82"/>
      <c r="D9" s="82"/>
      <c r="E9" s="61"/>
      <c r="F9" s="61"/>
      <c r="G9" s="61"/>
      <c r="H9" s="61"/>
    </row>
    <row r="10" spans="1:8" ht="27" customHeight="1">
      <c r="A10" s="82"/>
      <c r="B10" s="82"/>
      <c r="C10" s="82"/>
      <c r="D10" s="82"/>
      <c r="E10" s="61"/>
      <c r="F10" s="61"/>
      <c r="G10" s="61"/>
      <c r="H10" s="61"/>
    </row>
    <row r="11" spans="1:8" ht="41.25" customHeight="1">
      <c r="A11" s="82" t="s">
        <v>125</v>
      </c>
      <c r="B11" s="82"/>
      <c r="C11" s="82"/>
      <c r="D11" s="82"/>
      <c r="E11" s="82"/>
      <c r="F11" s="82"/>
      <c r="G11" s="82"/>
      <c r="H11" s="82"/>
    </row>
    <row r="12" spans="1:8">
      <c r="A12" s="84"/>
      <c r="B12" s="84"/>
      <c r="C12" s="84"/>
      <c r="D12" s="84"/>
      <c r="E12" s="84"/>
      <c r="F12" s="84"/>
      <c r="G12" s="84"/>
      <c r="H12" s="84"/>
    </row>
    <row r="13" spans="1:8" ht="68.25" customHeight="1">
      <c r="A13" s="81" t="s">
        <v>114</v>
      </c>
      <c r="B13" s="81"/>
      <c r="C13" s="81"/>
      <c r="D13" s="81"/>
      <c r="E13" s="81"/>
      <c r="F13" s="81"/>
      <c r="G13" s="81"/>
      <c r="H13" s="81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11">
      <c r="A17" s="2"/>
      <c r="B17" s="2"/>
      <c r="C17" s="2"/>
      <c r="D17" s="2"/>
      <c r="E17" s="2"/>
      <c r="F17" s="2"/>
      <c r="G17" s="2"/>
      <c r="H17" s="2"/>
    </row>
    <row r="18" spans="1:11">
      <c r="A18" s="2"/>
      <c r="B18" s="2"/>
      <c r="C18" s="2"/>
      <c r="D18" s="2"/>
      <c r="E18" s="2"/>
      <c r="F18" s="2"/>
      <c r="G18" s="2"/>
      <c r="H18" s="2"/>
    </row>
    <row r="19" spans="1:11" ht="22.5" customHeight="1">
      <c r="A19" s="85"/>
      <c r="B19" s="85"/>
      <c r="C19" s="85"/>
      <c r="D19" s="85"/>
      <c r="E19" s="85"/>
      <c r="F19" s="85"/>
      <c r="G19" s="85"/>
      <c r="H19" s="85"/>
    </row>
    <row r="20" spans="1:11" ht="11.25" customHeight="1">
      <c r="A20" s="14"/>
      <c r="B20" s="2"/>
      <c r="C20" s="2"/>
      <c r="D20" s="2"/>
      <c r="E20" s="2"/>
      <c r="F20" s="2"/>
      <c r="G20" s="2"/>
      <c r="H20" s="2"/>
    </row>
    <row r="21" spans="1:11" ht="24" customHeight="1">
      <c r="A21" s="83" t="s">
        <v>123</v>
      </c>
      <c r="B21" s="83"/>
      <c r="C21" s="83"/>
      <c r="D21" s="83"/>
      <c r="E21" s="83"/>
      <c r="F21" s="83"/>
      <c r="G21" s="83"/>
      <c r="H21" s="83"/>
    </row>
    <row r="22" spans="1:11" ht="12" customHeight="1">
      <c r="A22" s="74"/>
      <c r="B22" s="74"/>
      <c r="C22" s="74"/>
      <c r="D22" s="74"/>
      <c r="E22" s="74"/>
      <c r="F22" s="74"/>
      <c r="G22" s="74"/>
      <c r="H22" s="74"/>
    </row>
    <row r="23" spans="1:11" ht="12.95" customHeight="1">
      <c r="A23" s="41" t="s">
        <v>124</v>
      </c>
      <c r="B23" s="74"/>
      <c r="C23" s="74"/>
      <c r="D23" s="74"/>
      <c r="E23" s="74"/>
      <c r="F23" s="74"/>
      <c r="G23" s="74"/>
      <c r="H23" s="74"/>
    </row>
    <row r="24" spans="1:11" ht="12.95" customHeight="1">
      <c r="A24" s="42" t="s">
        <v>99</v>
      </c>
      <c r="B24" s="74"/>
      <c r="C24" s="74"/>
      <c r="D24" s="74"/>
      <c r="E24" s="74"/>
      <c r="F24" s="74"/>
      <c r="G24" s="74"/>
      <c r="H24" s="74"/>
    </row>
    <row r="25" spans="1:11">
      <c r="A25" s="2"/>
      <c r="B25" s="2"/>
      <c r="C25" s="2"/>
      <c r="D25" s="2"/>
      <c r="E25" s="2"/>
      <c r="F25" s="2"/>
      <c r="G25" s="2"/>
      <c r="H25" s="2"/>
    </row>
    <row r="26" spans="1:11">
      <c r="A26" s="1"/>
      <c r="B26" s="1"/>
    </row>
    <row r="27" spans="1:11">
      <c r="A27" s="128" t="s">
        <v>1</v>
      </c>
      <c r="B27" s="129"/>
      <c r="C27" s="129"/>
      <c r="D27" s="129"/>
      <c r="E27" s="129"/>
      <c r="F27" s="129"/>
    </row>
    <row r="28" spans="1:11">
      <c r="A28" s="129"/>
      <c r="B28" s="130"/>
      <c r="C28" s="129"/>
      <c r="D28" s="129"/>
      <c r="E28" s="129"/>
      <c r="F28" s="129"/>
    </row>
    <row r="29" spans="1:11">
      <c r="A29" s="131" t="s">
        <v>39</v>
      </c>
      <c r="B29" s="130"/>
      <c r="C29" s="129"/>
      <c r="D29" s="129"/>
      <c r="E29" s="129"/>
      <c r="F29" s="129"/>
    </row>
    <row r="30" spans="1:11">
      <c r="A30" s="131"/>
      <c r="B30" s="132"/>
      <c r="C30" s="131"/>
      <c r="D30" s="131"/>
      <c r="E30" s="131"/>
      <c r="F30" s="110"/>
      <c r="H30" s="1"/>
      <c r="I30" s="1"/>
    </row>
    <row r="31" spans="1:11">
      <c r="A31" s="111"/>
      <c r="B31" s="133"/>
      <c r="C31" s="133"/>
      <c r="D31" s="133"/>
      <c r="E31" s="133"/>
      <c r="F31" s="130"/>
      <c r="G31" s="10"/>
      <c r="H31" s="10"/>
      <c r="I31" s="10"/>
      <c r="J31" s="10"/>
      <c r="K31" s="10"/>
    </row>
    <row r="32" spans="1:11" ht="25.5">
      <c r="A32" s="124" t="s">
        <v>41</v>
      </c>
      <c r="B32" s="126">
        <v>21.071045778361299</v>
      </c>
      <c r="C32" s="133"/>
      <c r="D32" s="133"/>
      <c r="E32" s="134"/>
      <c r="F32" s="135"/>
      <c r="G32" s="10"/>
      <c r="H32" s="44"/>
      <c r="I32" s="10"/>
      <c r="J32" s="10"/>
      <c r="K32" s="10"/>
    </row>
    <row r="33" spans="1:11">
      <c r="A33" s="127" t="s">
        <v>27</v>
      </c>
      <c r="B33" s="126">
        <f>100-B32-B34-B35</f>
        <v>0.57472612616490437</v>
      </c>
      <c r="C33" s="133"/>
      <c r="D33" s="133"/>
      <c r="E33" s="134"/>
      <c r="F33" s="134"/>
      <c r="H33" s="44"/>
      <c r="I33" s="10"/>
      <c r="J33" s="10"/>
      <c r="K33" s="10"/>
    </row>
    <row r="34" spans="1:11" ht="25.5">
      <c r="A34" s="124" t="s">
        <v>40</v>
      </c>
      <c r="B34" s="126">
        <v>12.0244011363881</v>
      </c>
      <c r="C34" s="125" t="s">
        <v>61</v>
      </c>
      <c r="D34" s="133"/>
      <c r="E34" s="134"/>
      <c r="F34" s="135"/>
      <c r="H34" s="44"/>
      <c r="I34" s="10"/>
      <c r="J34" s="10"/>
      <c r="K34" s="10"/>
    </row>
    <row r="35" spans="1:11">
      <c r="A35" s="119"/>
      <c r="B35" s="134">
        <v>66.329826959085693</v>
      </c>
      <c r="C35" s="133" t="s">
        <v>62</v>
      </c>
      <c r="D35" s="133"/>
      <c r="E35" s="134"/>
      <c r="F35" s="134"/>
      <c r="H35" s="44"/>
      <c r="I35" s="10"/>
      <c r="J35" s="10"/>
      <c r="K35" s="10"/>
    </row>
    <row r="36" spans="1:11">
      <c r="A36" s="128"/>
      <c r="B36" s="133"/>
      <c r="C36" s="119"/>
      <c r="D36" s="119"/>
      <c r="E36" s="119"/>
      <c r="F36" s="119"/>
      <c r="H36" s="1"/>
      <c r="I36" s="10"/>
      <c r="J36" s="10"/>
      <c r="K36" s="10"/>
    </row>
    <row r="37" spans="1:11">
      <c r="A37" s="119"/>
      <c r="B37" s="133"/>
      <c r="C37" s="119"/>
      <c r="D37" s="119"/>
      <c r="E37" s="119"/>
      <c r="F37" s="119"/>
      <c r="H37" s="1"/>
      <c r="I37" s="10"/>
      <c r="J37" s="10"/>
      <c r="K37" s="10"/>
    </row>
    <row r="38" spans="1:11">
      <c r="A38" s="129"/>
      <c r="B38" s="132"/>
      <c r="C38" s="131"/>
      <c r="D38" s="110"/>
      <c r="E38" s="119"/>
      <c r="F38" s="119"/>
    </row>
    <row r="39" spans="1:11">
      <c r="A39" s="111" t="s">
        <v>50</v>
      </c>
      <c r="B39" s="134">
        <v>18.978246131330302</v>
      </c>
      <c r="C39" s="134"/>
      <c r="D39" s="134"/>
      <c r="E39" s="119"/>
      <c r="F39" s="119"/>
    </row>
    <row r="40" spans="1:11">
      <c r="A40" s="111" t="s">
        <v>71</v>
      </c>
      <c r="B40" s="134">
        <v>72.645115468222002</v>
      </c>
      <c r="C40" s="134"/>
      <c r="D40" s="134"/>
      <c r="E40" s="119"/>
      <c r="F40" s="119"/>
      <c r="I40" s="10"/>
      <c r="J40" s="10"/>
      <c r="K40" s="10"/>
    </row>
    <row r="41" spans="1:11">
      <c r="A41" s="111" t="s">
        <v>49</v>
      </c>
      <c r="B41" s="114">
        <f>100-B39-B40</f>
        <v>8.376638400447689</v>
      </c>
      <c r="C41" s="114"/>
      <c r="D41" s="114"/>
      <c r="E41" s="115"/>
      <c r="F41" s="115"/>
      <c r="I41" s="10"/>
      <c r="J41" s="10"/>
      <c r="K41" s="10"/>
    </row>
    <row r="42" spans="1:11">
      <c r="A42" s="111"/>
      <c r="B42" s="115"/>
      <c r="C42" s="115"/>
      <c r="D42" s="115"/>
      <c r="E42" s="115"/>
      <c r="F42" s="115"/>
    </row>
    <row r="43" spans="1:11">
      <c r="A43" s="129"/>
      <c r="B43" s="116"/>
      <c r="C43" s="110"/>
      <c r="D43" s="110"/>
      <c r="E43" s="131"/>
      <c r="F43" s="110"/>
    </row>
    <row r="44" spans="1:11" ht="25.5">
      <c r="A44" s="124" t="s">
        <v>42</v>
      </c>
      <c r="B44" s="126">
        <v>23.6164690183587</v>
      </c>
      <c r="C44" s="133"/>
      <c r="D44" s="133"/>
      <c r="E44" s="133"/>
      <c r="F44" s="133"/>
      <c r="G44" s="1"/>
      <c r="H44" s="1"/>
    </row>
    <row r="45" spans="1:11" ht="25.5">
      <c r="A45" s="124" t="s">
        <v>43</v>
      </c>
      <c r="B45" s="126">
        <v>20.708504616576601</v>
      </c>
      <c r="C45" s="133"/>
      <c r="D45" s="133"/>
      <c r="E45" s="133"/>
      <c r="F45" s="133"/>
      <c r="G45" s="1"/>
      <c r="H45" s="1"/>
    </row>
    <row r="46" spans="1:11">
      <c r="A46" s="124" t="s">
        <v>44</v>
      </c>
      <c r="B46" s="126">
        <v>24.537648236231</v>
      </c>
      <c r="C46" s="133"/>
      <c r="D46" s="133"/>
      <c r="E46" s="133"/>
      <c r="F46" s="133"/>
      <c r="G46" s="1"/>
      <c r="H46" s="1"/>
    </row>
    <row r="47" spans="1:11" ht="25.5">
      <c r="A47" s="124" t="s">
        <v>45</v>
      </c>
      <c r="B47" s="126">
        <v>31.1373996513355</v>
      </c>
      <c r="C47" s="133"/>
      <c r="D47" s="133"/>
      <c r="E47" s="133"/>
      <c r="F47" s="133"/>
      <c r="G47" s="1"/>
      <c r="H47" s="1"/>
    </row>
    <row r="48" spans="1:11">
      <c r="A48" s="119"/>
      <c r="B48" s="119"/>
      <c r="C48" s="119"/>
      <c r="D48" s="119"/>
      <c r="E48" s="119"/>
      <c r="F48" s="119"/>
      <c r="I48" s="1"/>
      <c r="J48" s="1"/>
      <c r="K48" s="1"/>
    </row>
    <row r="49" spans="1:11">
      <c r="A49" s="119"/>
      <c r="B49" s="119"/>
      <c r="C49" s="119"/>
      <c r="D49" s="119"/>
      <c r="E49" s="119"/>
      <c r="F49" s="119"/>
      <c r="H49" s="1"/>
      <c r="I49" s="1"/>
      <c r="J49" s="1"/>
      <c r="K49" s="1"/>
    </row>
    <row r="50" spans="1:11">
      <c r="A50" s="119"/>
      <c r="B50" s="119"/>
      <c r="C50" s="119"/>
      <c r="D50" s="119"/>
      <c r="E50" s="119"/>
      <c r="F50" s="119"/>
      <c r="H50" s="1"/>
      <c r="I50" s="1"/>
      <c r="J50" s="1"/>
      <c r="K50" s="1"/>
    </row>
    <row r="51" spans="1:11">
      <c r="A51" s="119"/>
      <c r="B51" s="119"/>
      <c r="C51" s="117"/>
      <c r="D51" s="117"/>
      <c r="E51" s="110"/>
      <c r="F51" s="131"/>
      <c r="H51" s="26"/>
      <c r="I51" s="1"/>
      <c r="J51" s="1"/>
      <c r="K51" s="1"/>
    </row>
    <row r="52" spans="1:11">
      <c r="A52" s="119" t="s">
        <v>21</v>
      </c>
      <c r="B52" s="136">
        <v>3.6779625723694101E-2</v>
      </c>
      <c r="C52" s="133"/>
      <c r="D52" s="133"/>
      <c r="E52" s="133"/>
      <c r="F52" s="133"/>
      <c r="H52" s="16"/>
      <c r="I52" s="16"/>
      <c r="J52" s="1"/>
      <c r="K52" s="1"/>
    </row>
    <row r="53" spans="1:11">
      <c r="A53" s="119" t="s">
        <v>60</v>
      </c>
      <c r="B53" s="136">
        <v>2.9985289370036399E-2</v>
      </c>
      <c r="C53" s="133"/>
      <c r="D53" s="133"/>
      <c r="E53" s="133"/>
      <c r="F53" s="133"/>
      <c r="H53" s="16"/>
      <c r="I53" s="16"/>
      <c r="J53" s="1"/>
      <c r="K53" s="1"/>
    </row>
    <row r="54" spans="1:11">
      <c r="A54" s="119" t="s">
        <v>59</v>
      </c>
      <c r="B54" s="136">
        <v>8.9371811979424495E-2</v>
      </c>
      <c r="C54" s="133"/>
      <c r="D54" s="133"/>
      <c r="E54" s="133"/>
      <c r="F54" s="133"/>
      <c r="H54" s="16"/>
      <c r="I54" s="16"/>
      <c r="J54" s="1"/>
      <c r="K54" s="1"/>
    </row>
    <row r="55" spans="1:11">
      <c r="A55" s="119" t="s">
        <v>22</v>
      </c>
      <c r="B55" s="136">
        <v>0.29393662699352202</v>
      </c>
      <c r="C55" s="133"/>
      <c r="D55" s="133"/>
      <c r="E55" s="133"/>
      <c r="F55" s="133"/>
      <c r="H55" s="16"/>
      <c r="I55" s="16"/>
      <c r="J55" s="1"/>
      <c r="K55" s="1"/>
    </row>
    <row r="56" spans="1:11">
      <c r="A56" s="119" t="s">
        <v>23</v>
      </c>
      <c r="B56" s="136">
        <v>0.54372403848223305</v>
      </c>
      <c r="C56" s="133"/>
      <c r="D56" s="133"/>
      <c r="E56" s="133"/>
      <c r="F56" s="133"/>
      <c r="H56" s="16"/>
      <c r="I56" s="16"/>
      <c r="J56" s="1"/>
      <c r="K56" s="1"/>
    </row>
    <row r="57" spans="1:11">
      <c r="A57" s="24"/>
      <c r="B57" s="24"/>
    </row>
    <row r="58" spans="1:11">
      <c r="A58" s="24"/>
      <c r="B58" s="24"/>
    </row>
  </sheetData>
  <mergeCells count="7">
    <mergeCell ref="A2:H2"/>
    <mergeCell ref="A13:H13"/>
    <mergeCell ref="A9:D10"/>
    <mergeCell ref="A21:H21"/>
    <mergeCell ref="A12:H12"/>
    <mergeCell ref="A11:H11"/>
    <mergeCell ref="A19:H19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zoomScale="90" zoomScaleNormal="90" workbookViewId="0">
      <selection activeCell="F52" sqref="F52"/>
    </sheetView>
  </sheetViews>
  <sheetFormatPr baseColWidth="10" defaultRowHeight="15"/>
  <cols>
    <col min="1" max="2" width="11.42578125" customWidth="1"/>
    <col min="3" max="8" width="11.28515625" customWidth="1"/>
    <col min="9" max="9" width="9.85546875" customWidth="1"/>
  </cols>
  <sheetData>
    <row r="1" spans="1:9" ht="11.1" customHeight="1">
      <c r="A1" s="2"/>
      <c r="B1" s="2"/>
      <c r="C1" s="2"/>
      <c r="D1" s="2"/>
      <c r="E1" s="2"/>
      <c r="F1" s="2"/>
      <c r="G1" s="2"/>
      <c r="H1" s="2"/>
      <c r="I1" s="2"/>
    </row>
    <row r="2" spans="1:9" ht="27.95" customHeight="1">
      <c r="A2" s="80" t="s">
        <v>51</v>
      </c>
      <c r="B2" s="80"/>
      <c r="C2" s="80"/>
      <c r="D2" s="80"/>
      <c r="E2" s="80"/>
      <c r="F2" s="80"/>
      <c r="G2" s="80"/>
      <c r="H2" s="80"/>
      <c r="I2" s="2"/>
    </row>
    <row r="3" spans="1:9" ht="1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>
      <c r="A4" s="2"/>
      <c r="B4" s="2"/>
      <c r="C4" s="2"/>
      <c r="D4" s="2"/>
      <c r="E4" s="2"/>
      <c r="F4" s="2"/>
      <c r="G4" s="2"/>
      <c r="H4" s="2"/>
      <c r="I4" s="2"/>
    </row>
    <row r="5" spans="1:9">
      <c r="A5" s="2"/>
      <c r="B5" s="2"/>
      <c r="C5" s="2"/>
      <c r="D5" s="2"/>
      <c r="E5" s="2"/>
      <c r="F5" s="2"/>
      <c r="G5" s="2"/>
      <c r="H5" s="2"/>
      <c r="I5" s="2"/>
    </row>
    <row r="6" spans="1:9">
      <c r="A6" s="2"/>
      <c r="B6" s="2"/>
      <c r="C6" s="2"/>
      <c r="D6" s="2"/>
      <c r="E6" s="2"/>
      <c r="F6" s="2"/>
      <c r="G6" s="2"/>
      <c r="H6" s="2"/>
      <c r="I6" s="2"/>
    </row>
    <row r="7" spans="1:9">
      <c r="A7" s="2"/>
      <c r="B7" s="2"/>
      <c r="C7" s="2"/>
      <c r="D7" s="2"/>
      <c r="E7" s="2"/>
      <c r="F7" s="2"/>
      <c r="G7" s="2"/>
      <c r="H7" s="2"/>
      <c r="I7" s="2"/>
    </row>
    <row r="8" spans="1:9">
      <c r="A8" s="2"/>
      <c r="B8" s="2"/>
      <c r="C8" s="2"/>
      <c r="D8" s="2"/>
      <c r="E8" s="2"/>
      <c r="F8" s="2"/>
      <c r="G8" s="2"/>
      <c r="H8" s="2"/>
      <c r="I8" s="2"/>
    </row>
    <row r="9" spans="1:9">
      <c r="A9" s="2"/>
      <c r="B9" s="2"/>
      <c r="C9" s="2"/>
      <c r="D9" s="2"/>
      <c r="E9" s="2"/>
      <c r="F9" s="2"/>
      <c r="G9" s="2"/>
      <c r="H9" s="2"/>
      <c r="I9" s="2"/>
    </row>
    <row r="10" spans="1:9">
      <c r="A10" s="2"/>
      <c r="B10" s="2"/>
      <c r="C10" s="2"/>
      <c r="D10" s="2"/>
      <c r="E10" s="2"/>
      <c r="F10" s="2"/>
      <c r="G10" s="2"/>
      <c r="H10" s="2"/>
      <c r="I10" s="2"/>
    </row>
    <row r="11" spans="1:9">
      <c r="A11" s="2"/>
      <c r="B11" s="2"/>
      <c r="C11" s="2"/>
      <c r="D11" s="2"/>
      <c r="E11" s="2"/>
      <c r="F11" s="2"/>
      <c r="G11" s="2"/>
      <c r="H11" s="2"/>
      <c r="I11" s="2"/>
    </row>
    <row r="12" spans="1:9">
      <c r="A12" s="2"/>
      <c r="B12" s="2"/>
      <c r="C12" s="2"/>
      <c r="D12" s="2"/>
      <c r="E12" s="2"/>
      <c r="F12" s="2"/>
      <c r="G12" s="2"/>
      <c r="H12" s="2"/>
      <c r="I12" s="2"/>
    </row>
    <row r="13" spans="1:9" ht="27" customHeight="1">
      <c r="A13" s="79" t="s">
        <v>127</v>
      </c>
      <c r="B13" s="79"/>
      <c r="C13" s="79"/>
      <c r="D13" s="79"/>
      <c r="E13" s="79"/>
      <c r="F13" s="79"/>
      <c r="G13" s="79"/>
      <c r="H13" s="79"/>
      <c r="I13" s="2"/>
    </row>
    <row r="14" spans="1:9" ht="18.75" customHeight="1">
      <c r="A14" s="84"/>
      <c r="B14" s="84"/>
      <c r="C14" s="84"/>
      <c r="D14" s="84"/>
      <c r="E14" s="84"/>
      <c r="F14" s="84"/>
      <c r="G14" s="84"/>
      <c r="H14" s="84"/>
      <c r="I14" s="2"/>
    </row>
    <row r="15" spans="1:9" ht="31.5" customHeight="1">
      <c r="A15" s="80" t="s">
        <v>18</v>
      </c>
      <c r="B15" s="80"/>
      <c r="C15" s="80"/>
      <c r="D15" s="80"/>
      <c r="E15" s="80"/>
      <c r="F15" s="80"/>
      <c r="G15" s="80"/>
      <c r="H15" s="80"/>
      <c r="I15" s="2"/>
    </row>
    <row r="16" spans="1:9">
      <c r="A16" s="2"/>
      <c r="B16" s="2"/>
      <c r="C16" s="2"/>
      <c r="D16" s="2"/>
      <c r="E16" s="2"/>
      <c r="F16" s="2"/>
      <c r="G16" s="2"/>
      <c r="H16" s="2"/>
      <c r="I16" s="2"/>
    </row>
    <row r="17" spans="1:9">
      <c r="A17" s="2"/>
      <c r="B17" s="2"/>
      <c r="C17" s="2"/>
      <c r="D17" s="2"/>
      <c r="E17" s="2"/>
      <c r="F17" s="2"/>
      <c r="G17" s="2"/>
      <c r="H17" s="2"/>
      <c r="I17" s="2"/>
    </row>
    <row r="18" spans="1:9">
      <c r="A18" s="2"/>
      <c r="B18" s="2"/>
      <c r="C18" s="2"/>
      <c r="D18" s="2"/>
      <c r="E18" s="2"/>
      <c r="F18" s="2"/>
      <c r="G18" s="2"/>
      <c r="H18" s="2"/>
      <c r="I18" s="2"/>
    </row>
    <row r="19" spans="1:9">
      <c r="A19" s="2"/>
      <c r="B19" s="2"/>
      <c r="C19" s="2"/>
      <c r="D19" s="2"/>
      <c r="E19" s="2"/>
      <c r="F19" s="2"/>
      <c r="G19" s="2"/>
      <c r="H19" s="2"/>
      <c r="I19" s="2"/>
    </row>
    <row r="20" spans="1:9">
      <c r="A20" s="2"/>
      <c r="B20" s="2"/>
      <c r="C20" s="2"/>
      <c r="D20" s="2"/>
      <c r="E20" s="2"/>
      <c r="F20" s="2"/>
      <c r="G20" s="2"/>
      <c r="H20" s="2"/>
      <c r="I20" s="2"/>
    </row>
    <row r="21" spans="1:9">
      <c r="A21" s="2"/>
      <c r="B21" s="2"/>
      <c r="C21" s="2"/>
      <c r="D21" s="2"/>
      <c r="E21" s="2"/>
      <c r="F21" s="2"/>
      <c r="G21" s="2"/>
      <c r="H21" s="2"/>
      <c r="I21" s="2"/>
    </row>
    <row r="22" spans="1:9" ht="15" customHeight="1">
      <c r="A22" s="2"/>
      <c r="B22" s="2"/>
      <c r="C22" s="2"/>
      <c r="D22" s="2"/>
      <c r="E22" s="79" t="s">
        <v>126</v>
      </c>
      <c r="F22" s="79"/>
      <c r="G22" s="79"/>
      <c r="H22" s="79"/>
      <c r="I22" s="2"/>
    </row>
    <row r="23" spans="1:9" ht="15" customHeight="1">
      <c r="A23" s="2"/>
      <c r="B23" s="2"/>
      <c r="C23" s="2"/>
      <c r="D23" s="2"/>
      <c r="E23" s="79"/>
      <c r="F23" s="79"/>
      <c r="G23" s="79"/>
      <c r="H23" s="79"/>
      <c r="I23" s="2"/>
    </row>
    <row r="24" spans="1:9">
      <c r="A24" s="2"/>
      <c r="B24" s="2"/>
      <c r="C24" s="2"/>
      <c r="D24" s="2"/>
      <c r="E24" s="79"/>
      <c r="F24" s="79"/>
      <c r="G24" s="79"/>
      <c r="H24" s="79"/>
      <c r="I24" s="2"/>
    </row>
    <row r="25" spans="1:9">
      <c r="A25" s="2"/>
      <c r="B25" s="2"/>
      <c r="C25" s="2"/>
      <c r="D25" s="2"/>
      <c r="E25" s="79"/>
      <c r="F25" s="79"/>
      <c r="G25" s="79"/>
      <c r="H25" s="79"/>
      <c r="I25" s="2"/>
    </row>
    <row r="26" spans="1:9">
      <c r="A26" s="2"/>
      <c r="B26" s="2"/>
      <c r="C26" s="2"/>
      <c r="D26" s="2"/>
      <c r="E26" s="45"/>
      <c r="F26" s="45"/>
      <c r="G26" s="45"/>
      <c r="H26" s="45"/>
      <c r="I26" s="2"/>
    </row>
    <row r="27" spans="1:9" ht="36" customHeight="1">
      <c r="A27" s="86" t="s">
        <v>3</v>
      </c>
      <c r="B27" s="86"/>
      <c r="C27" s="86"/>
      <c r="D27" s="86"/>
      <c r="E27" s="86"/>
      <c r="F27" s="86"/>
      <c r="G27" s="86"/>
      <c r="H27" s="86"/>
      <c r="I27" s="2"/>
    </row>
    <row r="28" spans="1:9" ht="15.75" thickBot="1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18"/>
      <c r="C29" s="18"/>
      <c r="D29" s="18"/>
      <c r="E29" s="18"/>
      <c r="F29" s="2"/>
      <c r="G29" s="2"/>
      <c r="H29" s="2"/>
      <c r="I29" s="2"/>
    </row>
    <row r="30" spans="1:9">
      <c r="A30" s="84"/>
      <c r="B30" s="84"/>
      <c r="C30" s="84"/>
      <c r="D30" s="84"/>
      <c r="E30" s="84"/>
      <c r="F30" s="84"/>
      <c r="G30" s="84"/>
      <c r="H30" s="84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 ht="15.75" thickBot="1">
      <c r="A32" s="2"/>
      <c r="B32" s="2"/>
      <c r="C32" s="2"/>
      <c r="D32" s="2"/>
      <c r="E32" s="2"/>
      <c r="F32" s="2"/>
      <c r="G32" s="2"/>
      <c r="H32" s="2"/>
      <c r="I32" s="2"/>
    </row>
    <row r="33" spans="1:12">
      <c r="A33" s="2"/>
      <c r="B33" s="18"/>
      <c r="C33" s="18"/>
      <c r="D33" s="18"/>
      <c r="E33" s="18"/>
      <c r="F33" s="2"/>
      <c r="G33" s="2"/>
      <c r="H33" s="2"/>
      <c r="I33" s="2"/>
    </row>
    <row r="34" spans="1:12">
      <c r="A34" s="84"/>
      <c r="B34" s="84"/>
      <c r="C34" s="84"/>
      <c r="D34" s="84"/>
      <c r="E34" s="84"/>
      <c r="F34" s="84"/>
      <c r="G34" s="84"/>
      <c r="H34" s="84"/>
      <c r="I34" s="2"/>
    </row>
    <row r="35" spans="1:12">
      <c r="A35" s="2"/>
      <c r="B35" s="2"/>
      <c r="C35" s="2"/>
      <c r="D35" s="2"/>
      <c r="E35" s="79" t="s">
        <v>128</v>
      </c>
      <c r="F35" s="79"/>
      <c r="G35" s="79"/>
      <c r="H35" s="79"/>
      <c r="I35" s="2"/>
    </row>
    <row r="36" spans="1:12" ht="15.75" thickBot="1">
      <c r="A36" s="2"/>
      <c r="B36" s="2"/>
      <c r="C36" s="2"/>
      <c r="D36" s="2"/>
      <c r="E36" s="79"/>
      <c r="F36" s="79"/>
      <c r="G36" s="79"/>
      <c r="H36" s="79"/>
      <c r="I36" s="2"/>
    </row>
    <row r="37" spans="1:12" ht="15.75" customHeight="1">
      <c r="A37" s="2"/>
      <c r="B37" s="18"/>
      <c r="C37" s="18"/>
      <c r="D37" s="18"/>
      <c r="E37" s="79"/>
      <c r="F37" s="79"/>
      <c r="G37" s="79"/>
      <c r="H37" s="79"/>
      <c r="I37" s="2"/>
    </row>
    <row r="38" spans="1:12">
      <c r="A38" s="84"/>
      <c r="B38" s="84"/>
      <c r="C38" s="84"/>
      <c r="D38" s="84"/>
      <c r="E38" s="84"/>
      <c r="F38" s="84"/>
      <c r="G38" s="84"/>
      <c r="H38" s="84"/>
      <c r="I38" s="2"/>
    </row>
    <row r="39" spans="1:12" ht="26.25" customHeight="1">
      <c r="A39" s="87" t="s">
        <v>101</v>
      </c>
      <c r="B39" s="87"/>
      <c r="C39" s="87"/>
      <c r="D39" s="87"/>
      <c r="E39" s="87"/>
      <c r="F39" s="87"/>
      <c r="G39" s="87"/>
      <c r="H39" s="87"/>
      <c r="I39" s="2"/>
    </row>
    <row r="40" spans="1:12" ht="12" customHeight="1">
      <c r="A40" s="41" t="s">
        <v>129</v>
      </c>
      <c r="B40" s="74"/>
      <c r="C40" s="74"/>
      <c r="D40" s="74"/>
      <c r="E40" s="74"/>
      <c r="F40" s="75"/>
      <c r="G40" s="75"/>
      <c r="H40" s="75"/>
      <c r="I40" s="19"/>
      <c r="J40" s="10"/>
      <c r="K40" s="10"/>
      <c r="L40" s="10"/>
    </row>
    <row r="41" spans="1:12" ht="12" customHeight="1">
      <c r="A41" s="41" t="s">
        <v>99</v>
      </c>
      <c r="B41" s="74"/>
      <c r="C41" s="74"/>
      <c r="D41" s="74"/>
      <c r="E41" s="74"/>
      <c r="F41" s="75"/>
      <c r="G41" s="75"/>
      <c r="H41" s="75"/>
      <c r="I41" s="19"/>
      <c r="J41" s="10"/>
      <c r="K41" s="10"/>
      <c r="L41" s="10"/>
    </row>
    <row r="42" spans="1:12">
      <c r="A42" s="20"/>
      <c r="B42" s="2"/>
      <c r="C42" s="2"/>
      <c r="D42" s="2"/>
      <c r="E42" s="2"/>
      <c r="F42" s="19"/>
      <c r="G42" s="19"/>
      <c r="H42" s="19"/>
      <c r="I42" s="19"/>
      <c r="J42" s="10"/>
      <c r="K42" s="10"/>
      <c r="L42" s="10"/>
    </row>
    <row r="44" spans="1:12">
      <c r="A44" s="113" t="s">
        <v>1</v>
      </c>
      <c r="B44" s="108"/>
      <c r="C44" s="108"/>
      <c r="D44" s="108"/>
      <c r="E44" s="153"/>
      <c r="F44" s="153"/>
      <c r="G44" s="153"/>
    </row>
    <row r="45" spans="1:12">
      <c r="A45" s="108"/>
      <c r="B45" s="108"/>
      <c r="C45" s="108"/>
      <c r="D45" s="108"/>
      <c r="E45" s="153"/>
      <c r="F45" s="153"/>
      <c r="G45" s="153"/>
    </row>
    <row r="46" spans="1:12">
      <c r="A46" s="108"/>
      <c r="B46" s="108"/>
      <c r="C46" s="108"/>
      <c r="D46" s="108"/>
      <c r="E46" s="153"/>
      <c r="F46" s="153"/>
      <c r="G46" s="153"/>
    </row>
    <row r="47" spans="1:12">
      <c r="A47" s="113" t="s">
        <v>20</v>
      </c>
      <c r="B47" s="113"/>
      <c r="C47" s="138" t="s">
        <v>64</v>
      </c>
      <c r="D47" s="138" t="s">
        <v>0</v>
      </c>
      <c r="E47" s="154"/>
      <c r="F47" s="154"/>
      <c r="G47" s="154"/>
    </row>
    <row r="48" spans="1:12">
      <c r="A48" s="108" t="s">
        <v>87</v>
      </c>
      <c r="B48" s="108"/>
      <c r="C48" s="139">
        <v>0.70793591318348204</v>
      </c>
      <c r="D48" s="139">
        <v>0.54589756932433697</v>
      </c>
      <c r="E48" s="155"/>
      <c r="F48" s="156"/>
      <c r="G48" s="157"/>
      <c r="H48" s="10"/>
      <c r="I48" s="10"/>
    </row>
    <row r="49" spans="1:10">
      <c r="A49" s="108" t="s">
        <v>88</v>
      </c>
      <c r="B49" s="108"/>
      <c r="C49" s="118">
        <v>0.29206408681651796</v>
      </c>
      <c r="D49" s="139">
        <v>0.45410243067566303</v>
      </c>
      <c r="E49" s="155"/>
      <c r="F49" s="156"/>
      <c r="G49" s="157"/>
      <c r="H49" s="10"/>
      <c r="I49" s="10"/>
    </row>
    <row r="50" spans="1:10">
      <c r="A50" s="108" t="s">
        <v>63</v>
      </c>
      <c r="B50" s="108"/>
      <c r="C50" s="112">
        <v>54.108090396335292</v>
      </c>
      <c r="D50" s="109">
        <f>1-D51</f>
        <v>1</v>
      </c>
      <c r="E50" s="158"/>
      <c r="F50" s="153"/>
      <c r="G50" s="153"/>
    </row>
    <row r="51" spans="1:10">
      <c r="A51" s="108" t="s">
        <v>19</v>
      </c>
      <c r="B51" s="108"/>
      <c r="C51" s="112">
        <v>45.891885807891505</v>
      </c>
      <c r="D51" s="109">
        <v>0</v>
      </c>
      <c r="E51" s="158"/>
      <c r="F51" s="153"/>
      <c r="G51" s="153"/>
      <c r="J51" s="21"/>
    </row>
    <row r="52" spans="1:10">
      <c r="A52" s="108"/>
      <c r="B52" s="108"/>
      <c r="C52" s="109"/>
      <c r="D52" s="108"/>
      <c r="E52" s="153"/>
      <c r="F52" s="153"/>
      <c r="G52" s="153"/>
    </row>
    <row r="53" spans="1:10">
      <c r="A53" s="108"/>
      <c r="B53" s="108"/>
      <c r="C53" s="108"/>
      <c r="D53" s="108"/>
      <c r="E53" s="153"/>
      <c r="F53" s="153"/>
      <c r="G53" s="153"/>
    </row>
    <row r="54" spans="1:10" ht="51.75">
      <c r="A54" s="111"/>
      <c r="B54" s="141" t="s">
        <v>78</v>
      </c>
      <c r="C54" s="141" t="s">
        <v>28</v>
      </c>
      <c r="D54" s="141" t="s">
        <v>46</v>
      </c>
      <c r="E54" s="153"/>
      <c r="F54" s="153"/>
      <c r="G54" s="153"/>
      <c r="H54" s="1"/>
    </row>
    <row r="55" spans="1:10">
      <c r="A55" s="108" t="s">
        <v>3</v>
      </c>
      <c r="B55" s="140">
        <v>0.51178712093493794</v>
      </c>
      <c r="C55" s="140">
        <v>0.40631649811939302</v>
      </c>
      <c r="D55" s="140">
        <v>0.87146165775158002</v>
      </c>
      <c r="E55" s="156"/>
      <c r="F55" s="153"/>
      <c r="G55" s="153"/>
      <c r="H55" s="1"/>
    </row>
    <row r="56" spans="1:10">
      <c r="A56" s="108" t="s">
        <v>30</v>
      </c>
      <c r="B56" s="137">
        <v>0.48308783332974597</v>
      </c>
      <c r="C56" s="137">
        <v>0.58887587993384904</v>
      </c>
      <c r="D56" s="137">
        <v>0.122287954079869</v>
      </c>
      <c r="E56" s="156"/>
      <c r="F56" s="159"/>
      <c r="G56" s="159"/>
      <c r="H56" s="23"/>
    </row>
    <row r="57" spans="1:10">
      <c r="A57" s="108" t="s">
        <v>27</v>
      </c>
      <c r="B57" s="137">
        <f>1-B55-B56</f>
        <v>5.1250457353160805E-3</v>
      </c>
      <c r="C57" s="137">
        <f t="shared" ref="C57:D57" si="0">1-C55-C56</f>
        <v>4.8076219467579895E-3</v>
      </c>
      <c r="D57" s="137">
        <f t="shared" si="0"/>
        <v>6.2503881685509743E-3</v>
      </c>
      <c r="E57" s="156"/>
      <c r="F57" s="153"/>
      <c r="G57" s="153"/>
      <c r="H57" s="1"/>
    </row>
    <row r="58" spans="1:10" ht="51.75">
      <c r="A58" s="108"/>
      <c r="B58" s="141" t="s">
        <v>78</v>
      </c>
      <c r="C58" s="141" t="s">
        <v>28</v>
      </c>
      <c r="D58" s="141" t="s">
        <v>46</v>
      </c>
      <c r="E58" s="153"/>
      <c r="F58" s="153"/>
      <c r="G58" s="153"/>
      <c r="H58" s="1"/>
    </row>
    <row r="59" spans="1:10">
      <c r="A59" s="108" t="s">
        <v>2</v>
      </c>
      <c r="B59" s="140">
        <v>0.49464875277102199</v>
      </c>
      <c r="C59" s="140">
        <v>0.371037954323236</v>
      </c>
      <c r="D59" s="140">
        <v>0.91612513435688503</v>
      </c>
      <c r="E59" s="153"/>
      <c r="F59" s="153"/>
      <c r="G59" s="153"/>
      <c r="H59" s="1"/>
    </row>
    <row r="60" spans="1:10">
      <c r="A60" s="108" t="s">
        <v>72</v>
      </c>
      <c r="B60" s="140">
        <v>4.9018164991498601E-2</v>
      </c>
      <c r="C60" s="140">
        <v>6.0625976978330998E-2</v>
      </c>
      <c r="D60" s="140">
        <v>9.7764529877615997E-3</v>
      </c>
      <c r="E60" s="153"/>
      <c r="F60" s="153"/>
      <c r="G60" s="153"/>
    </row>
    <row r="61" spans="1:10">
      <c r="A61" s="108" t="s">
        <v>73</v>
      </c>
      <c r="B61" s="140">
        <v>1.78499558788714E-2</v>
      </c>
      <c r="C61" s="140">
        <v>1.6042118350362299E-2</v>
      </c>
      <c r="D61" s="140">
        <v>2.4165845117595099E-2</v>
      </c>
      <c r="E61" s="153"/>
      <c r="F61" s="153"/>
      <c r="G61" s="153"/>
    </row>
    <row r="62" spans="1:10">
      <c r="A62" s="108" t="s">
        <v>29</v>
      </c>
      <c r="B62" s="137">
        <v>0.42634155134192803</v>
      </c>
      <c r="C62" s="137">
        <v>0.54255977208310802</v>
      </c>
      <c r="D62" s="137">
        <v>2.9473182996397101E-2</v>
      </c>
      <c r="E62" s="153"/>
      <c r="F62" s="153"/>
      <c r="G62" s="153"/>
    </row>
    <row r="63" spans="1:10">
      <c r="A63" s="108" t="s">
        <v>27</v>
      </c>
      <c r="B63" s="137">
        <f t="shared" ref="B63:C63" si="1">1-B59-B60-B61-B62</f>
        <v>1.2141575016680062E-2</v>
      </c>
      <c r="C63" s="137">
        <f t="shared" si="1"/>
        <v>9.7341782649625896E-3</v>
      </c>
      <c r="D63" s="137">
        <f>1-D59-D60-D61-D62</f>
        <v>2.0459384541361172E-2</v>
      </c>
      <c r="E63" s="153"/>
      <c r="F63" s="153"/>
      <c r="G63" s="153"/>
    </row>
  </sheetData>
  <mergeCells count="11">
    <mergeCell ref="A39:H39"/>
    <mergeCell ref="A38:H38"/>
    <mergeCell ref="A2:H2"/>
    <mergeCell ref="A14:H14"/>
    <mergeCell ref="A15:H15"/>
    <mergeCell ref="A27:H27"/>
    <mergeCell ref="A30:H30"/>
    <mergeCell ref="A34:H34"/>
    <mergeCell ref="A13:H13"/>
    <mergeCell ref="E22:H25"/>
    <mergeCell ref="E35:H37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4"/>
  <sheetViews>
    <sheetView workbookViewId="0">
      <selection activeCell="G52" sqref="G52"/>
    </sheetView>
  </sheetViews>
  <sheetFormatPr baseColWidth="10" defaultRowHeight="15"/>
  <cols>
    <col min="1" max="1" width="11.42578125" customWidth="1"/>
    <col min="2" max="2" width="13" style="5" customWidth="1"/>
    <col min="4" max="4" width="11.5703125" customWidth="1"/>
    <col min="8" max="8" width="11.42578125" customWidth="1"/>
  </cols>
  <sheetData>
    <row r="1" spans="1:9" ht="11.1" customHeight="1">
      <c r="A1" s="2"/>
      <c r="B1" s="8"/>
      <c r="C1" s="2"/>
      <c r="D1" s="2"/>
      <c r="E1" s="2"/>
      <c r="F1" s="2"/>
      <c r="G1" s="2"/>
      <c r="H1" s="2"/>
      <c r="I1" s="2"/>
    </row>
    <row r="2" spans="1:9" s="6" customFormat="1" ht="37.5" customHeight="1">
      <c r="A2" s="80" t="s">
        <v>52</v>
      </c>
      <c r="B2" s="80"/>
      <c r="C2" s="80"/>
      <c r="D2" s="80"/>
      <c r="E2" s="80"/>
      <c r="F2" s="80"/>
      <c r="G2" s="80"/>
      <c r="H2" s="80"/>
      <c r="I2" s="69"/>
    </row>
    <row r="3" spans="1:9" s="6" customFormat="1" ht="27.95" customHeight="1">
      <c r="A3" s="68"/>
      <c r="B3" s="68"/>
      <c r="C3" s="68"/>
      <c r="D3" s="68"/>
      <c r="E3" s="68"/>
      <c r="F3" s="68"/>
      <c r="G3" s="68"/>
      <c r="H3" s="68"/>
      <c r="I3" s="69"/>
    </row>
    <row r="4" spans="1:9">
      <c r="A4" s="2"/>
      <c r="B4" s="7"/>
      <c r="C4" s="2"/>
      <c r="D4" s="2"/>
      <c r="E4" s="2"/>
      <c r="F4" s="2"/>
      <c r="G4" s="2"/>
      <c r="H4" s="2"/>
      <c r="I4" s="2"/>
    </row>
    <row r="5" spans="1:9">
      <c r="A5" s="2"/>
      <c r="B5" s="8"/>
      <c r="C5" s="2"/>
      <c r="D5" s="2"/>
      <c r="E5" s="2"/>
      <c r="F5" s="2"/>
      <c r="G5" s="2"/>
      <c r="H5" s="2"/>
      <c r="I5" s="2"/>
    </row>
    <row r="6" spans="1:9">
      <c r="A6" s="2"/>
      <c r="B6" s="8"/>
      <c r="C6" s="2"/>
      <c r="D6" s="2"/>
      <c r="E6" s="2"/>
      <c r="F6" s="2"/>
      <c r="G6" s="2"/>
      <c r="H6" s="2"/>
      <c r="I6" s="2"/>
    </row>
    <row r="7" spans="1:9">
      <c r="A7" s="2"/>
      <c r="B7" s="8"/>
      <c r="C7" s="2"/>
      <c r="D7" s="2"/>
      <c r="E7" s="2"/>
      <c r="F7" s="2"/>
      <c r="G7" s="2"/>
      <c r="H7" s="2"/>
      <c r="I7" s="2"/>
    </row>
    <row r="8" spans="1:9">
      <c r="A8" s="2"/>
      <c r="B8" s="8"/>
      <c r="C8" s="2"/>
      <c r="D8" s="2"/>
      <c r="E8" s="2"/>
      <c r="F8" s="2"/>
      <c r="G8" s="2"/>
      <c r="H8" s="2"/>
      <c r="I8" s="2"/>
    </row>
    <row r="9" spans="1:9">
      <c r="A9" s="2"/>
      <c r="B9" s="8"/>
      <c r="C9" s="2"/>
      <c r="D9" s="2"/>
      <c r="E9" s="2"/>
      <c r="F9" s="2"/>
      <c r="G9" s="2"/>
      <c r="H9" s="2"/>
      <c r="I9" s="2"/>
    </row>
    <row r="10" spans="1:9">
      <c r="A10" s="2"/>
      <c r="B10" s="8"/>
      <c r="C10" s="2"/>
      <c r="D10" s="2"/>
      <c r="E10" s="2"/>
      <c r="F10" s="2"/>
      <c r="G10" s="2"/>
      <c r="H10" s="2"/>
      <c r="I10" s="2"/>
    </row>
    <row r="11" spans="1:9">
      <c r="A11" s="2"/>
      <c r="B11" s="8"/>
      <c r="C11" s="2"/>
      <c r="D11" s="2"/>
      <c r="E11" s="2"/>
      <c r="F11" s="2"/>
      <c r="G11" s="2"/>
      <c r="H11" s="2"/>
      <c r="I11" s="2"/>
    </row>
    <row r="12" spans="1:9">
      <c r="A12" s="2"/>
      <c r="B12" s="8"/>
      <c r="C12" s="2"/>
      <c r="D12" s="2"/>
      <c r="E12" s="2"/>
      <c r="F12" s="2"/>
      <c r="G12" s="2"/>
      <c r="H12" s="2"/>
      <c r="I12" s="2"/>
    </row>
    <row r="13" spans="1:9">
      <c r="A13" s="2"/>
      <c r="B13" s="8"/>
      <c r="C13" s="2"/>
      <c r="D13" s="2"/>
      <c r="E13" s="2"/>
      <c r="F13" s="2"/>
      <c r="G13" s="2"/>
      <c r="H13" s="2"/>
      <c r="I13" s="2"/>
    </row>
    <row r="14" spans="1:9">
      <c r="A14" s="2"/>
      <c r="B14" s="8"/>
      <c r="C14" s="2"/>
      <c r="D14" s="2"/>
      <c r="E14" s="2"/>
      <c r="F14" s="2"/>
      <c r="G14" s="2"/>
      <c r="H14" s="2"/>
      <c r="I14" s="2"/>
    </row>
    <row r="15" spans="1:9">
      <c r="A15" s="2"/>
      <c r="B15" s="8"/>
      <c r="C15" s="2"/>
      <c r="D15" s="2"/>
      <c r="E15" s="2"/>
      <c r="F15" s="2"/>
      <c r="G15" s="2"/>
      <c r="H15" s="2"/>
      <c r="I15" s="2"/>
    </row>
    <row r="16" spans="1:9">
      <c r="A16" s="9"/>
      <c r="B16" s="11"/>
      <c r="C16" s="11"/>
      <c r="D16" s="11"/>
      <c r="E16" s="11"/>
      <c r="F16" s="11"/>
      <c r="G16" s="11"/>
      <c r="H16" s="2"/>
      <c r="I16" s="2"/>
    </row>
    <row r="17" spans="1:9">
      <c r="A17" s="2"/>
      <c r="B17" s="7"/>
      <c r="C17" s="2"/>
      <c r="D17" s="2"/>
      <c r="E17" s="2"/>
      <c r="F17" s="2"/>
      <c r="G17" s="2"/>
      <c r="H17" s="2"/>
      <c r="I17" s="2"/>
    </row>
    <row r="18" spans="1:9">
      <c r="A18" s="2"/>
      <c r="B18" s="8"/>
      <c r="C18" s="2"/>
      <c r="D18" s="2"/>
      <c r="E18" s="2"/>
      <c r="F18" s="2"/>
      <c r="G18" s="2"/>
      <c r="H18" s="2"/>
      <c r="I18" s="2"/>
    </row>
    <row r="19" spans="1:9">
      <c r="A19" s="2"/>
      <c r="B19" s="8"/>
      <c r="C19" s="2"/>
      <c r="D19" s="2"/>
      <c r="E19" s="2"/>
      <c r="F19" s="2"/>
      <c r="G19" s="2"/>
      <c r="H19" s="2"/>
      <c r="I19" s="2"/>
    </row>
    <row r="20" spans="1:9">
      <c r="A20" s="2"/>
      <c r="B20" s="8"/>
      <c r="C20" s="2"/>
      <c r="D20" s="2"/>
      <c r="E20" s="2"/>
      <c r="F20" s="2"/>
      <c r="G20" s="2"/>
      <c r="H20" s="2"/>
      <c r="I20" s="2"/>
    </row>
    <row r="21" spans="1:9">
      <c r="A21" s="2"/>
      <c r="B21" s="8"/>
      <c r="C21" s="2"/>
      <c r="D21" s="2"/>
      <c r="E21" s="2"/>
      <c r="F21" s="2"/>
      <c r="G21" s="2"/>
      <c r="H21" s="2"/>
      <c r="I21" s="2"/>
    </row>
    <row r="22" spans="1:9">
      <c r="A22" s="2"/>
      <c r="B22" s="8"/>
      <c r="C22" s="2"/>
      <c r="D22" s="2"/>
      <c r="E22" s="2"/>
      <c r="F22" s="2"/>
      <c r="G22" s="2"/>
      <c r="H22" s="2"/>
      <c r="I22" s="2"/>
    </row>
    <row r="23" spans="1:9">
      <c r="A23" s="2"/>
      <c r="B23" s="8"/>
      <c r="C23" s="2"/>
      <c r="D23" s="2"/>
      <c r="E23" s="2"/>
      <c r="F23" s="2"/>
      <c r="G23" s="2"/>
      <c r="H23" s="2"/>
      <c r="I23" s="2"/>
    </row>
    <row r="24" spans="1:9">
      <c r="A24" s="2"/>
      <c r="B24" s="8"/>
      <c r="C24" s="2"/>
      <c r="D24" s="2"/>
      <c r="E24" s="2"/>
      <c r="F24" s="2"/>
      <c r="G24" s="2"/>
      <c r="H24" s="2"/>
      <c r="I24" s="2"/>
    </row>
    <row r="25" spans="1:9" ht="18.75" customHeight="1">
      <c r="A25" s="2"/>
      <c r="B25" s="67"/>
      <c r="C25" s="67"/>
      <c r="D25" s="67"/>
      <c r="E25" s="67"/>
      <c r="F25" s="67"/>
      <c r="G25" s="67"/>
      <c r="H25" s="67"/>
      <c r="I25" s="2"/>
    </row>
    <row r="26" spans="1:9" ht="44.25" customHeight="1">
      <c r="A26" s="2"/>
      <c r="B26" s="67"/>
      <c r="C26" s="67"/>
      <c r="D26" s="67"/>
      <c r="E26" s="67"/>
      <c r="F26" s="67"/>
      <c r="G26" s="67"/>
      <c r="H26" s="67"/>
      <c r="I26" s="2"/>
    </row>
    <row r="27" spans="1:9" ht="36.75" customHeight="1">
      <c r="A27" s="81" t="s">
        <v>120</v>
      </c>
      <c r="B27" s="81"/>
      <c r="C27" s="81"/>
      <c r="D27" s="81"/>
      <c r="E27" s="81"/>
      <c r="F27" s="81"/>
      <c r="G27" s="81"/>
      <c r="H27" s="81"/>
      <c r="I27" s="2"/>
    </row>
    <row r="28" spans="1:9">
      <c r="A28" s="2"/>
      <c r="B28" s="8"/>
      <c r="C28" s="2"/>
      <c r="D28" s="2"/>
      <c r="E28" s="2"/>
      <c r="F28" s="2"/>
      <c r="G28" s="2"/>
      <c r="H28" s="2"/>
      <c r="I28" s="2"/>
    </row>
    <row r="29" spans="1:9">
      <c r="A29" s="2"/>
      <c r="B29" s="8"/>
      <c r="C29" s="2"/>
      <c r="D29" s="2"/>
      <c r="E29" s="2"/>
      <c r="F29" s="2"/>
      <c r="G29" s="2"/>
      <c r="H29" s="2"/>
      <c r="I29" s="2"/>
    </row>
    <row r="30" spans="1:9">
      <c r="A30" s="2"/>
      <c r="B30" s="8"/>
      <c r="C30" s="2"/>
      <c r="D30" s="2"/>
      <c r="E30" s="2"/>
      <c r="F30" s="2"/>
      <c r="G30" s="2"/>
      <c r="H30" s="2"/>
      <c r="I30" s="2"/>
    </row>
    <row r="31" spans="1:9">
      <c r="A31" s="2"/>
      <c r="B31" s="8"/>
      <c r="C31" s="2"/>
      <c r="D31" s="2"/>
      <c r="E31" s="2"/>
      <c r="F31" s="2"/>
      <c r="G31" s="2"/>
      <c r="H31" s="2"/>
      <c r="I31" s="2"/>
    </row>
    <row r="32" spans="1:9">
      <c r="A32" s="2"/>
      <c r="B32" s="8"/>
      <c r="C32" s="2"/>
      <c r="D32" s="2"/>
      <c r="E32" s="2"/>
      <c r="F32" s="2"/>
      <c r="G32" s="2"/>
      <c r="H32" s="2"/>
      <c r="I32" s="2"/>
    </row>
    <row r="33" spans="1:9">
      <c r="A33" s="2"/>
      <c r="B33" s="8"/>
      <c r="C33" s="2"/>
      <c r="D33" s="2"/>
      <c r="E33" s="2"/>
      <c r="F33" s="2"/>
      <c r="G33" s="2"/>
      <c r="H33" s="2"/>
      <c r="I33" s="2"/>
    </row>
    <row r="34" spans="1:9">
      <c r="A34" s="2"/>
      <c r="B34" s="8"/>
      <c r="C34" s="2"/>
      <c r="D34" s="2"/>
      <c r="E34" s="2"/>
      <c r="F34" s="2"/>
      <c r="G34" s="2"/>
      <c r="H34" s="2"/>
      <c r="I34" s="2"/>
    </row>
    <row r="35" spans="1:9">
      <c r="A35" s="2"/>
      <c r="B35" s="8"/>
      <c r="C35" s="2"/>
      <c r="D35" s="2"/>
      <c r="E35" s="2"/>
      <c r="F35" s="2"/>
      <c r="G35" s="2"/>
      <c r="H35" s="2"/>
      <c r="I35" s="2"/>
    </row>
    <row r="36" spans="1:9" ht="59.25" customHeight="1">
      <c r="A36" s="79" t="s">
        <v>95</v>
      </c>
      <c r="B36" s="79"/>
      <c r="C36" s="79"/>
      <c r="D36" s="2" t="s">
        <v>7</v>
      </c>
      <c r="E36" s="2"/>
      <c r="F36" s="2"/>
      <c r="G36" s="2"/>
      <c r="H36" s="2"/>
      <c r="I36" s="2"/>
    </row>
    <row r="37" spans="1:9" ht="14.25" customHeight="1">
      <c r="A37" s="71" t="s">
        <v>121</v>
      </c>
      <c r="B37" s="8"/>
      <c r="C37" s="2"/>
      <c r="D37" s="2"/>
      <c r="E37" s="2"/>
      <c r="F37" s="2"/>
      <c r="G37" s="2"/>
      <c r="H37" s="2"/>
      <c r="I37" s="2"/>
    </row>
    <row r="38" spans="1:9" ht="12.75" customHeight="1">
      <c r="A38" s="46" t="s">
        <v>90</v>
      </c>
      <c r="B38" s="45"/>
      <c r="C38" s="45"/>
      <c r="D38" s="45"/>
      <c r="E38" s="2"/>
      <c r="F38" s="2"/>
      <c r="G38" s="2"/>
      <c r="H38" s="2"/>
      <c r="I38" s="2"/>
    </row>
    <row r="39" spans="1:9" ht="15" customHeight="1">
      <c r="A39" s="79" t="s">
        <v>101</v>
      </c>
      <c r="B39" s="79"/>
      <c r="C39" s="79"/>
      <c r="D39" s="79"/>
      <c r="E39" s="2"/>
      <c r="F39" s="2"/>
      <c r="G39" s="2"/>
      <c r="H39" s="2"/>
      <c r="I39" s="2"/>
    </row>
    <row r="40" spans="1:9" ht="24" customHeight="1">
      <c r="A40" s="79"/>
      <c r="B40" s="79"/>
      <c r="C40" s="79"/>
      <c r="D40" s="79"/>
      <c r="E40" s="62"/>
      <c r="F40" s="62"/>
      <c r="G40" s="62"/>
      <c r="H40" s="2"/>
      <c r="I40" s="2"/>
    </row>
    <row r="41" spans="1:9" ht="15" customHeight="1">
      <c r="A41" s="88" t="s">
        <v>98</v>
      </c>
      <c r="B41" s="88"/>
      <c r="C41" s="88"/>
      <c r="D41" s="88"/>
      <c r="E41" s="88"/>
      <c r="F41" s="88"/>
      <c r="G41" s="88"/>
      <c r="H41" s="2"/>
      <c r="I41" s="2"/>
    </row>
    <row r="42" spans="1:9">
      <c r="A42" s="88"/>
      <c r="B42" s="88"/>
      <c r="C42" s="88"/>
      <c r="D42" s="88"/>
      <c r="E42" s="88"/>
      <c r="F42" s="88"/>
      <c r="G42" s="88"/>
      <c r="H42" s="2"/>
      <c r="I42" s="2"/>
    </row>
    <row r="43" spans="1:9" ht="15.75" customHeight="1">
      <c r="A43" s="41" t="s">
        <v>70</v>
      </c>
      <c r="B43" s="8"/>
      <c r="C43" s="2"/>
      <c r="D43" s="2"/>
      <c r="E43" s="62"/>
      <c r="F43" s="62"/>
      <c r="G43" s="62"/>
      <c r="H43" s="62"/>
      <c r="I43" s="2"/>
    </row>
    <row r="44" spans="1:9" ht="15.75" customHeight="1">
      <c r="A44" s="42" t="s">
        <v>99</v>
      </c>
      <c r="B44" s="27"/>
      <c r="C44" s="22"/>
      <c r="D44" s="22"/>
      <c r="E44" s="22"/>
      <c r="F44" s="22"/>
      <c r="G44" s="22"/>
      <c r="H44" s="2"/>
      <c r="I44" s="2"/>
    </row>
    <row r="45" spans="1:9" ht="12" customHeight="1">
      <c r="B45" s="8"/>
      <c r="C45" s="2"/>
      <c r="D45" s="2"/>
      <c r="E45" s="2"/>
      <c r="F45" s="2"/>
      <c r="G45" s="2"/>
      <c r="H45" s="2"/>
    </row>
    <row r="50" spans="1:12">
      <c r="A50" s="142" t="s">
        <v>1</v>
      </c>
      <c r="B50" s="145"/>
      <c r="C50" s="121"/>
      <c r="D50" s="127"/>
      <c r="E50" s="1"/>
      <c r="F50" s="1"/>
      <c r="G50" s="1"/>
      <c r="H50" s="1"/>
      <c r="I50" s="65"/>
      <c r="J50" s="1"/>
      <c r="K50" s="52"/>
      <c r="L50" s="63"/>
    </row>
    <row r="51" spans="1:12">
      <c r="A51" s="122"/>
      <c r="B51" s="142"/>
      <c r="C51" s="123" t="s">
        <v>47</v>
      </c>
      <c r="D51" s="148" t="s">
        <v>48</v>
      </c>
      <c r="E51" s="28"/>
      <c r="F51" s="28"/>
      <c r="G51" s="28"/>
      <c r="H51" s="65"/>
      <c r="I51" s="66"/>
      <c r="J51" s="66"/>
      <c r="K51" s="52"/>
      <c r="L51" s="63"/>
    </row>
    <row r="52" spans="1:12">
      <c r="A52" s="142"/>
      <c r="B52" s="142"/>
      <c r="C52" s="142"/>
      <c r="D52" s="143"/>
      <c r="E52" s="29"/>
      <c r="F52" s="30"/>
      <c r="G52" s="30"/>
      <c r="H52" s="65"/>
      <c r="I52" s="66"/>
      <c r="J52" s="66"/>
      <c r="K52" s="65"/>
      <c r="L52" s="66"/>
    </row>
    <row r="53" spans="1:12">
      <c r="A53" s="142" t="s">
        <v>130</v>
      </c>
      <c r="B53" s="150" t="s">
        <v>105</v>
      </c>
      <c r="C53" s="151">
        <v>1.0917508093132799E-2</v>
      </c>
      <c r="D53" s="151">
        <v>1.65839817157061E-2</v>
      </c>
      <c r="E53" s="31"/>
      <c r="F53" s="32"/>
      <c r="G53" s="29"/>
      <c r="H53" s="65"/>
      <c r="I53" s="66"/>
      <c r="J53" s="65"/>
      <c r="K53" s="66"/>
      <c r="L53" s="66"/>
    </row>
    <row r="54" spans="1:12" ht="26.25">
      <c r="A54" s="144"/>
      <c r="B54" s="150" t="s">
        <v>116</v>
      </c>
      <c r="C54" s="151">
        <v>8.0079562835157995E-3</v>
      </c>
      <c r="D54" s="151">
        <v>9.2114025688161492E-3</v>
      </c>
      <c r="E54" s="31"/>
      <c r="F54" s="32"/>
      <c r="G54" s="29"/>
      <c r="H54" s="65"/>
      <c r="I54" s="66"/>
      <c r="J54" s="65"/>
      <c r="K54" s="66"/>
      <c r="L54" s="66"/>
    </row>
    <row r="55" spans="1:12" ht="26.25">
      <c r="A55" s="144"/>
      <c r="B55" s="150" t="s">
        <v>117</v>
      </c>
      <c r="C55" s="151">
        <v>6.9171870107384301E-3</v>
      </c>
      <c r="D55" s="151">
        <v>8.1245067558296906E-3</v>
      </c>
      <c r="E55" s="31"/>
      <c r="F55" s="32"/>
      <c r="G55" s="29"/>
      <c r="H55" s="65"/>
      <c r="I55" s="66"/>
      <c r="J55" s="65"/>
      <c r="K55" s="66"/>
      <c r="L55" s="66"/>
    </row>
    <row r="56" spans="1:12">
      <c r="A56" s="144"/>
      <c r="B56" s="150" t="s">
        <v>106</v>
      </c>
      <c r="C56" s="151">
        <v>5.5120707480248001E-3</v>
      </c>
      <c r="D56" s="151">
        <v>6.5080470575799897E-3</v>
      </c>
      <c r="E56" s="31"/>
      <c r="F56" s="32"/>
      <c r="G56" s="29"/>
      <c r="H56" s="65"/>
      <c r="I56" s="66"/>
      <c r="J56" s="65"/>
      <c r="K56" s="66"/>
      <c r="L56" s="66"/>
    </row>
    <row r="57" spans="1:12" ht="26.25">
      <c r="A57" s="144"/>
      <c r="B57" s="150" t="s">
        <v>107</v>
      </c>
      <c r="C57" s="151">
        <v>1.20502371076568E-2</v>
      </c>
      <c r="D57" s="151">
        <v>1.49182018898721E-2</v>
      </c>
      <c r="E57" s="31"/>
      <c r="F57" s="32"/>
      <c r="G57" s="29"/>
      <c r="H57" s="65"/>
      <c r="I57" s="66"/>
      <c r="J57" s="65"/>
      <c r="K57" s="66"/>
      <c r="L57" s="66"/>
    </row>
    <row r="58" spans="1:12">
      <c r="A58" s="144"/>
      <c r="B58" s="150" t="s">
        <v>118</v>
      </c>
      <c r="C58" s="151">
        <v>5.2518327145062299E-3</v>
      </c>
      <c r="D58" s="151">
        <v>6.2799874790866296E-3</v>
      </c>
      <c r="E58" s="31"/>
      <c r="F58" s="32"/>
      <c r="G58" s="29"/>
      <c r="H58" s="65"/>
      <c r="I58" s="66"/>
      <c r="J58" s="65"/>
      <c r="K58" s="66"/>
      <c r="L58" s="66"/>
    </row>
    <row r="59" spans="1:12" ht="26.25">
      <c r="A59" s="144"/>
      <c r="B59" s="150" t="s">
        <v>119</v>
      </c>
      <c r="C59" s="151">
        <v>5.36348355591941E-3</v>
      </c>
      <c r="D59" s="151">
        <v>6.1000321934311704E-3</v>
      </c>
      <c r="E59" s="31"/>
      <c r="F59" s="32"/>
      <c r="G59" s="29"/>
      <c r="H59" s="65"/>
      <c r="I59" s="66"/>
      <c r="J59" s="65"/>
      <c r="K59" s="66"/>
      <c r="L59" s="66"/>
    </row>
    <row r="60" spans="1:12">
      <c r="A60" s="144"/>
      <c r="B60" s="150" t="s">
        <v>108</v>
      </c>
      <c r="C60" s="152" t="s">
        <v>104</v>
      </c>
      <c r="D60" s="152" t="s">
        <v>104</v>
      </c>
      <c r="E60" s="31"/>
      <c r="F60" s="32"/>
      <c r="G60" s="29"/>
      <c r="H60" s="65"/>
      <c r="I60" s="66"/>
      <c r="J60" s="65"/>
      <c r="K60" s="66"/>
      <c r="L60" s="66"/>
    </row>
    <row r="61" spans="1:12" ht="26.25">
      <c r="A61" s="144"/>
      <c r="B61" s="150" t="s">
        <v>109</v>
      </c>
      <c r="C61" s="151">
        <v>6.3868421978072699E-3</v>
      </c>
      <c r="D61" s="151">
        <v>7.2569325890087001E-3</v>
      </c>
      <c r="E61" s="31"/>
      <c r="F61" s="32"/>
      <c r="G61" s="29"/>
      <c r="H61" s="65"/>
      <c r="I61" s="66"/>
      <c r="J61" s="65"/>
      <c r="K61" s="66"/>
      <c r="L61" s="66"/>
    </row>
    <row r="62" spans="1:12">
      <c r="A62" s="144"/>
      <c r="B62" s="150" t="s">
        <v>110</v>
      </c>
      <c r="C62" s="151">
        <v>8.6594305528028496E-3</v>
      </c>
      <c r="D62" s="151">
        <v>1.00735034005022E-2</v>
      </c>
      <c r="E62" s="31"/>
      <c r="F62" s="32"/>
      <c r="G62" s="29"/>
      <c r="H62" s="65"/>
      <c r="I62" s="66"/>
      <c r="J62" s="65"/>
      <c r="K62" s="66"/>
      <c r="L62" s="66"/>
    </row>
    <row r="63" spans="1:12" ht="26.25">
      <c r="A63" s="144"/>
      <c r="B63" s="150" t="s">
        <v>111</v>
      </c>
      <c r="C63" s="151">
        <v>8.7962080404274008E-3</v>
      </c>
      <c r="D63" s="151">
        <v>1.03861098629818E-2</v>
      </c>
      <c r="E63" s="31"/>
      <c r="F63" s="32"/>
      <c r="G63" s="29"/>
      <c r="H63" s="65"/>
      <c r="I63" s="66"/>
      <c r="J63" s="65"/>
      <c r="K63" s="66"/>
      <c r="L63" s="66"/>
    </row>
    <row r="64" spans="1:12" ht="26.25">
      <c r="A64" s="144"/>
      <c r="B64" s="150" t="s">
        <v>122</v>
      </c>
      <c r="C64" s="151">
        <v>9.7073146997726806E-3</v>
      </c>
      <c r="D64" s="151">
        <v>1.19632626541024E-2</v>
      </c>
      <c r="E64" s="31"/>
      <c r="F64" s="32"/>
      <c r="G64" s="29"/>
      <c r="H64" s="65"/>
      <c r="I64" s="66"/>
      <c r="J64" s="65"/>
      <c r="K64" s="66"/>
      <c r="L64" s="66"/>
    </row>
    <row r="65" spans="1:12">
      <c r="A65" s="144"/>
      <c r="B65" s="150" t="s">
        <v>112</v>
      </c>
      <c r="C65" s="152" t="s">
        <v>104</v>
      </c>
      <c r="D65" s="152" t="s">
        <v>104</v>
      </c>
      <c r="E65" s="31"/>
      <c r="F65" s="32"/>
      <c r="G65" s="29"/>
      <c r="H65" s="65"/>
      <c r="I65" s="66"/>
      <c r="J65" s="65"/>
      <c r="K65" s="66"/>
      <c r="L65" s="66"/>
    </row>
    <row r="66" spans="1:12">
      <c r="A66" s="144"/>
      <c r="B66" s="147"/>
      <c r="C66" s="149"/>
      <c r="D66" s="149"/>
      <c r="E66" s="31"/>
      <c r="F66" s="32"/>
      <c r="G66" s="29"/>
      <c r="H66" s="65"/>
      <c r="I66" s="66"/>
      <c r="J66" s="65"/>
      <c r="K66" s="66"/>
      <c r="L66" s="66"/>
    </row>
    <row r="67" spans="1:12" ht="25.5">
      <c r="A67" s="142" t="s">
        <v>53</v>
      </c>
      <c r="B67" s="147" t="s">
        <v>15</v>
      </c>
      <c r="C67" s="149">
        <v>4.7989498663087802E-3</v>
      </c>
      <c r="D67" s="149">
        <v>5.1467119235636396E-3</v>
      </c>
      <c r="E67" s="31"/>
      <c r="F67" s="32"/>
      <c r="G67" s="29"/>
      <c r="H67" s="65"/>
      <c r="I67" s="66"/>
      <c r="J67" s="65"/>
      <c r="K67" s="66"/>
      <c r="L67" s="66"/>
    </row>
    <row r="68" spans="1:12" ht="25.5">
      <c r="A68" s="144"/>
      <c r="B68" s="147" t="s">
        <v>31</v>
      </c>
      <c r="C68" s="149">
        <v>7.0600874872951301E-3</v>
      </c>
      <c r="D68" s="149">
        <v>7.9898342892340095E-3</v>
      </c>
      <c r="E68" s="31"/>
      <c r="F68" s="32"/>
      <c r="G68" s="29"/>
      <c r="H68" s="65"/>
      <c r="I68" s="66"/>
      <c r="J68" s="65"/>
      <c r="K68" s="66"/>
      <c r="L68" s="66"/>
    </row>
    <row r="69" spans="1:12" ht="38.25">
      <c r="A69" s="144"/>
      <c r="B69" s="147" t="s">
        <v>100</v>
      </c>
      <c r="C69" s="149">
        <v>6.8725064379593004E-3</v>
      </c>
      <c r="D69" s="149">
        <v>8.2723837391535399E-3</v>
      </c>
      <c r="E69" s="31"/>
      <c r="F69" s="32"/>
      <c r="G69" s="29"/>
      <c r="H69" s="65"/>
      <c r="I69" s="66"/>
      <c r="J69" s="65"/>
      <c r="K69" s="66"/>
      <c r="L69" s="66"/>
    </row>
    <row r="70" spans="1:12" ht="25.5">
      <c r="A70" s="144"/>
      <c r="B70" s="147" t="s">
        <v>32</v>
      </c>
      <c r="C70" s="149">
        <v>1.0507661903562501E-2</v>
      </c>
      <c r="D70" s="149">
        <v>1.34013048612283E-2</v>
      </c>
      <c r="E70" s="31"/>
      <c r="F70" s="32"/>
      <c r="G70" s="29"/>
      <c r="H70" s="65"/>
      <c r="I70" s="66"/>
      <c r="J70" s="65"/>
      <c r="K70" s="66"/>
      <c r="L70" s="66"/>
    </row>
    <row r="71" spans="1:12" ht="25.5">
      <c r="A71" s="144"/>
      <c r="B71" s="147" t="s">
        <v>8</v>
      </c>
      <c r="C71" s="149">
        <v>1.06123873585422E-2</v>
      </c>
      <c r="D71" s="149">
        <v>1.6768339990007201E-2</v>
      </c>
      <c r="E71" s="31"/>
      <c r="F71" s="32"/>
      <c r="G71" s="29"/>
      <c r="H71" s="65"/>
      <c r="I71" s="66"/>
      <c r="J71" s="65"/>
      <c r="K71" s="66"/>
      <c r="L71" s="66"/>
    </row>
    <row r="72" spans="1:12" ht="38.25">
      <c r="A72" s="142" t="s">
        <v>54</v>
      </c>
      <c r="B72" s="147" t="s">
        <v>33</v>
      </c>
      <c r="C72" s="149">
        <v>5.3985571133455196E-3</v>
      </c>
      <c r="D72" s="149">
        <v>5.7122938150557098E-3</v>
      </c>
      <c r="E72" s="33"/>
      <c r="F72" s="33"/>
      <c r="G72" s="29"/>
      <c r="H72" s="65"/>
      <c r="I72" s="66"/>
      <c r="J72" s="65"/>
      <c r="K72" s="66"/>
      <c r="L72" s="66"/>
    </row>
    <row r="73" spans="1:12" ht="25.5">
      <c r="A73" s="144"/>
      <c r="B73" s="147" t="s">
        <v>9</v>
      </c>
      <c r="C73" s="149">
        <v>1.0529867542236599E-2</v>
      </c>
      <c r="D73" s="149">
        <v>1.19107325740821E-2</v>
      </c>
      <c r="E73" s="33"/>
      <c r="F73" s="33"/>
      <c r="G73" s="29"/>
      <c r="H73" s="65"/>
      <c r="I73" s="66"/>
      <c r="J73" s="65"/>
      <c r="K73" s="66"/>
      <c r="L73" s="66"/>
    </row>
    <row r="74" spans="1:12" ht="38.25">
      <c r="A74" s="144"/>
      <c r="B74" s="147" t="s">
        <v>34</v>
      </c>
      <c r="C74" s="149">
        <v>9.9474900347711302E-3</v>
      </c>
      <c r="D74" s="149">
        <v>1.40444656352413E-2</v>
      </c>
      <c r="E74" s="33"/>
      <c r="F74" s="33"/>
      <c r="G74" s="29"/>
      <c r="H74" s="65"/>
      <c r="I74" s="66"/>
      <c r="J74" s="65"/>
      <c r="K74" s="66"/>
      <c r="L74" s="66"/>
    </row>
    <row r="75" spans="1:12" ht="51">
      <c r="A75" s="144"/>
      <c r="B75" s="147" t="s">
        <v>35</v>
      </c>
      <c r="C75" s="149">
        <v>9.2775135723834595E-3</v>
      </c>
      <c r="D75" s="149">
        <v>1.4310675371136099E-2</v>
      </c>
      <c r="E75" s="33"/>
      <c r="F75" s="33"/>
      <c r="G75" s="29"/>
      <c r="H75" s="65"/>
      <c r="I75" s="66"/>
      <c r="J75" s="65"/>
      <c r="K75" s="66"/>
      <c r="L75" s="66"/>
    </row>
    <row r="76" spans="1:12" ht="51.75">
      <c r="A76" s="142" t="s">
        <v>55</v>
      </c>
      <c r="B76" s="150" t="s">
        <v>10</v>
      </c>
      <c r="C76" s="151">
        <v>4.9969424588423997E-3</v>
      </c>
      <c r="D76" s="151">
        <v>5.3299780300486398E-3</v>
      </c>
      <c r="E76" s="33"/>
      <c r="F76" s="33"/>
      <c r="G76" s="29"/>
      <c r="H76" s="65"/>
      <c r="I76" s="66"/>
      <c r="J76" s="65"/>
      <c r="K76" s="66"/>
      <c r="L76" s="66"/>
    </row>
    <row r="77" spans="1:12" ht="51.75">
      <c r="A77" s="144"/>
      <c r="B77" s="150" t="s">
        <v>11</v>
      </c>
      <c r="C77" s="151">
        <v>7.9928675842211808E-3</v>
      </c>
      <c r="D77" s="151">
        <v>8.7135041585429292E-3</v>
      </c>
      <c r="E77" s="33"/>
      <c r="F77" s="33"/>
      <c r="G77" s="29"/>
      <c r="H77" s="65"/>
      <c r="I77" s="66"/>
      <c r="J77" s="65"/>
      <c r="K77" s="66"/>
      <c r="L77" s="66"/>
    </row>
    <row r="78" spans="1:12" ht="26.25">
      <c r="A78" s="144"/>
      <c r="B78" s="150" t="s">
        <v>12</v>
      </c>
      <c r="C78" s="151">
        <v>9.4007108097399501E-3</v>
      </c>
      <c r="D78" s="151">
        <v>1.4257251245355099E-2</v>
      </c>
      <c r="E78" s="33"/>
      <c r="F78" s="33"/>
      <c r="G78" s="29"/>
      <c r="H78" s="65"/>
      <c r="I78" s="66"/>
      <c r="J78" s="65"/>
      <c r="K78" s="66"/>
      <c r="L78" s="66"/>
    </row>
    <row r="79" spans="1:12" ht="39">
      <c r="A79" s="144"/>
      <c r="B79" s="150" t="s">
        <v>13</v>
      </c>
      <c r="C79" s="151">
        <v>1.0335271676501501E-2</v>
      </c>
      <c r="D79" s="151">
        <v>1.55615466056291E-2</v>
      </c>
      <c r="E79" s="33"/>
      <c r="F79" s="33"/>
      <c r="G79" s="29"/>
      <c r="H79" s="65"/>
      <c r="I79" s="66"/>
      <c r="J79" s="65"/>
      <c r="K79" s="66"/>
      <c r="L79" s="66"/>
    </row>
    <row r="80" spans="1:12" ht="39">
      <c r="A80" s="144"/>
      <c r="B80" s="150" t="s">
        <v>14</v>
      </c>
      <c r="C80" s="151">
        <v>9.3295413878691693E-3</v>
      </c>
      <c r="D80" s="151">
        <v>1.2044343646781801E-2</v>
      </c>
      <c r="E80" s="33"/>
      <c r="F80" s="33"/>
      <c r="G80" s="29"/>
      <c r="H80" s="65"/>
      <c r="I80" s="66"/>
      <c r="J80" s="65"/>
      <c r="K80" s="66"/>
      <c r="L80" s="66"/>
    </row>
    <row r="81" spans="1:12" ht="25.5">
      <c r="A81" s="142" t="s">
        <v>56</v>
      </c>
      <c r="B81" s="147" t="s">
        <v>25</v>
      </c>
      <c r="C81" s="149">
        <v>1.4894866989468999E-2</v>
      </c>
      <c r="D81" s="149">
        <v>2.1874570928232601E-2</v>
      </c>
      <c r="E81" s="29"/>
      <c r="F81" s="29"/>
      <c r="G81" s="29"/>
      <c r="H81" s="65"/>
      <c r="I81" s="66"/>
      <c r="J81" s="65"/>
      <c r="K81" s="66"/>
      <c r="L81" s="66"/>
    </row>
    <row r="82" spans="1:12">
      <c r="A82" s="144"/>
      <c r="B82" s="147" t="s">
        <v>4</v>
      </c>
      <c r="C82" s="149">
        <v>1.22712926826208E-2</v>
      </c>
      <c r="D82" s="149">
        <v>1.4529810000935801E-2</v>
      </c>
      <c r="E82" s="29"/>
      <c r="F82" s="29"/>
      <c r="G82" s="29"/>
      <c r="H82" s="65"/>
      <c r="I82" s="66"/>
      <c r="J82" s="65"/>
      <c r="K82" s="66"/>
      <c r="L82" s="66"/>
    </row>
    <row r="83" spans="1:12">
      <c r="A83" s="144"/>
      <c r="B83" s="147" t="s">
        <v>5</v>
      </c>
      <c r="C83" s="149">
        <v>1.03981592099773E-2</v>
      </c>
      <c r="D83" s="149">
        <v>1.19068414803343E-2</v>
      </c>
      <c r="E83" s="29"/>
      <c r="F83" s="29"/>
      <c r="G83" s="29"/>
      <c r="H83" s="65"/>
      <c r="I83" s="66"/>
      <c r="J83" s="65"/>
      <c r="K83" s="66"/>
      <c r="L83" s="66"/>
    </row>
    <row r="84" spans="1:12">
      <c r="A84" s="144"/>
      <c r="B84" s="147" t="s">
        <v>6</v>
      </c>
      <c r="C84" s="149">
        <v>8.4118170305507306E-3</v>
      </c>
      <c r="D84" s="149">
        <v>9.5454628762666801E-3</v>
      </c>
      <c r="E84" s="29"/>
      <c r="F84" s="29"/>
      <c r="G84" s="29"/>
      <c r="H84" s="65"/>
      <c r="I84" s="66"/>
      <c r="J84" s="65"/>
      <c r="K84" s="66"/>
      <c r="L84" s="66"/>
    </row>
    <row r="85" spans="1:12" ht="25.5">
      <c r="A85" s="144"/>
      <c r="B85" s="147" t="s">
        <v>16</v>
      </c>
      <c r="C85" s="149">
        <v>3.7874050992943902E-3</v>
      </c>
      <c r="D85" s="149">
        <v>4.8891571320070701E-3</v>
      </c>
      <c r="E85" s="29"/>
      <c r="F85" s="29"/>
      <c r="G85" s="29"/>
      <c r="H85" s="65"/>
      <c r="I85" s="66"/>
      <c r="J85" s="65"/>
      <c r="K85" s="66"/>
      <c r="L85" s="66"/>
    </row>
    <row r="86" spans="1:12">
      <c r="A86" s="142" t="s">
        <v>57</v>
      </c>
      <c r="B86" s="127" t="s">
        <v>89</v>
      </c>
      <c r="C86" s="149">
        <v>1.11792559547519E-2</v>
      </c>
      <c r="D86" s="149">
        <v>1.2599497216735501E-2</v>
      </c>
      <c r="E86" s="29"/>
      <c r="F86" s="29"/>
      <c r="G86" s="29"/>
      <c r="H86" s="65"/>
      <c r="I86" s="66"/>
      <c r="J86" s="65"/>
      <c r="K86" s="66"/>
      <c r="L86" s="66"/>
    </row>
    <row r="87" spans="1:12">
      <c r="A87" s="144"/>
      <c r="B87" s="127" t="s">
        <v>84</v>
      </c>
      <c r="C87" s="149">
        <v>1.0363534558057601E-2</v>
      </c>
      <c r="D87" s="149">
        <v>1.60980547078555E-2</v>
      </c>
      <c r="E87" s="29"/>
      <c r="F87" s="29"/>
      <c r="G87" s="29"/>
      <c r="H87" s="65"/>
      <c r="I87" s="66"/>
      <c r="J87" s="65"/>
      <c r="K87" s="66"/>
      <c r="L87" s="66"/>
    </row>
    <row r="88" spans="1:12">
      <c r="A88" s="144"/>
      <c r="B88" s="127" t="s">
        <v>17</v>
      </c>
      <c r="C88" s="149">
        <v>3.35966041940202E-3</v>
      </c>
      <c r="D88" s="149">
        <v>4.3159450723041799E-3</v>
      </c>
      <c r="E88" s="29"/>
      <c r="F88" s="29"/>
      <c r="G88" s="29"/>
      <c r="H88" s="65"/>
      <c r="I88" s="66"/>
      <c r="J88" s="65"/>
      <c r="K88" s="66"/>
      <c r="L88" s="66"/>
    </row>
    <row r="89" spans="1:12">
      <c r="A89" s="144"/>
      <c r="B89" s="127" t="s">
        <v>26</v>
      </c>
      <c r="C89" s="149">
        <v>6.7645096051857801E-3</v>
      </c>
      <c r="D89" s="149">
        <v>1.39537148891191E-2</v>
      </c>
      <c r="E89" s="29"/>
      <c r="F89" s="29"/>
      <c r="G89" s="29"/>
      <c r="H89" s="65"/>
      <c r="I89" s="66"/>
      <c r="J89" s="65"/>
      <c r="K89" s="66"/>
      <c r="L89" s="66"/>
    </row>
    <row r="90" spans="1:12">
      <c r="A90" s="142" t="s">
        <v>58</v>
      </c>
      <c r="B90" s="145" t="s">
        <v>36</v>
      </c>
      <c r="C90" s="149">
        <v>8.4825996129520801E-3</v>
      </c>
      <c r="D90" s="149">
        <v>1.22471637161482E-2</v>
      </c>
      <c r="E90" s="34"/>
      <c r="F90" s="29"/>
      <c r="G90" s="29"/>
      <c r="H90" s="65"/>
      <c r="I90" s="66"/>
      <c r="J90" s="65"/>
      <c r="K90" s="66"/>
      <c r="L90" s="66"/>
    </row>
    <row r="91" spans="1:12">
      <c r="A91" s="144"/>
      <c r="B91" s="145" t="s">
        <v>102</v>
      </c>
      <c r="C91" s="149">
        <v>7.9484186814866905E-3</v>
      </c>
      <c r="D91" s="149">
        <v>9.7736448780721494E-3</v>
      </c>
      <c r="E91" s="34"/>
      <c r="F91" s="29"/>
      <c r="G91" s="29"/>
      <c r="H91" s="65"/>
      <c r="I91" s="66"/>
      <c r="J91" s="65"/>
      <c r="K91" s="66"/>
      <c r="L91" s="66"/>
    </row>
    <row r="92" spans="1:12">
      <c r="A92" s="144"/>
      <c r="B92" s="145" t="s">
        <v>103</v>
      </c>
      <c r="C92" s="149">
        <v>7.6504379471005702E-3</v>
      </c>
      <c r="D92" s="149">
        <v>8.7097204940201605E-3</v>
      </c>
      <c r="E92" s="34"/>
      <c r="F92" s="29"/>
      <c r="G92" s="29"/>
      <c r="H92" s="65"/>
      <c r="I92" s="66"/>
      <c r="J92" s="65"/>
      <c r="K92" s="66"/>
      <c r="L92" s="66"/>
    </row>
    <row r="93" spans="1:12">
      <c r="A93" s="144"/>
      <c r="B93" s="145" t="s">
        <v>37</v>
      </c>
      <c r="C93" s="149">
        <v>8.6472890545353908E-3</v>
      </c>
      <c r="D93" s="149">
        <v>9.8077320838360193E-3</v>
      </c>
      <c r="E93" s="34"/>
      <c r="F93" s="29"/>
      <c r="G93" s="29"/>
      <c r="H93" s="65"/>
      <c r="I93" s="66"/>
      <c r="J93" s="65"/>
      <c r="K93" s="66"/>
      <c r="L93" s="66"/>
    </row>
    <row r="94" spans="1:12">
      <c r="A94" s="120" t="s">
        <v>74</v>
      </c>
      <c r="B94" s="145" t="s">
        <v>75</v>
      </c>
      <c r="C94" s="146">
        <v>1.25057799452953E-2</v>
      </c>
      <c r="D94" s="149">
        <v>2.0752012713906798E-2</v>
      </c>
      <c r="G94" s="1"/>
      <c r="H94" s="65"/>
      <c r="I94" s="66"/>
      <c r="J94" s="65"/>
      <c r="K94" s="66"/>
      <c r="L94" s="66"/>
    </row>
    <row r="95" spans="1:12">
      <c r="A95" s="127"/>
      <c r="B95" s="145" t="s">
        <v>76</v>
      </c>
      <c r="C95" s="146">
        <v>7.5866545504996398E-3</v>
      </c>
      <c r="D95" s="149">
        <v>9.1438673776516998E-3</v>
      </c>
      <c r="G95" s="1"/>
      <c r="H95" s="65"/>
      <c r="I95" s="66"/>
      <c r="J95" s="65"/>
      <c r="K95" s="66"/>
      <c r="L95" s="66"/>
    </row>
    <row r="96" spans="1:12">
      <c r="G96" s="1"/>
      <c r="H96" s="65"/>
      <c r="I96" s="66"/>
      <c r="J96" s="65"/>
      <c r="K96" s="66"/>
      <c r="L96" s="66"/>
    </row>
    <row r="97" spans="7:12">
      <c r="G97" s="1"/>
      <c r="H97" s="65"/>
      <c r="I97" s="66"/>
      <c r="J97" s="65"/>
      <c r="K97" s="66"/>
      <c r="L97" s="66"/>
    </row>
    <row r="98" spans="7:12">
      <c r="G98" s="1"/>
      <c r="H98" s="65"/>
      <c r="I98" s="66"/>
      <c r="J98" s="65"/>
      <c r="K98" s="66"/>
      <c r="L98" s="66"/>
    </row>
    <row r="99" spans="7:12">
      <c r="G99" s="1"/>
      <c r="H99" s="65"/>
      <c r="I99" s="66"/>
      <c r="J99" s="65"/>
      <c r="K99" s="66"/>
      <c r="L99" s="66"/>
    </row>
    <row r="100" spans="7:12">
      <c r="G100" s="1"/>
      <c r="H100" s="65"/>
      <c r="I100" s="66"/>
      <c r="J100" s="65"/>
      <c r="K100" s="66"/>
      <c r="L100" s="66"/>
    </row>
    <row r="101" spans="7:12">
      <c r="G101" s="1"/>
      <c r="H101" s="65"/>
      <c r="I101" s="66"/>
      <c r="J101" s="65"/>
      <c r="K101" s="66"/>
      <c r="L101" s="66"/>
    </row>
    <row r="102" spans="7:12">
      <c r="G102" s="1"/>
      <c r="H102" s="65"/>
      <c r="I102" s="66"/>
      <c r="J102" s="65"/>
      <c r="K102" s="66"/>
      <c r="L102" s="66"/>
    </row>
    <row r="103" spans="7:12">
      <c r="I103" s="65"/>
      <c r="J103" s="65"/>
      <c r="K103" s="66"/>
      <c r="L103" s="66"/>
    </row>
    <row r="104" spans="7:12">
      <c r="I104" s="1"/>
      <c r="J104" s="65"/>
      <c r="K104" s="66"/>
      <c r="L104" s="66"/>
    </row>
  </sheetData>
  <mergeCells count="5">
    <mergeCell ref="A39:D40"/>
    <mergeCell ref="A2:H2"/>
    <mergeCell ref="A36:C36"/>
    <mergeCell ref="A27:H27"/>
    <mergeCell ref="A41:G42"/>
  </mergeCell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Repères</vt:lpstr>
      <vt:lpstr>Contexte</vt:lpstr>
      <vt:lpstr>Prejudice&amp;Recours</vt:lpstr>
      <vt:lpstr>Profil</vt:lpstr>
      <vt:lpstr>'Prejudice&amp;Recours'!Zone_d_impression</vt:lpstr>
      <vt:lpstr>Profil!Zone_d_impression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GRENON MUR Marc</dc:creator>
  <cp:lastModifiedBy>TUGORES François</cp:lastModifiedBy>
  <cp:lastPrinted>2016-10-15T21:41:28Z</cp:lastPrinted>
  <dcterms:created xsi:type="dcterms:W3CDTF">2016-01-06T15:49:01Z</dcterms:created>
  <dcterms:modified xsi:type="dcterms:W3CDTF">2019-12-13T09:35:24Z</dcterms:modified>
</cp:coreProperties>
</file>