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5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6.xml" ContentType="application/vnd.openxmlformats-officedocument.drawingml.chartshapes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7.xml" ContentType="application/vnd.openxmlformats-officedocument.drawingml.chartshape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8.xml" ContentType="application/vnd.openxmlformats-officedocument.drawingml.chartshapes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9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0.xml" ContentType="application/vnd.openxmlformats-officedocument.drawingml.chartshapes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1.xml" ContentType="application/vnd.openxmlformats-officedocument.drawingml.chartshapes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-sdres-sas02\SSMSI\Commun\Web Interstats\Rapport d'enquête CVS\CVS 2019\Pour mise en ligne\Excel\"/>
    </mc:Choice>
  </mc:AlternateContent>
  <bookViews>
    <workbookView xWindow="0" yWindow="0" windowWidth="21570" windowHeight="8160"/>
  </bookViews>
  <sheets>
    <sheet name="Repères" sheetId="60" r:id="rId1"/>
    <sheet name="Contexte" sheetId="65" r:id="rId2"/>
    <sheet name="Auteurs" sheetId="45" r:id="rId3"/>
    <sheet name="Prejudice&amp;Recours" sheetId="62" r:id="rId4"/>
    <sheet name="Profil" sheetId="64" r:id="rId5"/>
  </sheets>
  <definedNames>
    <definedName name="CambriolagesColine" localSheetId="1">#REF!</definedName>
    <definedName name="CambriolagesColine" localSheetId="3">#REF!</definedName>
    <definedName name="CambriolagesColine" localSheetId="4">#REF!</definedName>
    <definedName name="CambriolagesColine" localSheetId="0">#REF!</definedName>
    <definedName name="CambriolagesColine">#REF!</definedName>
    <definedName name="d" localSheetId="1">#REF!</definedName>
    <definedName name="d" localSheetId="3">#REF!</definedName>
    <definedName name="d" localSheetId="4">#REF!</definedName>
    <definedName name="d" localSheetId="0">#REF!</definedName>
    <definedName name="d">#REF!</definedName>
    <definedName name="djdkd" localSheetId="1">#REF!</definedName>
    <definedName name="djdkd" localSheetId="3">#REF!</definedName>
    <definedName name="djdkd" localSheetId="4">#REF!</definedName>
    <definedName name="djdkd" localSheetId="0">#REF!</definedName>
    <definedName name="djdkd">#REF!</definedName>
    <definedName name="DonneesActeDL">#REF!</definedName>
    <definedName name="DonneesAssurance" localSheetId="1">#REF!</definedName>
    <definedName name="DonneesAssurance" localSheetId="3">#REF!</definedName>
    <definedName name="DonneesAssurance" localSheetId="4">#REF!</definedName>
    <definedName name="DonneesAssurance" localSheetId="0">#REF!</definedName>
    <definedName name="DonneesAssurance">#REF!</definedName>
    <definedName name="DonneesAssuranceDL">#REF!</definedName>
    <definedName name="DonneesAssuranceRS" localSheetId="1">#REF!</definedName>
    <definedName name="DonneesAssuranceRS" localSheetId="3">#REF!</definedName>
    <definedName name="DonneesAssuranceRS" localSheetId="4">#REF!</definedName>
    <definedName name="DonneesAssuranceRS">#REF!</definedName>
    <definedName name="DonneesAssuranceVSE" localSheetId="1">#REF!</definedName>
    <definedName name="DonneesAssuranceVSE" localSheetId="3">#REF!</definedName>
    <definedName name="DonneesAssuranceVSE" localSheetId="4">#REF!</definedName>
    <definedName name="DonneesAssuranceVSE">#REF!</definedName>
    <definedName name="DonneesAuteurs" localSheetId="1">#REF!</definedName>
    <definedName name="DonneesAuteurs" localSheetId="3">#REF!</definedName>
    <definedName name="DonneesAuteurs" localSheetId="4">#REF!</definedName>
    <definedName name="DonneesAuteurs" localSheetId="0">#REF!</definedName>
    <definedName name="DonneesAuteurs">#REF!</definedName>
    <definedName name="DonneesAuteursDL">#REF!</definedName>
    <definedName name="DonneesAuteursE12_19">#REF!</definedName>
    <definedName name="DonneesAuteursE13_19">#REF!</definedName>
    <definedName name="DonneesAuteursP12_19">#REF!</definedName>
    <definedName name="DonneesAuteursP13_19">#REF!</definedName>
    <definedName name="DonneesAuteursVSE" localSheetId="1">#REF!</definedName>
    <definedName name="DonneesAuteursVSE" localSheetId="3">#REF!</definedName>
    <definedName name="DonneesAuteursVSE" localSheetId="4">#REF!</definedName>
    <definedName name="DonneesAuteursVSE">#REF!</definedName>
    <definedName name="DonnéesCambri" localSheetId="1">#REF!</definedName>
    <definedName name="DonnéesCambri" localSheetId="3">#REF!</definedName>
    <definedName name="DonnéesCambri" localSheetId="4">#REF!</definedName>
    <definedName name="DonnéesCambri" localSheetId="0">#REF!</definedName>
    <definedName name="DonnéesCambri">#REF!</definedName>
    <definedName name="DonneesContexteE12_19">#REF!</definedName>
    <definedName name="DonneesContexteE13_19">#REF!</definedName>
    <definedName name="DonneesContexteP12_19">#REF!</definedName>
    <definedName name="DonneesContexteP13_19">#REF!</definedName>
    <definedName name="DonneesDescFaitsVAV" localSheetId="1">#REF!</definedName>
    <definedName name="DonneesDescFaitsVAV">#REF!</definedName>
    <definedName name="DonneesDescFaitsVP">#REF!</definedName>
    <definedName name="DonneesDescFaitsVSV">#REF!</definedName>
    <definedName name="DonneesEffraction" localSheetId="1">#REF!</definedName>
    <definedName name="DonneesEffraction" localSheetId="3">#REF!</definedName>
    <definedName name="DonneesEffraction" localSheetId="4">#REF!</definedName>
    <definedName name="DonneesEffraction" localSheetId="0">#REF!</definedName>
    <definedName name="DonneesEffraction">#REF!</definedName>
    <definedName name="DonneesEntreeVE" localSheetId="1">#REF!</definedName>
    <definedName name="DonneesEntreeVE" localSheetId="3">#REF!</definedName>
    <definedName name="DonneesEntreeVE" localSheetId="4">#REF!</definedName>
    <definedName name="DonneesEntreeVE">#REF!</definedName>
    <definedName name="DonneesFaits17">#REF!</definedName>
    <definedName name="DonneesFaits18">#REF!</definedName>
    <definedName name="DonneesPlainte" localSheetId="1">#REF!</definedName>
    <definedName name="DonneesPlainte" localSheetId="3">#REF!</definedName>
    <definedName name="DonneesPlainte" localSheetId="4">#REF!</definedName>
    <definedName name="DonneesPlainte" localSheetId="0">#REF!</definedName>
    <definedName name="DonneesPlainte">#REF!</definedName>
    <definedName name="DonneesPlainteAL" localSheetId="1">#REF!</definedName>
    <definedName name="DonneesPlainteAL" localSheetId="3">#REF!</definedName>
    <definedName name="DonneesPlainteAL" localSheetId="4">#REF!</definedName>
    <definedName name="DonneesPlainteAL">#REF!</definedName>
    <definedName name="DonneesPlainteDL">#REF!</definedName>
    <definedName name="DonneesPlainteRS" localSheetId="1">#REF!</definedName>
    <definedName name="DonneesPlainteRS" localSheetId="3">#REF!</definedName>
    <definedName name="DonneesPlainteRS" localSheetId="4">#REF!</definedName>
    <definedName name="DonneesPlainteRS">#REF!</definedName>
    <definedName name="DonneesPlainteVAV" localSheetId="1">#REF!</definedName>
    <definedName name="DonneesPlainteVAV">#REF!</definedName>
    <definedName name="DonneesPlainteVP">#REF!</definedName>
    <definedName name="DonneesPlainteVSE" localSheetId="1">#REF!</definedName>
    <definedName name="DonneesPlainteVSE" localSheetId="3">#REF!</definedName>
    <definedName name="DonneesPlainteVSE" localSheetId="4">#REF!</definedName>
    <definedName name="DonneesPlainteVSE">#REF!</definedName>
    <definedName name="DonneesPlainteVSV">#REF!</definedName>
    <definedName name="DonneesPlainteVV" localSheetId="1">#REF!</definedName>
    <definedName name="DonneesPlainteVV" localSheetId="3">#REF!</definedName>
    <definedName name="DonneesPlainteVV" localSheetId="4">#REF!</definedName>
    <definedName name="DonneesPlainteVV">#REF!</definedName>
    <definedName name="DonneesPrejudiceRecoursE12_19">#REF!</definedName>
    <definedName name="DonneesPrejudiceRecoursE13_19">#REF!</definedName>
    <definedName name="DonneesPrejudiceRecoursP12_19">#REF!</definedName>
    <definedName name="DonneesPrejudiceRecoursP13_19">#REF!</definedName>
    <definedName name="DonneesProfil17">#REF!</definedName>
    <definedName name="DonneesProfil18">#REF!</definedName>
    <definedName name="DonneesProfilE12_19">#REF!</definedName>
    <definedName name="DonneesProfilE13_19">#REF!</definedName>
    <definedName name="DonneesProfilP12_19">#REF!</definedName>
    <definedName name="DonneesProfilP13_19">#REF!</definedName>
    <definedName name="DonneesRecours17">#REF!</definedName>
    <definedName name="DonneesRecours18">#REF!</definedName>
    <definedName name="DonneesReperes">#REF!</definedName>
    <definedName name="DonneesReperes16" localSheetId="1">#REF!</definedName>
    <definedName name="DonneesReperes16" localSheetId="3">#REF!</definedName>
    <definedName name="DonneesReperes16" localSheetId="4">#REF!</definedName>
    <definedName name="DonneesReperes16">#REF!</definedName>
    <definedName name="DonneesReperes17">#REF!</definedName>
    <definedName name="DonneesReperes18">#REF!</definedName>
    <definedName name="DonneesReperes2" localSheetId="1">#REF!</definedName>
    <definedName name="DonneesReperes2" localSheetId="3">#REF!</definedName>
    <definedName name="DonneesReperes2" localSheetId="4">#REF!</definedName>
    <definedName name="DonneesReperes2" localSheetId="0">#REF!</definedName>
    <definedName name="DonneesReperes2">#REF!</definedName>
    <definedName name="DonneesReperes241016" localSheetId="1">#REF!</definedName>
    <definedName name="DonneesReperes241016" localSheetId="3">#REF!</definedName>
    <definedName name="DonneesReperes241016" localSheetId="4">#REF!</definedName>
    <definedName name="DonneesReperes241016" localSheetId="0">#REF!</definedName>
    <definedName name="DonneesReperes241016">#REF!</definedName>
    <definedName name="DonneesReperes3" localSheetId="1">#REF!</definedName>
    <definedName name="DonneesReperes3" localSheetId="3">#REF!</definedName>
    <definedName name="DonneesReperes3" localSheetId="4">#REF!</definedName>
    <definedName name="DonneesReperes3" localSheetId="0">#REF!</definedName>
    <definedName name="DonneesReperes3">#REF!</definedName>
    <definedName name="DonneesReperesAL" localSheetId="1">#REF!</definedName>
    <definedName name="DonneesReperesAL" localSheetId="3">#REF!</definedName>
    <definedName name="DonneesReperesAL" localSheetId="4">#REF!</definedName>
    <definedName name="DonneesReperesAL">#REF!</definedName>
    <definedName name="DonneesReperesAL2" localSheetId="1">#REF!</definedName>
    <definedName name="DonneesReperesAL2" localSheetId="3">#REF!</definedName>
    <definedName name="DonneesReperesAL2" localSheetId="4">#REF!</definedName>
    <definedName name="DonneesReperesAL2">#REF!</definedName>
    <definedName name="DonneesReperesDL">#REF!</definedName>
    <definedName name="DonneesReperesTVAV" localSheetId="1">#REF!</definedName>
    <definedName name="DonneesReperesTVAV">#REF!</definedName>
    <definedName name="DonneesReperesTVAV2" localSheetId="1">#REF!</definedName>
    <definedName name="DonneesReperesTVAV2">#REF!</definedName>
    <definedName name="DonneesReperesTVSV">#REF!</definedName>
    <definedName name="DonneesReperesVAV" localSheetId="1">#REF!</definedName>
    <definedName name="DonneesReperesVAV">#REF!</definedName>
    <definedName name="DonneesReperesVAV2" localSheetId="1">#REF!</definedName>
    <definedName name="DonneesReperesVAV2">#REF!</definedName>
    <definedName name="DonneesReperesVE" localSheetId="1">#REF!</definedName>
    <definedName name="DonneesReperesVE" localSheetId="3">#REF!</definedName>
    <definedName name="DonneesReperesVE" localSheetId="4">#REF!</definedName>
    <definedName name="DonneesReperesVE">#REF!</definedName>
    <definedName name="DonneesReperesVP">#REF!</definedName>
    <definedName name="DonneesReperesVSV">#REF!</definedName>
    <definedName name="DonneesReperesVSVvol">#REF!</definedName>
    <definedName name="DonneesViolences17">#REF!</definedName>
    <definedName name="DonneesViolences18">#REF!</definedName>
    <definedName name="DonneesViolencesVAV" localSheetId="1">#REF!</definedName>
    <definedName name="DonneesViolencesVAV">#REF!</definedName>
    <definedName name="DonneesViolencesVP">#REF!</definedName>
    <definedName name="DonneesVol" localSheetId="1">#REF!</definedName>
    <definedName name="DonneesVol" localSheetId="3">#REF!</definedName>
    <definedName name="DonneesVol" localSheetId="4">#REF!</definedName>
    <definedName name="DonneesVol" localSheetId="0">#REF!</definedName>
    <definedName name="DonneesVol">#REF!</definedName>
    <definedName name="DonneesVol17">#REF!</definedName>
    <definedName name="DonneesVol18">#REF!</definedName>
    <definedName name="DonneesVolVAV" localSheetId="1">#REF!</definedName>
    <definedName name="DonneesVolVAV">#REF!</definedName>
    <definedName name="DonneesVolVAV2" localSheetId="1">#REF!</definedName>
    <definedName name="DonneesVolVAV2">#REF!</definedName>
    <definedName name="DonneesVolVSE" localSheetId="1">#REF!</definedName>
    <definedName name="DonneesVolVSE" localSheetId="3">#REF!</definedName>
    <definedName name="DonneesVolVSE" localSheetId="4">#REF!</definedName>
    <definedName name="DonneesVolVSE">#REF!</definedName>
    <definedName name="DonneesVolVSV">#REF!</definedName>
    <definedName name="DonneesVolVSV2">#REF!</definedName>
    <definedName name="Effraction" localSheetId="1">#REF!</definedName>
    <definedName name="Effraction" localSheetId="3">#REF!</definedName>
    <definedName name="Effraction" localSheetId="4">#REF!</definedName>
    <definedName name="Effraction" localSheetId="0">#REF!</definedName>
    <definedName name="Effraction">#REF!</definedName>
    <definedName name="EncadreAssurance17" localSheetId="1">#REF!</definedName>
    <definedName name="EncadreAssurance17" localSheetId="3">#REF!</definedName>
    <definedName name="EncadreAssurance17" localSheetId="4">#REF!</definedName>
    <definedName name="EncadreAssurance17">#REF!</definedName>
    <definedName name="EncadrePolice17" localSheetId="1">#REF!</definedName>
    <definedName name="EncadrePolice17" localSheetId="3">#REF!</definedName>
    <definedName name="EncadrePolice17" localSheetId="4">#REF!</definedName>
    <definedName name="EncadrePolice17">#REF!</definedName>
    <definedName name="NOMONGLET">#REF!</definedName>
    <definedName name="NOMONGLETREPERES" localSheetId="1">#REF!</definedName>
    <definedName name="NOMONGLETREPERES" localSheetId="3">#REF!</definedName>
    <definedName name="NOMONGLETREPERES" localSheetId="4">#REF!</definedName>
    <definedName name="NOMONGLETREPERES">#REF!</definedName>
    <definedName name="ONGLETASSURANCEDL">#REF!</definedName>
    <definedName name="ONGLETENTREE" localSheetId="1">#REF!</definedName>
    <definedName name="ONGLETENTREE" localSheetId="3">#REF!</definedName>
    <definedName name="ONGLETENTREE" localSheetId="4">#REF!</definedName>
    <definedName name="ONGLETENTREE">#REF!</definedName>
    <definedName name="ONGLETRECOURS" localSheetId="1">#REF!</definedName>
    <definedName name="ONGLETRECOURS">#REF!</definedName>
    <definedName name="ONGLETVOL" localSheetId="1">#REF!</definedName>
    <definedName name="ONGLETVOL" localSheetId="3">#REF!</definedName>
    <definedName name="ONGLETVOL" localSheetId="4">#REF!</definedName>
    <definedName name="ONGLETVOL" localSheetId="0">#REF!</definedName>
    <definedName name="ONGLETVOL">#REF!</definedName>
    <definedName name="ReperesCambri" localSheetId="1">#REF!</definedName>
    <definedName name="ReperesCambri" localSheetId="3">#REF!</definedName>
    <definedName name="ReperesCambri" localSheetId="4">#REF!</definedName>
    <definedName name="ReperesCambri" localSheetId="0">#REF!</definedName>
    <definedName name="ReperesCambri">#REF!</definedName>
    <definedName name="V18_Faits">#REF!</definedName>
    <definedName name="V18_Profil">#REF!</definedName>
    <definedName name="V18_Recours">#REF!</definedName>
    <definedName name="V18_Reperes">#REF!</definedName>
    <definedName name="V18_Violences">#REF!</definedName>
    <definedName name="V18_Vol">#REF!</definedName>
    <definedName name="_xlnm.Print_Area" localSheetId="1">Contexte!$A$2:$F$14</definedName>
    <definedName name="_xlnm.Print_Area" localSheetId="3">'Prejudice&amp;Recours'!$A$2:$I$14</definedName>
    <definedName name="_xlnm.Print_Area" localSheetId="4">Profil!$B$2:$H$15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62" l="1"/>
  <c r="B57" i="45"/>
  <c r="D82" i="62" l="1"/>
  <c r="C82" i="62"/>
  <c r="B82" i="62"/>
  <c r="B65" i="62"/>
  <c r="B46" i="45"/>
  <c r="B41" i="45"/>
  <c r="B74" i="65"/>
  <c r="D45" i="65"/>
  <c r="B45" i="65"/>
</calcChain>
</file>

<file path=xl/sharedStrings.xml><?xml version="1.0" encoding="utf-8"?>
<sst xmlns="http://schemas.openxmlformats.org/spreadsheetml/2006/main" count="227" uniqueCount="187">
  <si>
    <t>Bijoux</t>
  </si>
  <si>
    <t>Données</t>
  </si>
  <si>
    <t>Oui</t>
  </si>
  <si>
    <t>Non</t>
  </si>
  <si>
    <t>30-39 ans</t>
  </si>
  <si>
    <t>40-49 ans</t>
  </si>
  <si>
    <t>50-59 ans</t>
  </si>
  <si>
    <t xml:space="preserve"> </t>
  </si>
  <si>
    <t>Zone</t>
  </si>
  <si>
    <t>TV</t>
  </si>
  <si>
    <t>Agglomération parisienne</t>
  </si>
  <si>
    <t>Communes rurales</t>
  </si>
  <si>
    <t>Taille de l'UU</t>
  </si>
  <si>
    <t>Hommes</t>
  </si>
  <si>
    <t>Femmes</t>
  </si>
  <si>
    <t>Age de la PR</t>
  </si>
  <si>
    <t>60 ans ou plus</t>
  </si>
  <si>
    <t>Retraités</t>
  </si>
  <si>
    <t>Déclaration à la police ou à la gendarmerie</t>
  </si>
  <si>
    <t>Moins de 30 ans</t>
  </si>
  <si>
    <t>Un seul auteur</t>
  </si>
  <si>
    <t>Plusieurs auteurs</t>
  </si>
  <si>
    <t>Au domicile de la victime</t>
  </si>
  <si>
    <t>Au domicile de quelqu'un d'autre</t>
  </si>
  <si>
    <t>Dans l'immeuble de la victime</t>
  </si>
  <si>
    <t>Dans un transport en commun</t>
  </si>
  <si>
    <t>Dans un établissement commercial</t>
  </si>
  <si>
    <t>Dans la rue</t>
  </si>
  <si>
    <t>Dans un autre lieu</t>
  </si>
  <si>
    <t>Argent liquide</t>
  </si>
  <si>
    <t>Papiers d'identité, carte grise d'autres documents administratifs</t>
  </si>
  <si>
    <t>Téléphone portable</t>
  </si>
  <si>
    <t>Sac, bagage, portefeuille porte-monnaie</t>
  </si>
  <si>
    <t>Nombre d'auteurs</t>
  </si>
  <si>
    <t>Lien auteurs-victimes</t>
  </si>
  <si>
    <t>Age des auteurs selon la victime</t>
  </si>
  <si>
    <t>L'auteur (tous les auteurs) étai(en)t majeur(s) selon la victime</t>
  </si>
  <si>
    <t>L'auteur (au moins un auteur) était mineur selon la victime</t>
  </si>
  <si>
    <t>L'auteur (tous les auteurs) étai(en)t inconnu(s) de la victime</t>
  </si>
  <si>
    <t xml:space="preserve">L'auteur (au moins un auteur) était connu de vue ou personnellement </t>
  </si>
  <si>
    <t>Code</t>
  </si>
  <si>
    <t>Objets volés</t>
  </si>
  <si>
    <t>Non renseigné</t>
  </si>
  <si>
    <t>Valeur monétaire</t>
  </si>
  <si>
    <t>Sexe des auteurs</t>
  </si>
  <si>
    <t>L'auteur (tous les auteurs) étai(en)t de sexe masculin</t>
  </si>
  <si>
    <t>Ne sait pas/Refus</t>
  </si>
  <si>
    <t>Violences physiques (coups, bousculades, gifles, étranglement,…)</t>
  </si>
  <si>
    <t>Dépôt de plainte</t>
  </si>
  <si>
    <t>part</t>
  </si>
  <si>
    <t>Part</t>
  </si>
  <si>
    <t>Victimes d'une tentative</t>
  </si>
  <si>
    <t>Pas de déplacement au commissariat ou à la gendarmerie</t>
  </si>
  <si>
    <t>Aucun auteur sous l'emprise de drogue ou d'alcool selon la victime</t>
  </si>
  <si>
    <t>Ne sait pas / Refus</t>
  </si>
  <si>
    <t>Au moins un auteur sous l'emprise de drogue ou d'alcool selon la victime</t>
  </si>
  <si>
    <t>Emprise de drogue ou d'alcool</t>
  </si>
  <si>
    <t>moins de 20 000 hab.</t>
  </si>
  <si>
    <t>100 000 hab. ou plus</t>
  </si>
  <si>
    <t>Quartiles de Niveau de vie par UC</t>
  </si>
  <si>
    <t>Modeste</t>
  </si>
  <si>
    <t>Aisé</t>
  </si>
  <si>
    <t>Chèques, cartes bancaires</t>
  </si>
  <si>
    <t>À la suite du vol ou de la tentative de vol violent, la victime a subi</t>
  </si>
  <si>
    <t>Des fractures ou blessures visibles</t>
  </si>
  <si>
    <t>Une ITT</t>
  </si>
  <si>
    <t>Un arrêt de travail</t>
  </si>
  <si>
    <t>Des perturbations dans la vie quotidienne</t>
  </si>
  <si>
    <t>Sans objet</t>
  </si>
  <si>
    <t>Au cours du vol ou de la tentative de vol violent, la victime a subi</t>
  </si>
  <si>
    <t>Des violences physiques</t>
  </si>
  <si>
    <t>La présence d'une arme</t>
  </si>
  <si>
    <t>Un vol à l'arraché</t>
  </si>
  <si>
    <t>Des menaces</t>
  </si>
  <si>
    <t>Répartition des victimes selon la circonstance violente la plus grave</t>
  </si>
  <si>
    <t>Présence d'une arme (sans violences physiques)</t>
  </si>
  <si>
    <t>Vol à l'arraché (sans violences physiques, sans arme)</t>
  </si>
  <si>
    <t>Menaces (sans violences physiques, sans arme, sans vol à l'arraché)</t>
  </si>
  <si>
    <t>Elements sur le moment et le lieu des faits</t>
  </si>
  <si>
    <t>Dans le quartier ou le village</t>
  </si>
  <si>
    <t>Hors du quartier ou du village</t>
  </si>
  <si>
    <t xml:space="preserve">Sur le lieu de travail ou d'études </t>
  </si>
  <si>
    <t>Non posé</t>
  </si>
  <si>
    <t>Un jour de semaine</t>
  </si>
  <si>
    <t>Samedi, dimanche ou jour férié</t>
  </si>
  <si>
    <t>Hiver (janv.-fév. et déc.)</t>
  </si>
  <si>
    <t>Printemps (mars-mai)</t>
  </si>
  <si>
    <t>Été (juin-août)</t>
  </si>
  <si>
    <t>Automne (sept.-nov.)</t>
  </si>
  <si>
    <t>En journée</t>
  </si>
  <si>
    <t>Plutôt voire très importants</t>
  </si>
  <si>
    <t>Peu importants</t>
  </si>
  <si>
    <t>Pas importants</t>
  </si>
  <si>
    <t xml:space="preserve">Proportion de victimes d'un vol ou d'une tentative de vol avec violences ou menaces selon les caractéristiques du lieu de résidence </t>
  </si>
  <si>
    <t>Gravité des dommages psychologiques</t>
  </si>
  <si>
    <t>…</t>
  </si>
  <si>
    <r>
      <rPr>
        <b/>
        <sz val="9"/>
        <color theme="1" tint="0.34998626667073579"/>
        <rFont val="Albany AMT"/>
        <family val="2"/>
      </rPr>
      <t>Champ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Personnes de 14 ans ou plus vivant en ménage ordinaire en France métropolitaine.</t>
    </r>
  </si>
  <si>
    <t>Proportion de victimes parmi les personnes de 14 ans ou plus (en %)</t>
  </si>
  <si>
    <r>
      <rPr>
        <b/>
        <sz val="9"/>
        <color theme="1" tint="0.34998626667073579"/>
        <rFont val="Albany AMT"/>
        <family val="2"/>
      </rPr>
      <t>Champ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Personnes de 14 ans ou plus vivant en ménage ordinaire en France métropolitaine, incident le plus récent.</t>
    </r>
  </si>
  <si>
    <r>
      <rPr>
        <b/>
        <sz val="9"/>
        <color theme="1" tint="0.34998626667073579"/>
        <rFont val="Albany AMT"/>
        <family val="2"/>
      </rPr>
      <t xml:space="preserve">Note </t>
    </r>
    <r>
      <rPr>
        <sz val="9"/>
        <color theme="1" tint="0.34998626667073579"/>
        <rFont val="Calibri"/>
        <family val="2"/>
      </rPr>
      <t xml:space="preserve">• </t>
    </r>
    <r>
      <rPr>
        <sz val="9"/>
        <color theme="1" tint="0.34998626667073579"/>
        <rFont val="Albany AMT"/>
        <family val="2"/>
      </rPr>
      <t>D'autres objets sont volés, seuls les objets cités par 10 % ou plus des victimes sont représentés.</t>
    </r>
  </si>
  <si>
    <t>Sexe</t>
  </si>
  <si>
    <t>QPV</t>
  </si>
  <si>
    <t>Hors QPV</t>
  </si>
  <si>
    <t>Lien à la migration</t>
  </si>
  <si>
    <t>Immigrés</t>
  </si>
  <si>
    <t>Descendants d'immigré(s)</t>
  </si>
  <si>
    <t xml:space="preserve">Sans lien direct </t>
  </si>
  <si>
    <t>De nuit</t>
  </si>
  <si>
    <t xml:space="preserve">Victimes d'un vol </t>
  </si>
  <si>
    <t>Victimes d'un vol ou d'une tentative</t>
  </si>
  <si>
    <t>Dépôt d'une main courante</t>
  </si>
  <si>
    <t>Abandon de la démarche</t>
  </si>
  <si>
    <t>Autres situations</t>
  </si>
  <si>
    <t>500 ≤ € &lt; 1 000</t>
  </si>
  <si>
    <t>≥ 1 000 €</t>
  </si>
  <si>
    <t>&lt; 100 €</t>
  </si>
  <si>
    <t>100 ≤ € &lt; 500</t>
  </si>
  <si>
    <t>(hors vols dans les résidences ou liés aux véhicules)</t>
  </si>
  <si>
    <t>Vols avec violences ou menaces - indicateurs annuels</t>
  </si>
  <si>
    <t>Victimes d'un vol ou d'une tentative de vol avec violences physiques ou menaces</t>
  </si>
  <si>
    <t>10*</t>
  </si>
  <si>
    <t>L'auteur (au moins un des auteurs) étai(en)t de sexe feminin</t>
  </si>
  <si>
    <r>
      <rPr>
        <b/>
        <sz val="9"/>
        <color theme="1" tint="0.34998626667073579"/>
        <rFont val="Albany AMT"/>
        <family val="2"/>
      </rPr>
      <t>1</t>
    </r>
    <r>
      <rPr>
        <sz val="9"/>
        <color theme="1" tint="0.34998626667073579"/>
        <rFont val="Albany AMT"/>
        <family val="2"/>
      </rPr>
      <t>. Y compris apprentis et stages rémunérés.</t>
    </r>
  </si>
  <si>
    <t>Chômeurs</t>
  </si>
  <si>
    <t>Étudiants, élèves</t>
  </si>
  <si>
    <t xml:space="preserve">Autres inactifs </t>
  </si>
  <si>
    <t>Personnes en emploi¹</t>
  </si>
  <si>
    <t>situa</t>
  </si>
  <si>
    <r>
      <rPr>
        <b/>
        <sz val="9"/>
        <color theme="1" tint="0.34998626667073579"/>
        <rFont val="Albany AMT"/>
        <family val="2"/>
      </rPr>
      <t>1</t>
    </r>
    <r>
      <rPr>
        <sz val="9"/>
        <color theme="1" tint="0.34998626667073579"/>
        <rFont val="Albany AMT"/>
        <family val="2"/>
      </rPr>
      <t>. Les multivictimes désignent les personnes ayant subi plusieurs vols ou tentatives de vol avec violences ou menaces au cours d'une année donnée.</t>
    </r>
  </si>
  <si>
    <t>9**</t>
  </si>
  <si>
    <t>Nombre annuel de victimes de vol ou tentative de vol avec violences ou menaces et proportion de victimes dans la population entre 2006 et 2018</t>
  </si>
  <si>
    <r>
      <rPr>
        <b/>
        <sz val="9"/>
        <color theme="1" tint="0.34998626667073579"/>
        <rFont val="Albany AMT"/>
        <family val="2"/>
      </rPr>
      <t>Sources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Symbol"/>
        <family val="1"/>
        <charset val="2"/>
      </rPr>
      <t xml:space="preserve">· </t>
    </r>
    <r>
      <rPr>
        <sz val="9"/>
        <color theme="1" tint="0.34998626667073579"/>
        <rFont val="Albany AMT"/>
        <family val="2"/>
      </rPr>
      <t>Enquêtes Cadre de vie et sécurité 2007 - 2019, Insee-ONDRP-SSMSI; traitements SSMSI.</t>
    </r>
  </si>
  <si>
    <t>ND</t>
  </si>
  <si>
    <r>
      <rPr>
        <b/>
        <sz val="9"/>
        <color theme="1" tint="0.34998626667073579"/>
        <rFont val="Albany AMT"/>
        <family val="2"/>
      </rPr>
      <t>Note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Calibri"/>
        <family val="2"/>
      </rPr>
      <t xml:space="preserve">• </t>
    </r>
    <r>
      <rPr>
        <sz val="9"/>
        <color theme="1" tint="0.34998626667073579"/>
        <rFont val="Albany AMT"/>
        <family val="2"/>
      </rPr>
      <t>ND =  Non diffusable, l'effectif de victimes concernées dans l'échantillon est sous le seuil de diffusion.</t>
    </r>
  </si>
  <si>
    <r>
      <rPr>
        <b/>
        <sz val="9"/>
        <color theme="1" tint="0.34998626667073579"/>
        <rFont val="Albany AMT"/>
        <family val="2"/>
      </rPr>
      <t xml:space="preserve">Note </t>
    </r>
    <r>
      <rPr>
        <b/>
        <sz val="9"/>
        <color theme="1" tint="0.34998626667073579"/>
        <rFont val="Calibri"/>
        <family val="2"/>
      </rPr>
      <t>•</t>
    </r>
    <r>
      <rPr>
        <b/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Albany AMT"/>
        <family val="2"/>
      </rPr>
      <t>ND =  Non diffusable, l'effectif de victimes concernées dans l'échantillon est sous le seuil de diffusion.</t>
    </r>
  </si>
  <si>
    <t>*les  données sur la période 2016-2018 ne sont pas disponibles pour les QPV;
 les données présentées ici concernent  la période 2015-2017.</t>
  </si>
  <si>
    <t>58**</t>
  </si>
  <si>
    <t>** Moyennes sur la période 2011-2018.</t>
  </si>
  <si>
    <t>58*</t>
  </si>
  <si>
    <t>20 000 à moins de 100 000 hab.</t>
  </si>
  <si>
    <t>** Moyennes sur la période 2012-2018 (cf. Note méthodologique).</t>
  </si>
  <si>
    <t xml:space="preserve">*la période de référence pour étudier cette question est différente en raison de changement dans sa formulation intervenu lors de l'enquête de 2017 portant sur l'année 2016. </t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</si>
  <si>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Parmi les personnes de 14 ans ou plus, 166 000 (soit environ 0,3 %) déclarent avoir été victimes d'un vol ou d'une tentative de vol avec violences physiques ou menaces en 2018. Parmi ces victimes, 58 % ont été effectivement volées. </t>
    </r>
  </si>
  <si>
    <r>
      <rPr>
        <b/>
        <sz val="9"/>
        <color theme="2" tint="-0.499984740745262"/>
        <rFont val="Albany AMT"/>
        <family val="2"/>
      </rPr>
      <t>Lecture</t>
    </r>
    <r>
      <rPr>
        <sz val="9"/>
        <color theme="2" tint="-0.499984740745262"/>
        <rFont val="Albany AMT"/>
        <family val="2"/>
      </rPr>
      <t xml:space="preserve"> </t>
    </r>
    <r>
      <rPr>
        <sz val="9"/>
        <color theme="2" tint="-0.499984740745262"/>
        <rFont val="Calibri"/>
        <family val="2"/>
      </rPr>
      <t>•</t>
    </r>
    <r>
      <rPr>
        <sz val="9"/>
        <color theme="2" tint="-0.499984740745262"/>
        <rFont val="Albany AMT"/>
        <family val="2"/>
      </rPr>
      <t xml:space="preserve"> En moyenne entre 2016 et 2018, 42 % des victimes déclarent que les faits ont causé des dommages psychologique plutôt importants voire très importants.</t>
    </r>
  </si>
  <si>
    <r>
      <rPr>
        <b/>
        <sz val="9"/>
        <color theme="2" tint="-0.499984740745262"/>
        <rFont val="Albany AMT"/>
        <family val="2"/>
      </rPr>
      <t>Lecture</t>
    </r>
    <r>
      <rPr>
        <sz val="9"/>
        <color theme="2" tint="-0.499984740745262"/>
        <rFont val="Albany AMT"/>
        <family val="2"/>
      </rPr>
      <t xml:space="preserve"> </t>
    </r>
    <r>
      <rPr>
        <sz val="9"/>
        <color theme="2" tint="-0.499984740745262"/>
        <rFont val="Calibri"/>
        <family val="2"/>
      </rPr>
      <t>•</t>
    </r>
    <r>
      <rPr>
        <sz val="9"/>
        <color theme="2" tint="-0.499984740745262"/>
        <rFont val="Albany AMT"/>
        <family val="2"/>
      </rPr>
      <t xml:space="preserve"> En moyenne entre 2011 et 2018, 45 % des victimes d'un vol violent rapportent qu'on leur a volé leur téléphone portable. Par ailleurs, pour 30 % des victimes d'un vol violent, la valeur des objets volés est comprise entre 100 et moins de 500 €.</t>
    </r>
  </si>
  <si>
    <r>
      <rPr>
        <b/>
        <sz val="9"/>
        <color theme="2" tint="-0.499984740745262"/>
        <rFont val="Albany AMT"/>
        <family val="2"/>
      </rPr>
      <t>Lecture</t>
    </r>
    <r>
      <rPr>
        <sz val="9"/>
        <color theme="2" tint="-0.499984740745262"/>
        <rFont val="Albany AMT"/>
        <family val="2"/>
      </rPr>
      <t xml:space="preserve"> </t>
    </r>
    <r>
      <rPr>
        <sz val="9"/>
        <color theme="2" tint="-0.499984740745262"/>
        <rFont val="Calibri"/>
        <family val="2"/>
      </rPr>
      <t>•</t>
    </r>
    <r>
      <rPr>
        <sz val="9"/>
        <color theme="2" tint="-0.499984740745262"/>
        <rFont val="Albany AMT"/>
        <family val="2"/>
      </rPr>
      <t xml:space="preserve"> En moyenne entre 2011 et 2018, 63 % des victimes d'un vol violent ont porté plainte dans un commissariat ou une gendarmerie.</t>
    </r>
  </si>
  <si>
    <t>* la période de référence pour étudier cette question est différente en raison de changement dans sa formulation  intervenu lors de l'enquête 2017 portant sur l'année 2016.</t>
  </si>
  <si>
    <t>Médian inférieur</t>
  </si>
  <si>
    <t>Médian supérieur</t>
  </si>
  <si>
    <t>Ile-de-France</t>
  </si>
  <si>
    <t>Bourgogne-Franche-Comte</t>
  </si>
  <si>
    <t>Normandie</t>
  </si>
  <si>
    <t>Hauts-de-France</t>
  </si>
  <si>
    <t>Bretagne</t>
  </si>
  <si>
    <t>Nouvelle-Aquitaine</t>
  </si>
  <si>
    <t>Occitanie</t>
  </si>
  <si>
    <t>Auvergne-Rhône-Alpes</t>
  </si>
  <si>
    <t>Corse</t>
  </si>
  <si>
    <t>56*</t>
  </si>
  <si>
    <t>46**</t>
  </si>
  <si>
    <t>56**</t>
  </si>
  <si>
    <t>48*</t>
  </si>
  <si>
    <t>Victimes de vols ou tentative de vol avec violences ou menaces</t>
  </si>
  <si>
    <t>Proportion de victimes 
parmi les 14 ans ou plus (%)</t>
  </si>
  <si>
    <t>Part de femmes
parmi les victimes (%)</t>
  </si>
  <si>
    <t>Part de victimes 
effectivement volées (%)</t>
  </si>
  <si>
    <r>
      <t>Part de multivictimes</t>
    </r>
    <r>
      <rPr>
        <vertAlign val="superscript"/>
        <sz val="10"/>
        <color rgb="FF000000"/>
        <rFont val="Albany AMT"/>
        <family val="2"/>
      </rPr>
      <t xml:space="preserve">1
</t>
    </r>
    <r>
      <rPr>
        <sz val="10"/>
        <color rgb="FF000000"/>
        <rFont val="Albany AMT"/>
        <family val="2"/>
      </rPr>
      <t>parmi les victimes (%)</t>
    </r>
  </si>
  <si>
    <t xml:space="preserve">Proportion de victimes d'un vol ou d'une tentative de vol avec violences ou menaces selon les caractéristiques socio-démographiques </t>
  </si>
  <si>
    <t>Part de jeunes (14 - 29 ans)
parmi les victimes (%)</t>
  </si>
  <si>
    <r>
      <t xml:space="preserve">Description des circonstances violentes 
</t>
    </r>
    <r>
      <rPr>
        <sz val="11"/>
        <color rgb="FFFE4D34"/>
        <rFont val="Albany AMT"/>
        <family val="2"/>
      </rPr>
      <t>(en % des victimes d'un vol ou d'une tentative)</t>
    </r>
  </si>
  <si>
    <r>
      <t xml:space="preserve">Lieu des faits 
</t>
    </r>
    <r>
      <rPr>
        <sz val="11"/>
        <color rgb="FFFE4D34"/>
        <rFont val="Albany AMT"/>
        <family val="2"/>
      </rPr>
      <t>(en % des victimes d'un vol ou d'une tentative)</t>
    </r>
  </si>
  <si>
    <r>
      <t>Moment des faits</t>
    </r>
    <r>
      <rPr>
        <sz val="11"/>
        <color rgb="FFFE4D34"/>
        <rFont val="Albany AMT"/>
        <family val="2"/>
      </rPr>
      <t xml:space="preserve"> 
(en % des victimes d'un vol ou d'une tentative)</t>
    </r>
  </si>
  <si>
    <r>
      <rPr>
        <b/>
        <sz val="11"/>
        <color rgb="FFFE4D34"/>
        <rFont val="Albany AMT"/>
        <family val="2"/>
      </rPr>
      <t>Information sur les auteurs</t>
    </r>
    <r>
      <rPr>
        <sz val="11"/>
        <color rgb="FFFE4D34"/>
        <rFont val="Albany AMT"/>
        <family val="2"/>
      </rPr>
      <t xml:space="preserve"> 
(en % des victimes d'un vol ou d'une tentative)</t>
    </r>
  </si>
  <si>
    <r>
      <t xml:space="preserve">Préjudice physique et psychologique 
</t>
    </r>
    <r>
      <rPr>
        <sz val="11"/>
        <color rgb="FFFE4D34"/>
        <rFont val="Albany AMT"/>
        <family val="2"/>
      </rPr>
      <t>(en % des victimes d'un vol ou d'une tentative)</t>
    </r>
  </si>
  <si>
    <r>
      <t xml:space="preserve">Préjudice matériel 
</t>
    </r>
    <r>
      <rPr>
        <sz val="11"/>
        <color rgb="FFFE4D34"/>
        <rFont val="Albany AMT"/>
        <family val="2"/>
      </rPr>
      <t>(en % des victimes d'un vol</t>
    </r>
    <r>
      <rPr>
        <b/>
        <sz val="11"/>
        <color rgb="FFFE4D34"/>
        <rFont val="Albany AMT"/>
        <family val="2"/>
      </rPr>
      <t>)</t>
    </r>
  </si>
  <si>
    <t>Centre-Val de Loire</t>
  </si>
  <si>
    <t>Grand Est</t>
  </si>
  <si>
    <t>Pays de la Loire</t>
  </si>
  <si>
    <t>Provence-Alpes-Côte d'Azur</t>
  </si>
  <si>
    <r>
      <rPr>
        <b/>
        <sz val="9"/>
        <color theme="1" tint="0.34998626667073579"/>
        <rFont val="Albany AMT"/>
        <family val="2"/>
      </rPr>
      <t>*</t>
    </r>
    <r>
      <rPr>
        <sz val="9"/>
        <color theme="1" tint="0.34998626667073579"/>
        <rFont val="Albany AMT"/>
        <family val="2"/>
      </rPr>
      <t xml:space="preserve"> Moyennes sur la période 2010-2017.</t>
    </r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</si>
  <si>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Calibri"/>
        <family val="2"/>
      </rPr>
      <t>•</t>
    </r>
    <r>
      <rPr>
        <sz val="9"/>
        <color theme="1" tint="0.34998626667073579"/>
        <rFont val="Albany AMT"/>
        <family val="2"/>
      </rPr>
      <t xml:space="preserve"> En moyenne entre 2011 et 2018, 22 % des victimes d'un vol ou d'une tentative de vol avec violences physiques ou menaces déclarent qu'une arme a été utilisée ou menacée d'être utilisée au moment des faits.</t>
    </r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</si>
  <si>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Calibri"/>
        <family val="2"/>
      </rPr>
      <t xml:space="preserve">• </t>
    </r>
    <r>
      <rPr>
        <sz val="9"/>
        <color theme="1" tint="0.34998626667073579"/>
        <rFont val="Albany AMT"/>
        <family val="2"/>
      </rPr>
      <t>En moyenne entre 2011 et 2018, 36 %  des victimes d'un vol ou d'une tentative de vol avec violences physiques ou menaces ont été agressées dans leur quartier ou leur village de résidence.</t>
    </r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</si>
  <si>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Calibri"/>
        <family val="2"/>
      </rPr>
      <t>•</t>
    </r>
    <r>
      <rPr>
        <sz val="9"/>
        <color theme="1" tint="0.34998626667073579"/>
        <rFont val="Albany AMT"/>
        <family val="2"/>
      </rPr>
      <t xml:space="preserve"> En moyenne entre 2011 et 2018, 64 % des victimes d'un vol ou d'une tentative de vol avec violences ou menaces ont été agressées en journée.</t>
    </r>
  </si>
  <si>
    <r>
      <rPr>
        <b/>
        <sz val="9"/>
        <color theme="1" tint="0.34998626667073579"/>
        <rFont val="Albany AMT"/>
        <family val="2"/>
      </rPr>
      <t>Sources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Symbol"/>
        <family val="1"/>
        <charset val="2"/>
      </rPr>
      <t xml:space="preserve">· </t>
    </r>
    <r>
      <rPr>
        <sz val="9"/>
        <color theme="1" tint="0.34998626667073579"/>
        <rFont val="Albany AMT"/>
        <family val="2"/>
      </rPr>
      <t>Enquêtes Cadre de vie et sécurité 2012 à 2019, Insee-ONDRP-SSMSI; traitements SSMSI.</t>
    </r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</si>
  <si>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Calibri"/>
        <family val="2"/>
      </rPr>
      <t>•</t>
    </r>
    <r>
      <rPr>
        <sz val="7.65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Albany AMT"/>
        <family val="2"/>
      </rPr>
      <t xml:space="preserve">En moyenne entre 2011 et 2018, 61 % des victimes d'un vol ou d'une tentative de vol avec violences physiques ou menaces déclarent qu'elles ont été agressées par plusieurs personnes. </t>
    </r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</si>
  <si>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En moyenne, chaque année entre 2011 et 2018, 1,2 % des personnes âgées de 14 à 29 ans ont été victimes d'un vol avec violences physiques ou menaces.</t>
    </r>
  </si>
  <si>
    <t>Régions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</si>
</sst>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%"/>
    <numFmt numFmtId="165" formatCode="#,##0.0"/>
    <numFmt numFmtId="166" formatCode="#,##0,&quot; 000&quot;"/>
    <numFmt numFmtId="167" formatCode="[$-40C]mmm\-yy;@"/>
    <numFmt numFmtId="168" formatCode="0.0"/>
  </numFmts>
  <fonts count="68">
    <font>
      <sz val="11"/>
      <color theme="1"/>
      <name val="Calibri"/>
      <family val="2"/>
      <scheme val="minor"/>
    </font>
    <font>
      <b/>
      <sz val="14"/>
      <color theme="5"/>
      <name val="Palatino Linotype"/>
      <family val="1"/>
    </font>
    <font>
      <sz val="11"/>
      <color rgb="FF000000"/>
      <name val="Arial"/>
      <family val="2"/>
    </font>
    <font>
      <sz val="8"/>
      <color theme="1"/>
      <name val="Palatino Linotype"/>
      <family val="1"/>
    </font>
    <font>
      <b/>
      <sz val="11"/>
      <color rgb="FF000000"/>
      <name val="Arial"/>
      <family val="2"/>
    </font>
    <font>
      <b/>
      <sz val="12"/>
      <color theme="5"/>
      <name val="Palatino Linotype"/>
      <family val="1"/>
    </font>
    <font>
      <sz val="11"/>
      <color rgb="FF00000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8"/>
      <color theme="1" tint="0.499984740745262"/>
      <name val="Palatino Linotype"/>
      <family val="1"/>
    </font>
    <font>
      <sz val="9"/>
      <color theme="1" tint="0.499984740745262"/>
      <name val="Albany AMT"/>
      <family val="2"/>
    </font>
    <font>
      <sz val="11"/>
      <color theme="1"/>
      <name val="Times New Roman"/>
      <family val="1"/>
    </font>
    <font>
      <i/>
      <sz val="8"/>
      <color theme="1" tint="0.34998626667073579"/>
      <name val="Times New Roman"/>
      <family val="1"/>
    </font>
    <font>
      <sz val="8"/>
      <color theme="1" tint="0.499984740745262"/>
      <name val="Albany AMT"/>
      <family val="2"/>
    </font>
    <font>
      <i/>
      <sz val="8"/>
      <color theme="1" tint="0.34998626667073579"/>
      <name val="Albany AMT"/>
      <family val="2"/>
    </font>
    <font>
      <b/>
      <sz val="11"/>
      <color rgb="FFFE6D50"/>
      <name val="Albany AMT"/>
      <family val="2"/>
    </font>
    <font>
      <sz val="11"/>
      <color theme="1"/>
      <name val="Albany AMT"/>
      <family val="2"/>
    </font>
    <font>
      <i/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8"/>
      <color theme="1"/>
      <name val="Albany AMT"/>
      <family val="2"/>
    </font>
    <font>
      <sz val="8"/>
      <color rgb="FF000000"/>
      <name val="Albany AMT"/>
      <family val="2"/>
    </font>
    <font>
      <b/>
      <sz val="10"/>
      <color theme="0"/>
      <name val="Albany AMT"/>
      <family val="2"/>
    </font>
    <font>
      <b/>
      <sz val="10"/>
      <color rgb="FF000000"/>
      <name val="Albany AMT"/>
      <family val="2"/>
    </font>
    <font>
      <b/>
      <sz val="10"/>
      <color theme="1"/>
      <name val="Albany AMT"/>
      <family val="2"/>
    </font>
    <font>
      <sz val="10"/>
      <color rgb="FF000000"/>
      <name val="Albany AMT"/>
      <family val="2"/>
    </font>
    <font>
      <sz val="10"/>
      <name val="Albany AMT"/>
      <family val="2"/>
    </font>
    <font>
      <sz val="10"/>
      <color theme="1"/>
      <name val="Albany AMT"/>
      <family val="2"/>
    </font>
    <font>
      <sz val="9"/>
      <color theme="1" tint="0.34998626667073579"/>
      <name val="Albany AMT"/>
      <family val="2"/>
    </font>
    <font>
      <sz val="9"/>
      <color theme="1" tint="0.34998626667073579"/>
      <name val="Symbol"/>
      <family val="1"/>
      <charset val="2"/>
    </font>
    <font>
      <sz val="11"/>
      <color theme="1" tint="0.34998626667073579"/>
      <name val="Calibri"/>
      <family val="2"/>
      <scheme val="minor"/>
    </font>
    <font>
      <b/>
      <sz val="9"/>
      <color theme="1" tint="0.34998626667073579"/>
      <name val="Albany AMT"/>
      <family val="2"/>
    </font>
    <font>
      <sz val="9"/>
      <color theme="1" tint="0.34998626667073579"/>
      <name val="Calibri"/>
      <family val="2"/>
    </font>
    <font>
      <b/>
      <sz val="11"/>
      <color rgb="FFFE4D34"/>
      <name val="Albany AMT"/>
      <family val="2"/>
    </font>
    <font>
      <sz val="11"/>
      <color rgb="FFFE4D34"/>
      <name val="Albany AMT"/>
      <family val="2"/>
    </font>
    <font>
      <vertAlign val="superscript"/>
      <sz val="10"/>
      <color rgb="FF000000"/>
      <name val="Albany AMT"/>
      <family val="2"/>
    </font>
    <font>
      <sz val="11"/>
      <name val="Calibri"/>
      <family val="2"/>
      <scheme val="minor"/>
    </font>
    <font>
      <b/>
      <sz val="9"/>
      <color theme="1" tint="0.34998626667073579"/>
      <name val="Calibri"/>
      <family val="2"/>
    </font>
    <font>
      <sz val="9"/>
      <color theme="2" tint="-0.499984740745262"/>
      <name val="Albany AMT"/>
      <family val="2"/>
    </font>
    <font>
      <b/>
      <sz val="9"/>
      <color theme="2" tint="-0.499984740745262"/>
      <name val="Albany AMT"/>
      <family val="2"/>
    </font>
    <font>
      <sz val="9"/>
      <color theme="2" tint="-0.499984740745262"/>
      <name val="Calibri"/>
      <family val="2"/>
    </font>
    <font>
      <sz val="10"/>
      <color rgb="FFFF0000"/>
      <name val="Albany AMT"/>
      <family val="2"/>
    </font>
    <font>
      <b/>
      <sz val="10"/>
      <name val="Albany AMT"/>
      <family val="2"/>
    </font>
    <font>
      <sz val="7.65"/>
      <color theme="1" tint="0.34998626667073579"/>
      <name val="Albany AMT"/>
      <family val="2"/>
    </font>
    <font>
      <i/>
      <sz val="8"/>
      <color theme="1" tint="0.34998626667073579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D5BD"/>
        <bgColor indexed="64"/>
      </patternFill>
    </fill>
    <fill>
      <patternFill patternType="solid">
        <fgColor rgb="FFFE4D3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1C1C1"/>
      </left>
      <right/>
      <top/>
      <bottom/>
      <diagonal/>
    </border>
  </borders>
  <cellStyleXfs count="45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5" applyNumberFormat="0" applyAlignment="0" applyProtection="0"/>
    <xf numFmtId="0" fontId="18" fillId="7" borderId="6" applyNumberFormat="0" applyAlignment="0" applyProtection="0"/>
    <xf numFmtId="0" fontId="19" fillId="7" borderId="5" applyNumberFormat="0" applyAlignment="0" applyProtection="0"/>
    <xf numFmtId="0" fontId="20" fillId="0" borderId="7" applyNumberFormat="0" applyFill="0" applyAlignment="0" applyProtection="0"/>
    <xf numFmtId="0" fontId="21" fillId="8" borderId="8" applyNumberFormat="0" applyAlignment="0" applyProtection="0"/>
    <xf numFmtId="0" fontId="22" fillId="0" borderId="0" applyNumberFormat="0" applyFill="0" applyBorder="0" applyAlignment="0" applyProtection="0"/>
    <xf numFmtId="0" fontId="9" fillId="9" borderId="9" applyNumberFormat="0" applyFont="0" applyAlignment="0" applyProtection="0"/>
    <xf numFmtId="0" fontId="23" fillId="0" borderId="0" applyNumberFormat="0" applyFill="0" applyBorder="0" applyAlignment="0" applyProtection="0"/>
    <xf numFmtId="0" fontId="8" fillId="0" borderId="10" applyNumberFormat="0" applyFill="0" applyAlignment="0" applyProtection="0"/>
    <xf numFmtId="0" fontId="24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4" fillId="33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 applyFill="1"/>
    <xf numFmtId="0" fontId="0" fillId="2" borderId="0" xfId="0" applyFill="1"/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Fill="1" applyBorder="1"/>
    <xf numFmtId="0" fontId="6" fillId="0" borderId="0" xfId="0" applyFont="1" applyFill="1" applyBorder="1" applyAlignment="1">
      <alignment vertical="top" wrapText="1"/>
    </xf>
    <xf numFmtId="0" fontId="0" fillId="0" borderId="0" xfId="0"/>
    <xf numFmtId="0" fontId="5" fillId="2" borderId="0" xfId="0" applyFont="1" applyFill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27" fillId="2" borderId="0" xfId="0" applyFont="1" applyFill="1" applyBorder="1" applyAlignment="1">
      <alignment vertical="center"/>
    </xf>
    <xf numFmtId="0" fontId="5" fillId="2" borderId="0" xfId="0" applyFont="1" applyFill="1" applyAlignment="1">
      <alignment horizontal="left" vertical="center" wrapText="1"/>
    </xf>
    <xf numFmtId="0" fontId="29" fillId="0" borderId="0" xfId="0" applyFont="1"/>
    <xf numFmtId="0" fontId="30" fillId="2" borderId="0" xfId="0" applyFont="1" applyFill="1"/>
    <xf numFmtId="0" fontId="30" fillId="2" borderId="0" xfId="0" applyFont="1" applyFill="1" applyAlignment="1">
      <alignment horizontal="left" wrapText="1"/>
    </xf>
    <xf numFmtId="167" fontId="0" fillId="0" borderId="0" xfId="0" applyNumberFormat="1" applyAlignment="1" applyProtection="1">
      <alignment vertical="center"/>
    </xf>
    <xf numFmtId="3" fontId="0" fillId="0" borderId="0" xfId="0" applyNumberFormat="1"/>
    <xf numFmtId="0" fontId="0" fillId="2" borderId="0" xfId="0" applyFill="1" applyBorder="1"/>
    <xf numFmtId="0" fontId="32" fillId="2" borderId="0" xfId="0" applyFont="1" applyFill="1" applyBorder="1" applyAlignment="1">
      <alignment vertical="center"/>
    </xf>
    <xf numFmtId="0" fontId="35" fillId="0" borderId="0" xfId="0" applyFont="1"/>
    <xf numFmtId="0" fontId="36" fillId="2" borderId="0" xfId="0" applyFont="1" applyFill="1"/>
    <xf numFmtId="0" fontId="34" fillId="2" borderId="0" xfId="0" applyFont="1" applyFill="1"/>
    <xf numFmtId="0" fontId="37" fillId="2" borderId="0" xfId="0" applyFont="1" applyFill="1" applyAlignment="1">
      <alignment vertical="center"/>
    </xf>
    <xf numFmtId="0" fontId="38" fillId="0" borderId="0" xfId="0" applyFont="1" applyFill="1" applyBorder="1" applyAlignment="1">
      <alignment vertical="center"/>
    </xf>
    <xf numFmtId="0" fontId="34" fillId="0" borderId="0" xfId="0" applyFont="1" applyFill="1"/>
    <xf numFmtId="0" fontId="6" fillId="0" borderId="0" xfId="0" applyFont="1" applyFill="1" applyAlignment="1">
      <alignment vertical="top" wrapText="1"/>
    </xf>
    <xf numFmtId="164" fontId="0" fillId="0" borderId="0" xfId="0" applyNumberFormat="1" applyFill="1"/>
    <xf numFmtId="0" fontId="33" fillId="2" borderId="0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Alignment="1"/>
    <xf numFmtId="165" fontId="43" fillId="2" borderId="0" xfId="0" applyNumberFormat="1" applyFont="1" applyFill="1" applyBorder="1" applyAlignment="1">
      <alignment horizontal="right" vertical="center"/>
    </xf>
    <xf numFmtId="165" fontId="44" fillId="2" borderId="0" xfId="0" applyNumberFormat="1" applyFont="1" applyFill="1" applyBorder="1" applyAlignment="1">
      <alignment horizontal="right" vertical="center"/>
    </xf>
    <xf numFmtId="166" fontId="41" fillId="34" borderId="0" xfId="0" applyNumberFormat="1" applyFont="1" applyFill="1" applyBorder="1" applyAlignment="1">
      <alignment horizontal="right" vertical="center"/>
    </xf>
    <xf numFmtId="0" fontId="45" fillId="2" borderId="0" xfId="0" applyFont="1" applyFill="1" applyAlignment="1">
      <alignment vertical="center"/>
    </xf>
    <xf numFmtId="0" fontId="45" fillId="2" borderId="0" xfId="0" applyFont="1" applyFill="1" applyBorder="1" applyAlignment="1">
      <alignment vertical="center"/>
    </xf>
    <xf numFmtId="0" fontId="28" fillId="2" borderId="0" xfId="0" applyFont="1" applyFill="1" applyAlignment="1">
      <alignment wrapText="1"/>
    </xf>
    <xf numFmtId="1" fontId="0" fillId="0" borderId="0" xfId="0" applyNumberFormat="1"/>
    <xf numFmtId="0" fontId="45" fillId="2" borderId="0" xfId="0" applyFont="1" applyFill="1" applyAlignment="1">
      <alignment horizontal="left"/>
    </xf>
    <xf numFmtId="0" fontId="33" fillId="2" borderId="0" xfId="0" applyFont="1" applyFill="1" applyAlignment="1">
      <alignment horizontal="center" wrapText="1"/>
    </xf>
    <xf numFmtId="0" fontId="22" fillId="0" borderId="0" xfId="0" applyFont="1" applyFill="1" applyBorder="1"/>
    <xf numFmtId="0" fontId="22" fillId="0" borderId="0" xfId="0" applyFont="1" applyFill="1"/>
    <xf numFmtId="0" fontId="2" fillId="0" borderId="0" xfId="0" applyFont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0" fontId="34" fillId="2" borderId="0" xfId="0" applyFont="1" applyFill="1" applyAlignment="1">
      <alignment horizontal="left"/>
    </xf>
    <xf numFmtId="0" fontId="39" fillId="35" borderId="0" xfId="0" applyFont="1" applyFill="1" applyBorder="1" applyAlignment="1">
      <alignment vertical="center"/>
    </xf>
    <xf numFmtId="0" fontId="39" fillId="35" borderId="0" xfId="0" applyFont="1" applyFill="1" applyBorder="1" applyAlignment="1">
      <alignment horizontal="right" vertical="center"/>
    </xf>
    <xf numFmtId="1" fontId="43" fillId="2" borderId="0" xfId="0" applyNumberFormat="1" applyFont="1" applyFill="1" applyBorder="1" applyAlignment="1">
      <alignment horizontal="right" vertical="center"/>
    </xf>
    <xf numFmtId="1" fontId="44" fillId="2" borderId="0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0" fontId="33" fillId="2" borderId="0" xfId="0" applyFont="1" applyFill="1" applyBorder="1" applyAlignment="1">
      <alignment horizontal="right" wrapText="1"/>
    </xf>
    <xf numFmtId="0" fontId="30" fillId="2" borderId="0" xfId="0" applyFont="1" applyFill="1" applyAlignment="1">
      <alignment horizontal="right"/>
    </xf>
    <xf numFmtId="0" fontId="30" fillId="2" borderId="0" xfId="0" applyFont="1" applyFill="1" applyAlignment="1">
      <alignment horizontal="right" wrapText="1"/>
    </xf>
    <xf numFmtId="0" fontId="0" fillId="0" borderId="0" xfId="0" applyAlignment="1">
      <alignment horizontal="right"/>
    </xf>
    <xf numFmtId="0" fontId="45" fillId="2" borderId="0" xfId="0" applyFont="1" applyFill="1"/>
    <xf numFmtId="0" fontId="45" fillId="2" borderId="0" xfId="0" applyFont="1" applyFill="1" applyAlignment="1"/>
    <xf numFmtId="1" fontId="0" fillId="0" borderId="0" xfId="0" applyNumberFormat="1" applyFill="1"/>
    <xf numFmtId="0" fontId="40" fillId="34" borderId="0" xfId="0" applyFont="1" applyFill="1" applyBorder="1" applyAlignment="1">
      <alignment horizontal="left" vertical="center" wrapText="1"/>
    </xf>
    <xf numFmtId="1" fontId="44" fillId="2" borderId="0" xfId="0" applyNumberFormat="1" applyFont="1" applyFill="1" applyBorder="1" applyAlignment="1">
      <alignment horizontal="right" vertical="center"/>
    </xf>
    <xf numFmtId="9" fontId="0" fillId="0" borderId="0" xfId="44" applyFont="1"/>
    <xf numFmtId="164" fontId="0" fillId="0" borderId="0" xfId="44" applyNumberFormat="1" applyFont="1"/>
    <xf numFmtId="9" fontId="0" fillId="0" borderId="0" xfId="44" applyNumberFormat="1" applyFont="1"/>
    <xf numFmtId="0" fontId="0" fillId="0" borderId="0" xfId="0" applyFont="1" applyFill="1"/>
    <xf numFmtId="1" fontId="44" fillId="34" borderId="0" xfId="0" applyNumberFormat="1" applyFont="1" applyFill="1" applyBorder="1" applyAlignment="1">
      <alignment horizontal="right" vertical="center"/>
    </xf>
    <xf numFmtId="0" fontId="42" fillId="2" borderId="0" xfId="0" applyFont="1" applyFill="1" applyBorder="1" applyAlignment="1">
      <alignment horizontal="left" vertical="center" wrapText="1"/>
    </xf>
    <xf numFmtId="0" fontId="42" fillId="34" borderId="0" xfId="0" applyFont="1" applyFill="1" applyBorder="1" applyAlignment="1">
      <alignment horizontal="left" vertical="center" wrapText="1"/>
    </xf>
    <xf numFmtId="0" fontId="50" fillId="2" borderId="0" xfId="0" applyFont="1" applyFill="1" applyAlignment="1">
      <alignment wrapText="1"/>
    </xf>
    <xf numFmtId="0" fontId="55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1" fontId="44" fillId="34" borderId="0" xfId="0" applyNumberFormat="1" applyFont="1" applyFill="1" applyBorder="1" applyAlignment="1">
      <alignment horizontal="right" vertical="center"/>
    </xf>
    <xf numFmtId="1" fontId="43" fillId="2" borderId="0" xfId="0" applyNumberFormat="1" applyFont="1" applyFill="1" applyBorder="1" applyAlignment="1">
      <alignment horizontal="right" vertical="center"/>
    </xf>
    <xf numFmtId="0" fontId="53" fillId="2" borderId="0" xfId="0" applyFont="1" applyFill="1" applyAlignment="1">
      <alignment horizontal="right" vertical="center"/>
    </xf>
    <xf numFmtId="0" fontId="22" fillId="36" borderId="0" xfId="0" applyFont="1" applyFill="1"/>
    <xf numFmtId="1" fontId="58" fillId="36" borderId="0" xfId="0" applyNumberFormat="1" applyFont="1" applyFill="1" applyBorder="1" applyAlignment="1">
      <alignment vertical="center"/>
    </xf>
    <xf numFmtId="165" fontId="58" fillId="36" borderId="0" xfId="0" applyNumberFormat="1" applyFont="1" applyFill="1" applyBorder="1" applyAlignment="1">
      <alignment horizontal="right" vertical="center"/>
    </xf>
    <xf numFmtId="1" fontId="58" fillId="36" borderId="0" xfId="0" applyNumberFormat="1" applyFont="1" applyFill="1" applyBorder="1" applyAlignment="1">
      <alignment horizontal="right" vertical="center"/>
    </xf>
    <xf numFmtId="0" fontId="45" fillId="2" borderId="0" xfId="0" applyFont="1" applyFill="1" applyAlignment="1">
      <alignment wrapText="1"/>
    </xf>
    <xf numFmtId="0" fontId="45" fillId="2" borderId="0" xfId="0" applyFont="1" applyFill="1" applyBorder="1" applyAlignment="1">
      <alignment horizontal="left"/>
    </xf>
    <xf numFmtId="0" fontId="47" fillId="2" borderId="0" xfId="0" applyFont="1" applyFill="1"/>
    <xf numFmtId="0" fontId="47" fillId="0" borderId="0" xfId="0" applyFont="1" applyAlignment="1"/>
    <xf numFmtId="0" fontId="61" fillId="2" borderId="0" xfId="0" applyFont="1" applyFill="1"/>
    <xf numFmtId="0" fontId="62" fillId="2" borderId="0" xfId="0" applyFont="1" applyFill="1"/>
    <xf numFmtId="0" fontId="47" fillId="2" borderId="1" xfId="0" applyFont="1" applyFill="1" applyBorder="1"/>
    <xf numFmtId="0" fontId="47" fillId="2" borderId="0" xfId="0" applyFont="1" applyFill="1" applyBorder="1"/>
    <xf numFmtId="0" fontId="55" fillId="2" borderId="0" xfId="0" applyFont="1" applyFill="1" applyAlignment="1">
      <alignment vertical="justify" wrapText="1"/>
    </xf>
    <xf numFmtId="0" fontId="45" fillId="2" borderId="0" xfId="0" applyFont="1" applyFill="1" applyAlignment="1">
      <alignment horizontal="justify" wrapText="1"/>
    </xf>
    <xf numFmtId="0" fontId="50" fillId="0" borderId="0" xfId="0" applyFont="1" applyFill="1" applyAlignment="1">
      <alignment wrapText="1"/>
    </xf>
    <xf numFmtId="0" fontId="36" fillId="0" borderId="0" xfId="0" applyFont="1" applyFill="1"/>
    <xf numFmtId="0" fontId="33" fillId="0" borderId="0" xfId="0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0" fontId="55" fillId="0" borderId="0" xfId="0" applyFont="1" applyFill="1" applyAlignment="1">
      <alignment wrapText="1"/>
    </xf>
    <xf numFmtId="164" fontId="0" fillId="0" borderId="0" xfId="44" applyNumberFormat="1" applyFont="1" applyFill="1"/>
    <xf numFmtId="0" fontId="64" fillId="37" borderId="0" xfId="0" applyFont="1" applyFill="1" applyBorder="1" applyAlignment="1">
      <alignment horizontal="left"/>
    </xf>
    <xf numFmtId="0" fontId="64" fillId="37" borderId="0" xfId="0" applyFont="1" applyFill="1" applyBorder="1" applyAlignment="1">
      <alignment horizontal="right"/>
    </xf>
    <xf numFmtId="0" fontId="64" fillId="37" borderId="0" xfId="0" applyFont="1" applyFill="1"/>
    <xf numFmtId="0" fontId="63" fillId="37" borderId="0" xfId="0" applyFont="1" applyFill="1" applyAlignment="1">
      <alignment horizontal="left"/>
    </xf>
    <xf numFmtId="0" fontId="63" fillId="37" borderId="0" xfId="0" applyFont="1" applyFill="1"/>
    <xf numFmtId="0" fontId="63" fillId="37" borderId="0" xfId="0" applyFont="1" applyFill="1" applyBorder="1" applyAlignment="1">
      <alignment horizontal="right"/>
    </xf>
    <xf numFmtId="0" fontId="64" fillId="37" borderId="0" xfId="0" applyFont="1" applyFill="1" applyAlignment="1">
      <alignment horizontal="right"/>
    </xf>
    <xf numFmtId="0" fontId="63" fillId="37" borderId="0" xfId="0" applyFont="1" applyFill="1" applyAlignment="1">
      <alignment horizontal="right"/>
    </xf>
    <xf numFmtId="0" fontId="63" fillId="37" borderId="0" xfId="0" applyFont="1" applyFill="1" applyBorder="1" applyAlignment="1"/>
    <xf numFmtId="164" fontId="63" fillId="37" borderId="0" xfId="44" applyNumberFormat="1" applyFont="1" applyFill="1" applyAlignment="1"/>
    <xf numFmtId="164" fontId="65" fillId="37" borderId="0" xfId="0" applyNumberFormat="1" applyFont="1" applyFill="1" applyAlignment="1">
      <alignment horizontal="right" wrapText="1"/>
    </xf>
    <xf numFmtId="164" fontId="63" fillId="37" borderId="0" xfId="44" applyNumberFormat="1" applyFont="1" applyFill="1" applyAlignment="1">
      <alignment horizontal="right"/>
    </xf>
    <xf numFmtId="0" fontId="65" fillId="37" borderId="0" xfId="0" applyFont="1" applyFill="1" applyBorder="1" applyAlignment="1">
      <alignment horizontal="left" wrapText="1"/>
    </xf>
    <xf numFmtId="0" fontId="66" fillId="37" borderId="0" xfId="0" applyFont="1" applyFill="1" applyAlignment="1">
      <alignment horizontal="left" vertical="center" wrapText="1"/>
    </xf>
    <xf numFmtId="0" fontId="67" fillId="37" borderId="0" xfId="0" applyFont="1" applyFill="1" applyAlignment="1">
      <alignment horizontal="left" vertical="center" wrapText="1"/>
    </xf>
    <xf numFmtId="0" fontId="67" fillId="37" borderId="0" xfId="0" applyFont="1" applyFill="1"/>
    <xf numFmtId="0" fontId="66" fillId="37" borderId="0" xfId="0" applyFont="1" applyFill="1" applyAlignment="1">
      <alignment horizontal="right" vertical="center" wrapText="1"/>
    </xf>
    <xf numFmtId="0" fontId="66" fillId="37" borderId="0" xfId="0" applyFont="1" applyFill="1" applyAlignment="1">
      <alignment horizontal="right"/>
    </xf>
    <xf numFmtId="0" fontId="67" fillId="37" borderId="0" xfId="0" applyFont="1" applyFill="1" applyAlignment="1">
      <alignment vertical="center" wrapText="1"/>
    </xf>
    <xf numFmtId="0" fontId="66" fillId="37" borderId="0" xfId="0" applyFont="1" applyFill="1"/>
    <xf numFmtId="1" fontId="67" fillId="37" borderId="0" xfId="0" applyNumberFormat="1" applyFont="1" applyFill="1"/>
    <xf numFmtId="0" fontId="67" fillId="37" borderId="0" xfId="0" applyFont="1" applyFill="1" applyAlignment="1">
      <alignment wrapText="1"/>
    </xf>
    <xf numFmtId="0" fontId="67" fillId="37" borderId="0" xfId="0" applyFont="1" applyFill="1" applyAlignment="1">
      <alignment horizontal="left" wrapText="1"/>
    </xf>
    <xf numFmtId="0" fontId="67" fillId="37" borderId="0" xfId="0" applyFont="1" applyFill="1" applyAlignment="1">
      <alignment horizontal="left" vertical="center"/>
    </xf>
    <xf numFmtId="9" fontId="67" fillId="37" borderId="0" xfId="0" applyNumberFormat="1" applyFont="1" applyFill="1" applyAlignment="1">
      <alignment horizontal="left" vertical="center" wrapText="1"/>
    </xf>
    <xf numFmtId="9" fontId="67" fillId="37" borderId="0" xfId="44" applyFont="1" applyFill="1" applyAlignment="1">
      <alignment horizontal="left" vertical="center"/>
    </xf>
    <xf numFmtId="0" fontId="67" fillId="37" borderId="0" xfId="0" applyFont="1" applyFill="1" applyBorder="1" applyAlignment="1">
      <alignment horizontal="left" vertical="center"/>
    </xf>
    <xf numFmtId="9" fontId="67" fillId="37" borderId="0" xfId="0" applyNumberFormat="1" applyFont="1" applyFill="1" applyBorder="1" applyAlignment="1">
      <alignment horizontal="left" vertical="center"/>
    </xf>
    <xf numFmtId="0" fontId="66" fillId="37" borderId="0" xfId="0" applyFont="1" applyFill="1" applyAlignment="1">
      <alignment horizontal="left" vertical="center"/>
    </xf>
    <xf numFmtId="3" fontId="67" fillId="37" borderId="0" xfId="0" applyNumberFormat="1" applyFont="1" applyFill="1" applyBorder="1" applyAlignment="1">
      <alignment horizontal="left" vertical="center"/>
    </xf>
    <xf numFmtId="9" fontId="67" fillId="37" borderId="0" xfId="0" applyNumberFormat="1" applyFont="1" applyFill="1" applyAlignment="1">
      <alignment horizontal="left" vertical="center"/>
    </xf>
    <xf numFmtId="1" fontId="67" fillId="37" borderId="0" xfId="0" applyNumberFormat="1" applyFont="1" applyFill="1" applyAlignment="1">
      <alignment horizontal="left" vertical="center"/>
    </xf>
    <xf numFmtId="0" fontId="66" fillId="37" borderId="0" xfId="0" applyFont="1" applyFill="1" applyAlignment="1">
      <alignment vertical="center"/>
    </xf>
    <xf numFmtId="1" fontId="63" fillId="37" borderId="0" xfId="0" applyNumberFormat="1" applyFont="1" applyFill="1"/>
    <xf numFmtId="0" fontId="63" fillId="37" borderId="0" xfId="0" applyFont="1" applyFill="1" applyAlignment="1">
      <alignment wrapText="1"/>
    </xf>
    <xf numFmtId="0" fontId="63" fillId="37" borderId="0" xfId="0" applyFont="1" applyFill="1" applyBorder="1" applyAlignment="1">
      <alignment vertical="center" wrapText="1"/>
    </xf>
    <xf numFmtId="1" fontId="67" fillId="37" borderId="0" xfId="0" applyNumberFormat="1" applyFont="1" applyFill="1" applyBorder="1" applyAlignment="1">
      <alignment vertical="center" wrapText="1"/>
    </xf>
    <xf numFmtId="9" fontId="67" fillId="37" borderId="0" xfId="0" applyNumberFormat="1" applyFont="1" applyFill="1" applyBorder="1" applyAlignment="1">
      <alignment vertical="center" wrapText="1"/>
    </xf>
    <xf numFmtId="0" fontId="67" fillId="37" borderId="0" xfId="0" applyFont="1" applyFill="1" applyBorder="1" applyAlignment="1">
      <alignment vertical="center" wrapText="1"/>
    </xf>
    <xf numFmtId="0" fontId="67" fillId="37" borderId="0" xfId="0" applyFont="1" applyFill="1" applyBorder="1" applyAlignment="1">
      <alignment vertical="center"/>
    </xf>
    <xf numFmtId="0" fontId="67" fillId="37" borderId="0" xfId="0" applyFont="1" applyFill="1" applyAlignment="1">
      <alignment vertical="center"/>
    </xf>
    <xf numFmtId="9" fontId="67" fillId="37" borderId="0" xfId="44" applyFont="1" applyFill="1" applyAlignment="1">
      <alignment vertical="center"/>
    </xf>
    <xf numFmtId="9" fontId="67" fillId="37" borderId="0" xfId="0" applyNumberFormat="1" applyFont="1" applyFill="1" applyAlignment="1">
      <alignment horizontal="right" vertical="center"/>
    </xf>
    <xf numFmtId="0" fontId="66" fillId="37" borderId="0" xfId="0" applyFont="1" applyFill="1" applyBorder="1" applyAlignment="1">
      <alignment vertical="center"/>
    </xf>
    <xf numFmtId="1" fontId="67" fillId="37" borderId="0" xfId="0" applyNumberFormat="1" applyFont="1" applyFill="1" applyAlignment="1">
      <alignment vertical="center"/>
    </xf>
    <xf numFmtId="9" fontId="67" fillId="37" borderId="0" xfId="0" applyNumberFormat="1" applyFont="1" applyFill="1" applyBorder="1" applyAlignment="1">
      <alignment vertical="center"/>
    </xf>
    <xf numFmtId="9" fontId="67" fillId="37" borderId="0" xfId="0" applyNumberFormat="1" applyFont="1" applyFill="1" applyAlignment="1">
      <alignment vertical="center"/>
    </xf>
    <xf numFmtId="9" fontId="67" fillId="37" borderId="0" xfId="0" quotePrefix="1" applyNumberFormat="1" applyFont="1" applyFill="1" applyAlignment="1">
      <alignment vertical="center" wrapText="1"/>
    </xf>
    <xf numFmtId="9" fontId="67" fillId="37" borderId="0" xfId="0" applyNumberFormat="1" applyFont="1" applyFill="1" applyAlignment="1">
      <alignment vertical="center" wrapText="1"/>
    </xf>
    <xf numFmtId="0" fontId="67" fillId="37" borderId="0" xfId="0" applyFont="1" applyFill="1" applyAlignment="1">
      <alignment horizontal="right"/>
    </xf>
    <xf numFmtId="168" fontId="67" fillId="37" borderId="0" xfId="0" applyNumberFormat="1" applyFont="1" applyFill="1" applyAlignment="1">
      <alignment wrapText="1"/>
    </xf>
    <xf numFmtId="168" fontId="67" fillId="37" borderId="0" xfId="0" applyNumberFormat="1" applyFont="1" applyFill="1" applyAlignment="1">
      <alignment horizontal="right" wrapText="1"/>
    </xf>
    <xf numFmtId="0" fontId="39" fillId="35" borderId="0" xfId="0" applyFont="1" applyFill="1" applyBorder="1" applyAlignment="1">
      <alignment horizontal="center" vertical="center"/>
    </xf>
    <xf numFmtId="166" fontId="59" fillId="34" borderId="0" xfId="0" applyNumberFormat="1" applyFont="1" applyFill="1" applyBorder="1" applyAlignment="1">
      <alignment horizontal="center" vertical="center"/>
    </xf>
    <xf numFmtId="165" fontId="43" fillId="2" borderId="0" xfId="0" applyNumberFormat="1" applyFont="1" applyFill="1" applyBorder="1" applyAlignment="1">
      <alignment horizontal="center" vertical="center"/>
    </xf>
    <xf numFmtId="1" fontId="43" fillId="36" borderId="0" xfId="0" applyNumberFormat="1" applyFont="1" applyFill="1" applyBorder="1" applyAlignment="1">
      <alignment horizontal="center" vertical="center"/>
    </xf>
    <xf numFmtId="165" fontId="43" fillId="36" borderId="0" xfId="0" applyNumberFormat="1" applyFont="1" applyFill="1" applyBorder="1" applyAlignment="1">
      <alignment horizontal="center" vertical="center"/>
    </xf>
    <xf numFmtId="3" fontId="67" fillId="37" borderId="0" xfId="0" applyNumberFormat="1" applyFont="1" applyFill="1" applyAlignment="1">
      <alignment vertical="center" wrapText="1"/>
    </xf>
    <xf numFmtId="3" fontId="67" fillId="37" borderId="0" xfId="0" applyNumberFormat="1" applyFont="1" applyFill="1" applyAlignment="1">
      <alignment horizontal="right" vertical="center" wrapText="1"/>
    </xf>
    <xf numFmtId="0" fontId="0" fillId="0" borderId="0" xfId="0" applyAlignment="1">
      <alignment vertical="center"/>
    </xf>
    <xf numFmtId="0" fontId="50" fillId="2" borderId="0" xfId="0" applyFont="1" applyFill="1" applyBorder="1" applyAlignment="1">
      <alignment horizontal="center" vertical="center" wrapText="1"/>
    </xf>
    <xf numFmtId="0" fontId="51" fillId="2" borderId="0" xfId="0" applyFont="1" applyFill="1" applyBorder="1" applyAlignment="1">
      <alignment horizontal="center" vertical="center" wrapText="1"/>
    </xf>
    <xf numFmtId="0" fontId="50" fillId="2" borderId="0" xfId="0" applyFont="1" applyFill="1" applyBorder="1" applyAlignment="1">
      <alignment horizontal="center" wrapText="1"/>
    </xf>
    <xf numFmtId="2" fontId="45" fillId="2" borderId="0" xfId="0" applyNumberFormat="1" applyFont="1" applyFill="1" applyBorder="1" applyAlignment="1">
      <alignment horizontal="justify" wrapText="1"/>
    </xf>
    <xf numFmtId="0" fontId="45" fillId="2" borderId="0" xfId="0" applyFont="1" applyFill="1" applyAlignment="1">
      <alignment horizontal="justify" wrapText="1"/>
    </xf>
    <xf numFmtId="0" fontId="45" fillId="2" borderId="0" xfId="0" applyFont="1" applyFill="1" applyBorder="1" applyAlignment="1">
      <alignment horizontal="justify" vertical="center" wrapText="1"/>
    </xf>
    <xf numFmtId="0" fontId="50" fillId="2" borderId="0" xfId="0" applyFont="1" applyFill="1" applyAlignment="1">
      <alignment horizontal="center" vertical="center" wrapText="1"/>
    </xf>
    <xf numFmtId="0" fontId="45" fillId="2" borderId="0" xfId="0" applyFont="1" applyFill="1" applyAlignment="1">
      <alignment horizontal="justify" vertical="center" wrapText="1"/>
    </xf>
    <xf numFmtId="0" fontId="50" fillId="2" borderId="0" xfId="0" applyFont="1" applyFill="1" applyAlignment="1">
      <alignment horizontal="center" wrapText="1"/>
    </xf>
    <xf numFmtId="0" fontId="28" fillId="2" borderId="0" xfId="0" applyFont="1" applyFill="1" applyAlignment="1">
      <alignment horizontal="left" vertical="center" wrapText="1"/>
    </xf>
    <xf numFmtId="0" fontId="45" fillId="2" borderId="0" xfId="0" applyFont="1" applyFill="1" applyAlignment="1">
      <alignment horizontal="justify" vertical="justify" wrapText="1"/>
    </xf>
    <xf numFmtId="0" fontId="5" fillId="2" borderId="0" xfId="0" applyFont="1" applyFill="1" applyAlignment="1">
      <alignment horizontal="center" vertical="center" wrapText="1"/>
    </xf>
    <xf numFmtId="0" fontId="51" fillId="2" borderId="0" xfId="0" applyFont="1" applyFill="1" applyAlignment="1">
      <alignment horizontal="center" wrapText="1"/>
    </xf>
    <xf numFmtId="0" fontId="51" fillId="2" borderId="0" xfId="0" applyFont="1" applyFill="1" applyAlignment="1">
      <alignment horizontal="center"/>
    </xf>
    <xf numFmtId="0" fontId="55" fillId="2" borderId="0" xfId="0" applyFont="1" applyFill="1" applyAlignment="1">
      <alignment horizontal="justify" vertical="center" wrapText="1"/>
    </xf>
    <xf numFmtId="0" fontId="55" fillId="2" borderId="0" xfId="0" applyFont="1" applyFill="1" applyAlignment="1">
      <alignment horizontal="justify" wrapText="1"/>
    </xf>
    <xf numFmtId="0" fontId="45" fillId="2" borderId="0" xfId="0" applyFont="1" applyFill="1" applyAlignment="1">
      <alignment horizontal="left" wrapText="1"/>
    </xf>
    <xf numFmtId="0" fontId="0" fillId="0" borderId="0" xfId="0" applyFill="1" applyAlignment="1">
      <alignment horizontal="right"/>
    </xf>
    <xf numFmtId="0" fontId="35" fillId="0" borderId="0" xfId="0" applyFont="1" applyFill="1"/>
    <xf numFmtId="0" fontId="5" fillId="0" borderId="0" xfId="0" applyFont="1" applyFill="1" applyAlignment="1">
      <alignment vertical="center" wrapText="1"/>
    </xf>
    <xf numFmtId="0" fontId="31" fillId="0" borderId="0" xfId="0" applyFont="1" applyFill="1" applyAlignment="1">
      <alignment wrapText="1"/>
    </xf>
    <xf numFmtId="0" fontId="67" fillId="0" borderId="0" xfId="0" applyFont="1" applyFill="1" applyAlignment="1">
      <alignment horizontal="left" vertical="center" wrapText="1"/>
    </xf>
    <xf numFmtId="0" fontId="67" fillId="0" borderId="0" xfId="0" applyFont="1" applyFill="1" applyAlignment="1">
      <alignment horizontal="left" vertical="center"/>
    </xf>
    <xf numFmtId="0" fontId="67" fillId="0" borderId="0" xfId="0" applyFont="1" applyFill="1" applyBorder="1" applyAlignment="1">
      <alignment horizontal="left" vertical="center"/>
    </xf>
    <xf numFmtId="9" fontId="67" fillId="0" borderId="0" xfId="0" applyNumberFormat="1" applyFont="1" applyFill="1" applyAlignment="1">
      <alignment horizontal="left" vertical="center" wrapText="1"/>
    </xf>
    <xf numFmtId="9" fontId="67" fillId="0" borderId="0" xfId="0" applyNumberFormat="1" applyFont="1" applyFill="1" applyBorder="1" applyAlignment="1">
      <alignment horizontal="left" vertical="center" wrapText="1"/>
    </xf>
  </cellXfs>
  <cellStyles count="45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 customBuiltin="1"/>
    <cellStyle name="Lien hypertexte visité" xfId="43" builtinId="9" customBuiltin="1"/>
    <cellStyle name="Neutre" xfId="8" builtinId="28" customBuiltin="1"/>
    <cellStyle name="Normal" xfId="0" builtinId="0"/>
    <cellStyle name="Note" xfId="15" builtinId="10" customBuiltin="1"/>
    <cellStyle name="Pourcentage" xfId="44" builtinId="5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colors>
    <mruColors>
      <color rgb="FFF9D5BD"/>
      <color rgb="FFFFCFC9"/>
      <color rgb="FFF6C5A4"/>
      <color rgb="FFFE6D50"/>
      <color rgb="FFFE4D34"/>
      <color rgb="FFFFE5E1"/>
      <color rgb="FFE86E38"/>
      <color rgb="FFE66126"/>
      <color rgb="FFFE9A86"/>
      <color rgb="FFFEC5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01347496421045E-2"/>
          <c:y val="0.1655715449361933"/>
          <c:w val="0.8618053178135342"/>
          <c:h val="0.7330035297311974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Repères!$A$40</c:f>
              <c:strCache>
                <c:ptCount val="1"/>
                <c:pt idx="0">
                  <c:v>Proportion de victimes parmi les personnes de 14 ans ou plus (en %)</c:v>
                </c:pt>
              </c:strCache>
            </c:strRef>
          </c:tx>
          <c:spPr>
            <a:solidFill>
              <a:srgbClr val="F9D5BD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Repères!$B$37:$N$38</c:f>
              <c:strCach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strCache>
            </c:strRef>
          </c:cat>
          <c:val>
            <c:numRef>
              <c:f>Repères!$B$40:$N$40</c:f>
              <c:numCache>
                <c:formatCode>0.0</c:formatCode>
                <c:ptCount val="13"/>
                <c:pt idx="0">
                  <c:v>0.71664118294530599</c:v>
                </c:pt>
                <c:pt idx="1">
                  <c:v>0.64121364624442601</c:v>
                </c:pt>
                <c:pt idx="2">
                  <c:v>0.47386315970113102</c:v>
                </c:pt>
                <c:pt idx="3">
                  <c:v>0.57527201820756402</c:v>
                </c:pt>
                <c:pt idx="4">
                  <c:v>0.590143750207066</c:v>
                </c:pt>
                <c:pt idx="5">
                  <c:v>0.53623537093529905</c:v>
                </c:pt>
                <c:pt idx="6">
                  <c:v>0.59662765237830095</c:v>
                </c:pt>
                <c:pt idx="7">
                  <c:v>0.72042485614298002</c:v>
                </c:pt>
                <c:pt idx="8">
                  <c:v>0.37689081057063301</c:v>
                </c:pt>
                <c:pt idx="9">
                  <c:v>0.47370438843284002</c:v>
                </c:pt>
                <c:pt idx="10">
                  <c:v>0.35878657529091201</c:v>
                </c:pt>
                <c:pt idx="11">
                  <c:v>0.40285535324968902</c:v>
                </c:pt>
                <c:pt idx="12">
                  <c:v>0.31678129790089798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52-4BA4-9646-204F07946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756635216"/>
        <c:axId val="-1756635760"/>
      </c:barChart>
      <c:lineChart>
        <c:grouping val="standard"/>
        <c:varyColors val="0"/>
        <c:ser>
          <c:idx val="0"/>
          <c:order val="0"/>
          <c:tx>
            <c:strRef>
              <c:f>Repères!$A$39</c:f>
              <c:strCache>
                <c:ptCount val="1"/>
                <c:pt idx="0">
                  <c:v>Victimes d'un vol ou d'une tentative de vol avec violences physiques ou menaces</c:v>
                </c:pt>
              </c:strCache>
            </c:strRef>
          </c:tx>
          <c:spPr>
            <a:ln w="28575" cap="rnd">
              <a:solidFill>
                <a:srgbClr val="FE4D3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395554290968883E-2"/>
                  <c:y val="-2.75862068965517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E52-4BA4-9646-204F0794609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52-4BA4-9646-204F07946099}"/>
                </c:ext>
              </c:extLst>
            </c:dLbl>
            <c:dLbl>
              <c:idx val="2"/>
              <c:layout>
                <c:manualLayout>
                  <c:x val="-3.8442090089906379E-2"/>
                  <c:y val="3.67816091954022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E52-4BA4-9646-204F0794609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52-4BA4-9646-204F07946099}"/>
                </c:ext>
              </c:extLst>
            </c:dLbl>
            <c:dLbl>
              <c:idx val="4"/>
              <c:layout>
                <c:manualLayout>
                  <c:x val="-4.2488625888843931E-2"/>
                  <c:y val="-2.7586206896551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E52-4BA4-9646-204F07946099}"/>
                </c:ext>
              </c:extLst>
            </c:dLbl>
            <c:dLbl>
              <c:idx val="5"/>
              <c:layout>
                <c:manualLayout>
                  <c:x val="-4.2488625888843889E-2"/>
                  <c:y val="3.67816091954022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E52-4BA4-9646-204F0794609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52-4BA4-9646-204F07946099}"/>
                </c:ext>
              </c:extLst>
            </c:dLbl>
            <c:dLbl>
              <c:idx val="7"/>
              <c:layout>
                <c:manualLayout>
                  <c:x val="-4.0465357989375207E-2"/>
                  <c:y val="-2.2988505747126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E52-4BA4-9646-204F07946099}"/>
                </c:ext>
              </c:extLst>
            </c:dLbl>
            <c:dLbl>
              <c:idx val="8"/>
              <c:layout>
                <c:manualLayout>
                  <c:x val="-4.2488625888843889E-2"/>
                  <c:y val="3.67816091954022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E52-4BA4-9646-204F07946099}"/>
                </c:ext>
              </c:extLst>
            </c:dLbl>
            <c:dLbl>
              <c:idx val="9"/>
              <c:layout>
                <c:manualLayout>
                  <c:x val="-3.4395554290968862E-2"/>
                  <c:y val="-3.21839080459770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E52-4BA4-9646-204F07946099}"/>
                </c:ext>
              </c:extLst>
            </c:dLbl>
            <c:dLbl>
              <c:idx val="10"/>
              <c:layout>
                <c:manualLayout>
                  <c:x val="-4.0465357989375138E-2"/>
                  <c:y val="3.67816091954022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E52-4BA4-9646-204F07946099}"/>
                </c:ext>
              </c:extLst>
            </c:dLbl>
            <c:dLbl>
              <c:idx val="11"/>
              <c:layout>
                <c:manualLayout>
                  <c:x val="-1.2139607396812541E-2"/>
                  <c:y val="-2.7586206896551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E52-4BA4-9646-204F07946099}"/>
                </c:ext>
              </c:extLst>
            </c:dLbl>
            <c:dLbl>
              <c:idx val="12"/>
              <c:layout>
                <c:manualLayout>
                  <c:x val="-6.993006993006993E-3"/>
                  <c:y val="-2.4539869397655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871-4C9B-9009-AF5640BD84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Repères!$B$37:$N$38</c:f>
              <c:strCach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strCache>
            </c:strRef>
          </c:cat>
          <c:val>
            <c:numRef>
              <c:f>Repères!$B$39:$N$39</c:f>
              <c:numCache>
                <c:formatCode>#,##0</c:formatCode>
                <c:ptCount val="13"/>
                <c:pt idx="0">
                  <c:v>361000</c:v>
                </c:pt>
                <c:pt idx="1">
                  <c:v>323000</c:v>
                </c:pt>
                <c:pt idx="2">
                  <c:v>241000</c:v>
                </c:pt>
                <c:pt idx="3">
                  <c:v>291000</c:v>
                </c:pt>
                <c:pt idx="4">
                  <c:v>300000</c:v>
                </c:pt>
                <c:pt idx="5">
                  <c:v>274000</c:v>
                </c:pt>
                <c:pt idx="6">
                  <c:v>306000</c:v>
                </c:pt>
                <c:pt idx="7">
                  <c:v>372000</c:v>
                </c:pt>
                <c:pt idx="8">
                  <c:v>195000</c:v>
                </c:pt>
                <c:pt idx="9">
                  <c:v>245000</c:v>
                </c:pt>
                <c:pt idx="10">
                  <c:v>186000</c:v>
                </c:pt>
                <c:pt idx="11">
                  <c:v>210000</c:v>
                </c:pt>
                <c:pt idx="12">
                  <c:v>166000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E52-4BA4-9646-204F07946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bg2"/>
              </a:solidFill>
              <a:round/>
            </a:ln>
            <a:effectLst/>
          </c:spPr>
        </c:dropLines>
        <c:marker val="1"/>
        <c:smooth val="0"/>
        <c:axId val="-1756637936"/>
        <c:axId val="-1756636304"/>
      </c:lineChart>
      <c:catAx>
        <c:axId val="-1756637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-1756636304"/>
        <c:crossesAt val="0"/>
        <c:auto val="1"/>
        <c:lblAlgn val="ctr"/>
        <c:lblOffset val="100"/>
        <c:noMultiLvlLbl val="0"/>
      </c:catAx>
      <c:valAx>
        <c:axId val="-1756636304"/>
        <c:scaling>
          <c:orientation val="minMax"/>
          <c:max val="400000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-1756637936"/>
        <c:crosses val="autoZero"/>
        <c:crossBetween val="between"/>
        <c:majorUnit val="80000"/>
        <c:minorUnit val="20000"/>
      </c:valAx>
      <c:valAx>
        <c:axId val="-1756635760"/>
        <c:scaling>
          <c:orientation val="minMax"/>
          <c:max val="2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56635216"/>
        <c:crosses val="max"/>
        <c:crossBetween val="between"/>
      </c:valAx>
      <c:catAx>
        <c:axId val="-1756635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756635760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25653193183795958"/>
          <c:y val="2.2621942899339431E-3"/>
          <c:w val="0.74032604281487502"/>
          <c:h val="0.153041832748230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725957332256544E-2"/>
          <c:y val="0.19007604049493812"/>
          <c:w val="0.32646544181977255"/>
          <c:h val="0.58204124484439457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2A6-42A8-82D0-DDD5F39DFBD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2A6-42A8-82D0-DDD5F39DFBDB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12A6-42A8-82D0-DDD5F39DFBDB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Auteurs!$A$44:$A$46</c:f>
              <c:strCache>
                <c:ptCount val="3"/>
                <c:pt idx="0">
                  <c:v>L'auteur (au moins un auteur) était mineur selon la victime</c:v>
                </c:pt>
                <c:pt idx="1">
                  <c:v>L'auteur (tous les auteurs) étai(en)t majeur(s) selon la victime</c:v>
                </c:pt>
                <c:pt idx="2">
                  <c:v>Ne sait pas/Refus</c:v>
                </c:pt>
              </c:strCache>
            </c:strRef>
          </c:cat>
          <c:val>
            <c:numRef>
              <c:f>Auteurs!$B$44:$B$46</c:f>
              <c:numCache>
                <c:formatCode>0</c:formatCode>
                <c:ptCount val="3"/>
                <c:pt idx="0">
                  <c:v>44.4600597429692</c:v>
                </c:pt>
                <c:pt idx="1">
                  <c:v>40.939798138544496</c:v>
                </c:pt>
                <c:pt idx="2">
                  <c:v>14.600142118486303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A6-42A8-82D0-DDD5F39DF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324944676033142"/>
          <c:y val="0.21313370311469687"/>
          <c:w val="0.56593210162455176"/>
          <c:h val="0.706784582961612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085045973026951E-2"/>
          <c:y val="0.22491381876234545"/>
          <c:w val="0.32306013635088066"/>
          <c:h val="0.53506835083114612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2EF-4383-8A7C-65F5152E0CF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2EF-4383-8A7C-65F5152E0CFE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D2EF-4383-8A7C-65F5152E0CFE}"/>
              </c:ext>
            </c:extLst>
          </c:dPt>
          <c:dLbls>
            <c:dLbl>
              <c:idx val="1"/>
              <c:layout>
                <c:manualLayout>
                  <c:x val="1.4395477488390875E-2"/>
                  <c:y val="2.2488517060367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2EF-4383-8A7C-65F5152E0CFE}"/>
                </c:ext>
              </c:extLst>
            </c:dLbl>
            <c:dLbl>
              <c:idx val="2"/>
              <c:layout>
                <c:manualLayout>
                  <c:x val="9.2596810014132849E-3"/>
                  <c:y val="-3.967629046369203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2EF-4383-8A7C-65F5152E0CF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Auteurs!$A$55:$A$57</c:f>
              <c:strCache>
                <c:ptCount val="3"/>
                <c:pt idx="0">
                  <c:v>L'auteur (tous les auteurs) étai(en)t de sexe masculin</c:v>
                </c:pt>
                <c:pt idx="1">
                  <c:v>L'auteur (au moins un des auteurs) étai(en)t de sexe feminin</c:v>
                </c:pt>
                <c:pt idx="2">
                  <c:v>Ne sait pas/Refus</c:v>
                </c:pt>
              </c:strCache>
            </c:strRef>
          </c:cat>
          <c:val>
            <c:numRef>
              <c:f>Auteurs!$B$55:$B$57</c:f>
              <c:numCache>
                <c:formatCode>0</c:formatCode>
                <c:ptCount val="3"/>
                <c:pt idx="0">
                  <c:v>85.738629881614003</c:v>
                </c:pt>
                <c:pt idx="1">
                  <c:v>11.563304884056791</c:v>
                </c:pt>
                <c:pt idx="2">
                  <c:v>2.6980652343292064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EF-4383-8A7C-65F5152E0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79381889359527"/>
          <c:y val="0.25927930883639544"/>
          <c:w val="0.58486294242805459"/>
          <c:h val="0.590517825896762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29384155832187"/>
          <c:y val="0.14617279697879226"/>
          <c:w val="0.19174725896763442"/>
          <c:h val="0.5891645661108447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F8B-4234-B4FE-C42D71BF252A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F8B-4234-B4FE-C42D71BF252A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CF8B-4234-B4FE-C42D71BF252A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382A-4D8E-ACD7-8A6AD69ADA18}"/>
              </c:ext>
            </c:extLst>
          </c:dPt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F8B-4234-B4FE-C42D71BF25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Auteurs!$A$49:$A$51</c15:sqref>
                  </c15:fullRef>
                </c:ext>
              </c:extLst>
              <c:f>Auteurs!$A$49:$A$51</c:f>
              <c:strCache>
                <c:ptCount val="3"/>
                <c:pt idx="0">
                  <c:v>L'auteur (tous les auteurs) étai(en)t inconnu(s) de la victime</c:v>
                </c:pt>
                <c:pt idx="1">
                  <c:v>L'auteur (au moins un auteur) était connu de vue ou personnellement </c:v>
                </c:pt>
                <c:pt idx="2">
                  <c:v>Ne sait pas/Refus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Auteurs!$B$49:$B$52</c15:sqref>
                  </c15:fullRef>
                </c:ext>
              </c:extLst>
              <c:f>Auteurs!$B$49:$B$51</c:f>
              <c:numCache>
                <c:formatCode>0</c:formatCode>
                <c:ptCount val="3"/>
                <c:pt idx="0">
                  <c:v>83.616265762592604</c:v>
                </c:pt>
                <c:pt idx="1">
                  <c:v>14.661491466495999</c:v>
                </c:pt>
                <c:pt idx="2">
                  <c:v>1.7222427709114503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Auteurs!$B$52</c15:sqref>
                  <c15:spPr xmlns:c15="http://schemas.microsoft.com/office/drawing/2012/chart">
                    <a:solidFill>
                      <a:srgbClr val="F9D5BD"/>
                    </a:solidFill>
                    <a:ln w="9525" cap="flat" cmpd="sng" algn="ctr">
                      <a:noFill/>
                      <a:round/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8-CF8B-4234-B4FE-C42D71BF2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75960900267757"/>
          <c:y val="0.29673126921473642"/>
          <c:w val="0.62654263671459909"/>
          <c:h val="0.2640212431310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  <a:latin typeface="Albany AMT" panose="020B0604020202020204" pitchFamily="34" charset="0"/>
          <a:cs typeface="Albany AMT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725957332256544E-2"/>
          <c:y val="0.19007604049493812"/>
          <c:w val="0.32646544181977255"/>
          <c:h val="0.58204124484439457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6F0-4ADE-ABF9-F47FC42EA34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6F0-4ADE-ABF9-F47FC42EA341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A6F0-4ADE-ABF9-F47FC42EA3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Auteurs!$A$61:$A$63</c:f>
              <c:strCache>
                <c:ptCount val="3"/>
                <c:pt idx="0">
                  <c:v>Aucun auteur sous l'emprise de drogue ou d'alcool selon la victime</c:v>
                </c:pt>
                <c:pt idx="1">
                  <c:v>Au moins un auteur sous l'emprise de drogue ou d'alcool selon la victime</c:v>
                </c:pt>
                <c:pt idx="2">
                  <c:v>Ne sait pas / Refus</c:v>
                </c:pt>
              </c:strCache>
            </c:strRef>
          </c:cat>
          <c:val>
            <c:numRef>
              <c:f>Auteurs!$B$61:$B$63</c:f>
              <c:numCache>
                <c:formatCode>0</c:formatCode>
                <c:ptCount val="3"/>
                <c:pt idx="0">
                  <c:v>50.976647651028998</c:v>
                </c:pt>
                <c:pt idx="1">
                  <c:v>20.219315222179077</c:v>
                </c:pt>
                <c:pt idx="2">
                  <c:v>28.804030476178799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F0-4ADE-ABF9-F47FC42EA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523521098324246"/>
          <c:y val="0.21957203625408891"/>
          <c:w val="0.55034625479507382"/>
          <c:h val="0.740145585250119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091064124598636"/>
          <c:y val="0.13588855853428661"/>
          <c:w val="0.27073983772333021"/>
          <c:h val="0.58409476948386407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numFmt formatCode="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'Prejudice&amp;Recours'!$A$44:$A$49</c:f>
              <c:strCache>
                <c:ptCount val="6"/>
                <c:pt idx="0">
                  <c:v>Bijoux</c:v>
                </c:pt>
                <c:pt idx="1">
                  <c:v>Sac, bagage, portefeuille porte-monnaie</c:v>
                </c:pt>
                <c:pt idx="2">
                  <c:v>Papiers d'identité, carte grise d'autres documents administratifs</c:v>
                </c:pt>
                <c:pt idx="3">
                  <c:v>Chèques, cartes bancaires</c:v>
                </c:pt>
                <c:pt idx="4">
                  <c:v>Argent liquide</c:v>
                </c:pt>
                <c:pt idx="5">
                  <c:v>Téléphone portable</c:v>
                </c:pt>
              </c:strCache>
            </c:strRef>
          </c:cat>
          <c:val>
            <c:numRef>
              <c:f>'Prejudice&amp;Recours'!$B$44:$B$49</c:f>
              <c:numCache>
                <c:formatCode>0%</c:formatCode>
                <c:ptCount val="6"/>
                <c:pt idx="0">
                  <c:v>0.12849397383924699</c:v>
                </c:pt>
                <c:pt idx="1">
                  <c:v>0.14361480732308399</c:v>
                </c:pt>
                <c:pt idx="2">
                  <c:v>0.158375636398326</c:v>
                </c:pt>
                <c:pt idx="3">
                  <c:v>0.16674409493669101</c:v>
                </c:pt>
                <c:pt idx="4">
                  <c:v>0.29168433346392397</c:v>
                </c:pt>
                <c:pt idx="5">
                  <c:v>0.447645800859306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69-4204-B99C-108F735CE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276869904"/>
        <c:axId val="-1276871536"/>
      </c:barChart>
      <c:catAx>
        <c:axId val="-127686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-1276871536"/>
        <c:crosses val="autoZero"/>
        <c:auto val="1"/>
        <c:lblAlgn val="ctr"/>
        <c:lblOffset val="100"/>
        <c:noMultiLvlLbl val="0"/>
      </c:catAx>
      <c:valAx>
        <c:axId val="-1276871536"/>
        <c:scaling>
          <c:orientation val="minMax"/>
          <c:max val="0.60000000000000009"/>
          <c:min val="0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76869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096493040410767"/>
          <c:y val="4.1255989790267039E-2"/>
          <c:w val="0.39748123321319528"/>
          <c:h val="0.48169471201886566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285-4D55-820A-8C81A05F97B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285-4D55-820A-8C81A05F97B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8285-4D55-820A-8C81A05F97B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8285-4D55-820A-8C81A05F97B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8285-4D55-820A-8C81A05F97BD}"/>
              </c:ext>
            </c:extLst>
          </c:dPt>
          <c:dLbls>
            <c:dLbl>
              <c:idx val="0"/>
              <c:layout>
                <c:manualLayout>
                  <c:x val="-2.0152582967945332E-3"/>
                  <c:y val="-1.7986330388904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285-4D55-820A-8C81A05F97BD}"/>
                </c:ext>
              </c:extLst>
            </c:dLbl>
            <c:dLbl>
              <c:idx val="2"/>
              <c:layout>
                <c:manualLayout>
                  <c:x val="-4.7963392331060661E-4"/>
                  <c:y val="-1.68032295455453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285-4D55-820A-8C81A05F97BD}"/>
                </c:ext>
              </c:extLst>
            </c:dLbl>
            <c:dLbl>
              <c:idx val="3"/>
              <c:layout>
                <c:manualLayout>
                  <c:x val="5.2608667818961653E-3"/>
                  <c:y val="9.1992848719996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285-4D55-820A-8C81A05F97BD}"/>
                </c:ext>
              </c:extLst>
            </c:dLbl>
            <c:numFmt formatCode="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'Prejudice&amp;Recours'!$A$54:$A$58</c:f>
              <c:strCache>
                <c:ptCount val="5"/>
                <c:pt idx="0">
                  <c:v>Non renseigné</c:v>
                </c:pt>
                <c:pt idx="1">
                  <c:v>&lt; 100 €</c:v>
                </c:pt>
                <c:pt idx="2">
                  <c:v>100 ≤ € &lt; 500</c:v>
                </c:pt>
                <c:pt idx="3">
                  <c:v>500 ≤ € &lt; 1 000</c:v>
                </c:pt>
                <c:pt idx="4">
                  <c:v>≥ 1 000 €</c:v>
                </c:pt>
              </c:strCache>
            </c:strRef>
          </c:cat>
          <c:val>
            <c:numRef>
              <c:f>'Prejudice&amp;Recours'!$B$54:$B$58</c:f>
              <c:numCache>
                <c:formatCode>0%</c:formatCode>
                <c:ptCount val="5"/>
                <c:pt idx="0">
                  <c:v>0.13553235177256101</c:v>
                </c:pt>
                <c:pt idx="1">
                  <c:v>0.20569949866121301</c:v>
                </c:pt>
                <c:pt idx="2">
                  <c:v>0.30487251657622599</c:v>
                </c:pt>
                <c:pt idx="3">
                  <c:v>0.25864996957513597</c:v>
                </c:pt>
                <c:pt idx="4">
                  <c:v>9.5245478179768805E-2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85-4D55-820A-8C81A05F9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1276872624"/>
        <c:axId val="-1276869360"/>
      </c:barChart>
      <c:catAx>
        <c:axId val="-12768726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-1276869360"/>
        <c:crosses val="autoZero"/>
        <c:auto val="1"/>
        <c:lblAlgn val="ctr"/>
        <c:lblOffset val="100"/>
        <c:noMultiLvlLbl val="0"/>
      </c:catAx>
      <c:valAx>
        <c:axId val="-1276869360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extTo"/>
        <c:crossAx val="-1276872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773739820983918"/>
          <c:y val="0.25032650918635169"/>
          <c:w val="0.52226260179016082"/>
          <c:h val="0.6269648293963254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'Prejudice&amp;Recours'!$A$64</c:f>
              <c:strCache>
                <c:ptCount val="1"/>
                <c:pt idx="0">
                  <c:v>Oui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0"/>
              <c:numFmt formatCode="0\ 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lbany AMT" panose="020B0604020202020204" pitchFamily="34" charset="0"/>
                      <a:ea typeface="+mn-ea"/>
                      <a:cs typeface="Albany AMT" panose="020B0604020202020204" pitchFamily="34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21F-4476-8882-45ABF0F9FFD3}"/>
                </c:ext>
              </c:extLst>
            </c:dLbl>
            <c:dLbl>
              <c:idx val="1"/>
              <c:layout>
                <c:manualLayout>
                  <c:x val="8.5470085470085479E-3"/>
                  <c:y val="9.3321668130249767E-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F6F-4CB1-8AC1-C947A89CA3BC}"/>
                </c:ext>
              </c:extLst>
            </c:dLbl>
            <c:dLbl>
              <c:idx val="2"/>
              <c:layout>
                <c:manualLayout>
                  <c:x val="1.2820512820512742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F6F-4CB1-8AC1-C947A89CA3BC}"/>
                </c:ext>
              </c:extLst>
            </c:dLbl>
            <c:dLbl>
              <c:idx val="3"/>
              <c:numFmt formatCode="0\ 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lbany AMT" panose="020B0604020202020204" pitchFamily="34" charset="0"/>
                      <a:ea typeface="+mn-ea"/>
                      <a:cs typeface="Albany AMT" panose="020B0604020202020204" pitchFamily="34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21F-4476-8882-45ABF0F9FF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'Prejudice&amp;Recours'!$B$63:$E$63</c:f>
              <c:strCache>
                <c:ptCount val="4"/>
                <c:pt idx="0">
                  <c:v>Des fractures ou blessures visibles</c:v>
                </c:pt>
                <c:pt idx="1">
                  <c:v>Une ITT</c:v>
                </c:pt>
                <c:pt idx="2">
                  <c:v>Un arrêt de travail</c:v>
                </c:pt>
                <c:pt idx="3">
                  <c:v>Des perturbations dans la vie quotidienne</c:v>
                </c:pt>
              </c:strCache>
            </c:strRef>
          </c:cat>
          <c:val>
            <c:numRef>
              <c:f>'Prejudice&amp;Recours'!$B$64:$E$64</c:f>
              <c:numCache>
                <c:formatCode>0%</c:formatCode>
                <c:ptCount val="4"/>
                <c:pt idx="0">
                  <c:v>0.234228966284973</c:v>
                </c:pt>
                <c:pt idx="1">
                  <c:v>5.8801191175966501E-2</c:v>
                </c:pt>
                <c:pt idx="2">
                  <c:v>5.8861660596703197E-2</c:v>
                </c:pt>
                <c:pt idx="3">
                  <c:v>0.38347225440948401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6F-4CB1-8AC1-C947A89CA3BC}"/>
            </c:ext>
          </c:extLst>
        </c:ser>
        <c:ser>
          <c:idx val="1"/>
          <c:order val="1"/>
          <c:tx>
            <c:strRef>
              <c:f>'Prejudice&amp;Recours'!$A$65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numFmt formatCode="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'Prejudice&amp;Recours'!$B$63:$E$63</c:f>
              <c:strCache>
                <c:ptCount val="4"/>
                <c:pt idx="0">
                  <c:v>Des fractures ou blessures visibles</c:v>
                </c:pt>
                <c:pt idx="1">
                  <c:v>Une ITT</c:v>
                </c:pt>
                <c:pt idx="2">
                  <c:v>Un arrêt de travail</c:v>
                </c:pt>
                <c:pt idx="3">
                  <c:v>Des perturbations dans la vie quotidienne</c:v>
                </c:pt>
              </c:strCache>
            </c:strRef>
          </c:cat>
          <c:val>
            <c:numRef>
              <c:f>'Prejudice&amp;Recours'!$B$65:$E$65</c:f>
              <c:numCache>
                <c:formatCode>0%</c:formatCode>
                <c:ptCount val="4"/>
                <c:pt idx="0">
                  <c:v>0.76577103371502697</c:v>
                </c:pt>
                <c:pt idx="1">
                  <c:v>0.93912182234984598</c:v>
                </c:pt>
                <c:pt idx="2">
                  <c:v>0.65575556848161898</c:v>
                </c:pt>
                <c:pt idx="3">
                  <c:v>0.61355947464249105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6F-4CB1-8AC1-C947A89CA3BC}"/>
            </c:ext>
          </c:extLst>
        </c:ser>
        <c:ser>
          <c:idx val="2"/>
          <c:order val="2"/>
          <c:tx>
            <c:strRef>
              <c:f>'Prejudice&amp;Recours'!$A$66</c:f>
              <c:strCache>
                <c:ptCount val="1"/>
                <c:pt idx="0">
                  <c:v>Sans objet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F6F-4CB1-8AC1-C947A89CA3B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6F-4CB1-8AC1-C947A89CA3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F6F-4CB1-8AC1-C947A89CA3BC}"/>
                </c:ext>
              </c:extLst>
            </c:dLbl>
            <c:numFmt formatCode="0\ %" sourceLinked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'Prejudice&amp;Recours'!$B$63:$E$63</c:f>
              <c:strCache>
                <c:ptCount val="4"/>
                <c:pt idx="0">
                  <c:v>Des fractures ou blessures visibles</c:v>
                </c:pt>
                <c:pt idx="1">
                  <c:v>Une ITT</c:v>
                </c:pt>
                <c:pt idx="2">
                  <c:v>Un arrêt de travail</c:v>
                </c:pt>
                <c:pt idx="3">
                  <c:v>Des perturbations dans la vie quotidienne</c:v>
                </c:pt>
              </c:strCache>
            </c:strRef>
          </c:cat>
          <c:val>
            <c:numRef>
              <c:f>'Prejudice&amp;Recours'!$B$66:$E$66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0.28538292439736501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F6F-4CB1-8AC1-C947A89CA3BC}"/>
            </c:ext>
          </c:extLst>
        </c:ser>
        <c:ser>
          <c:idx val="3"/>
          <c:order val="3"/>
          <c:tx>
            <c:strRef>
              <c:f>'Prejudice&amp;Recours'!$A$67</c:f>
              <c:strCache>
                <c:ptCount val="1"/>
                <c:pt idx="0">
                  <c:v>Ne sait pas/Refus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'Prejudice&amp;Recours'!$B$63:$E$63</c:f>
              <c:strCache>
                <c:ptCount val="4"/>
                <c:pt idx="0">
                  <c:v>Des fractures ou blessures visibles</c:v>
                </c:pt>
                <c:pt idx="1">
                  <c:v>Une ITT</c:v>
                </c:pt>
                <c:pt idx="2">
                  <c:v>Un arrêt de travail</c:v>
                </c:pt>
                <c:pt idx="3">
                  <c:v>Des perturbations dans la vie quotidienne</c:v>
                </c:pt>
              </c:strCache>
            </c:strRef>
          </c:cat>
          <c:val>
            <c:numRef>
              <c:f>'Prejudice&amp;Recours'!$B$67:$E$67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2.9682709480249869E-3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F6F-4CB1-8AC1-C947A89CA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1276875344"/>
        <c:axId val="-1276870448"/>
      </c:barChart>
      <c:catAx>
        <c:axId val="-12768753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-1276870448"/>
        <c:crosses val="autoZero"/>
        <c:auto val="1"/>
        <c:lblAlgn val="ctr"/>
        <c:lblOffset val="100"/>
        <c:noMultiLvlLbl val="0"/>
      </c:catAx>
      <c:valAx>
        <c:axId val="-1276870448"/>
        <c:scaling>
          <c:orientation val="minMax"/>
          <c:max val="1"/>
          <c:min val="0"/>
        </c:scaling>
        <c:delete val="1"/>
        <c:axPos val="t"/>
        <c:numFmt formatCode="0%" sourceLinked="1"/>
        <c:majorTickMark val="none"/>
        <c:minorTickMark val="none"/>
        <c:tickLblPos val="high"/>
        <c:crossAx val="-1276875344"/>
        <c:crosses val="autoZero"/>
        <c:crossBetween val="between"/>
        <c:majorUnit val="1"/>
      </c:valAx>
      <c:spPr>
        <a:noFill/>
        <a:ln w="25400">
          <a:noFill/>
        </a:ln>
        <a:effectLst/>
      </c:spPr>
    </c:plotArea>
    <c:legend>
      <c:legendPos val="t"/>
      <c:legendEntry>
        <c:idx val="3"/>
        <c:delete val="1"/>
      </c:legendEntry>
      <c:layout>
        <c:manualLayout>
          <c:xMode val="edge"/>
          <c:yMode val="edge"/>
          <c:x val="0.1304956591964466"/>
          <c:y val="0.14222222222222222"/>
          <c:w val="0.86950434080355343"/>
          <c:h val="9.45157188684747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68484753359317"/>
          <c:y val="8.1021419287818253E-2"/>
          <c:w val="0.25394302456378998"/>
          <c:h val="0.28735646701143924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D12-4519-8C03-59AB568D7B0C}"/>
              </c:ext>
            </c:extLst>
          </c:dPt>
          <c:dPt>
            <c:idx val="1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D12-4519-8C03-59AB568D7B0C}"/>
              </c:ext>
            </c:extLst>
          </c:dPt>
          <c:dPt>
            <c:idx val="2"/>
            <c:bubble3D val="0"/>
            <c:spPr>
              <a:solidFill>
                <a:schemeClr val="bg2"/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7D12-4519-8C03-59AB568D7B0C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7D12-4519-8C03-59AB568D7B0C}"/>
              </c:ext>
            </c:extLst>
          </c:dPt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D12-4519-8C03-59AB568D7B0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12-4519-8C03-59AB568D7B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'Prejudice&amp;Recours'!$A$71:$A$74</c:f>
              <c:strCache>
                <c:ptCount val="4"/>
                <c:pt idx="0">
                  <c:v>Plutôt voire très importants</c:v>
                </c:pt>
                <c:pt idx="1">
                  <c:v>Peu importants</c:v>
                </c:pt>
                <c:pt idx="2">
                  <c:v>Pas importants</c:v>
                </c:pt>
                <c:pt idx="3">
                  <c:v>Ne sait pas/Refus</c:v>
                </c:pt>
              </c:strCache>
            </c:strRef>
          </c:cat>
          <c:val>
            <c:numRef>
              <c:f>'Prejudice&amp;Recours'!$B$71:$B$74</c:f>
              <c:numCache>
                <c:formatCode>0</c:formatCode>
                <c:ptCount val="4"/>
                <c:pt idx="0">
                  <c:v>42.308753585044599</c:v>
                </c:pt>
                <c:pt idx="1">
                  <c:v>31.354716707860199</c:v>
                </c:pt>
                <c:pt idx="2">
                  <c:v>25.104857938911003</c:v>
                </c:pt>
                <c:pt idx="3">
                  <c:v>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12-4519-8C03-59AB568D7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44023369171876769"/>
          <c:y val="7.3300150652161639E-2"/>
          <c:w val="0.55520399172718249"/>
          <c:h val="0.270883054343116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16708098112933E-3"/>
          <c:y val="9.3522206782975653E-2"/>
          <c:w val="0.45472477682124884"/>
          <c:h val="0.587750911667015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'Prejudice&amp;Recours'!$A$78</c:f>
              <c:strCache>
                <c:ptCount val="1"/>
                <c:pt idx="0">
                  <c:v>Dépôt de plainte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AB8-4694-9925-F8987C18B754}"/>
                </c:ext>
              </c:extLst>
            </c:dLbl>
            <c:numFmt formatCode="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'Prejudice&amp;Recours'!$B$77:$D$77</c:f>
              <c:strCache>
                <c:ptCount val="3"/>
                <c:pt idx="0">
                  <c:v>Victimes d'un vol </c:v>
                </c:pt>
                <c:pt idx="1">
                  <c:v>Victimes d'une tentative</c:v>
                </c:pt>
                <c:pt idx="2">
                  <c:v>Victimes d'un vol ou d'une tentative</c:v>
                </c:pt>
              </c:strCache>
            </c:strRef>
          </c:cat>
          <c:val>
            <c:numRef>
              <c:f>'Prejudice&amp;Recours'!$B$78:$D$78</c:f>
              <c:numCache>
                <c:formatCode>0%</c:formatCode>
                <c:ptCount val="3"/>
                <c:pt idx="0">
                  <c:v>0.632711962204631</c:v>
                </c:pt>
                <c:pt idx="1">
                  <c:v>0.10476679946697</c:v>
                </c:pt>
                <c:pt idx="2">
                  <c:v>0.396384470920706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B8-4694-9925-F8987C18B754}"/>
            </c:ext>
          </c:extLst>
        </c:ser>
        <c:ser>
          <c:idx val="1"/>
          <c:order val="1"/>
          <c:tx>
            <c:strRef>
              <c:f>'Prejudice&amp;Recours'!$A$79</c:f>
              <c:strCache>
                <c:ptCount val="1"/>
                <c:pt idx="0">
                  <c:v>Dépôt d'une main courante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'Prejudice&amp;Recours'!$B$77:$D$77</c:f>
              <c:strCache>
                <c:ptCount val="3"/>
                <c:pt idx="0">
                  <c:v>Victimes d'un vol </c:v>
                </c:pt>
                <c:pt idx="1">
                  <c:v>Victimes d'une tentative</c:v>
                </c:pt>
                <c:pt idx="2">
                  <c:v>Victimes d'un vol ou d'une tentative</c:v>
                </c:pt>
              </c:strCache>
            </c:strRef>
          </c:cat>
          <c:val>
            <c:numRef>
              <c:f>'Prejudice&amp;Recours'!$B$79:$D$79</c:f>
              <c:numCache>
                <c:formatCode>0%</c:formatCode>
                <c:ptCount val="3"/>
                <c:pt idx="0">
                  <c:v>3.9280435747039301E-2</c:v>
                </c:pt>
                <c:pt idx="1">
                  <c:v>2.0545406960930199E-2</c:v>
                </c:pt>
                <c:pt idx="2">
                  <c:v>3.0893954950793098E-2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B8-4694-9925-F8987C18B754}"/>
            </c:ext>
          </c:extLst>
        </c:ser>
        <c:ser>
          <c:idx val="2"/>
          <c:order val="2"/>
          <c:tx>
            <c:strRef>
              <c:f>'Prejudice&amp;Recours'!$A$80</c:f>
              <c:strCache>
                <c:ptCount val="1"/>
                <c:pt idx="0">
                  <c:v>Abandon de la démarche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AB8-4694-9925-F8987C18B754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AB8-4694-9925-F8987C18B754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AB8-4694-9925-F8987C18B754}"/>
                </c:ext>
              </c:extLst>
            </c:dLbl>
            <c:numFmt formatCode="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'Prejudice&amp;Recours'!$B$77:$D$77</c:f>
              <c:strCache>
                <c:ptCount val="3"/>
                <c:pt idx="0">
                  <c:v>Victimes d'un vol </c:v>
                </c:pt>
                <c:pt idx="1">
                  <c:v>Victimes d'une tentative</c:v>
                </c:pt>
                <c:pt idx="2">
                  <c:v>Victimes d'un vol ou d'une tentative</c:v>
                </c:pt>
              </c:strCache>
            </c:strRef>
          </c:cat>
          <c:val>
            <c:numRef>
              <c:f>'Prejudice&amp;Recours'!$B$80:$D$80</c:f>
              <c:numCache>
                <c:formatCode>0%</c:formatCode>
                <c:ptCount val="3"/>
                <c:pt idx="0">
                  <c:v>3.4077867277201503E-2</c:v>
                </c:pt>
                <c:pt idx="1">
                  <c:v>2.5464446775878301E-2</c:v>
                </c:pt>
                <c:pt idx="2">
                  <c:v>3.02221867522856E-2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B8-4694-9925-F8987C18B754}"/>
            </c:ext>
          </c:extLst>
        </c:ser>
        <c:ser>
          <c:idx val="3"/>
          <c:order val="3"/>
          <c:tx>
            <c:strRef>
              <c:f>'Prejudice&amp;Recours'!$A$81</c:f>
              <c:strCache>
                <c:ptCount val="1"/>
                <c:pt idx="0">
                  <c:v>Pas de déplacement au commissariat ou à la gendarmerie</c:v>
                </c:pt>
              </c:strCache>
            </c:strRef>
          </c:tx>
          <c:spPr>
            <a:solidFill>
              <a:schemeClr val="bg2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numFmt formatCode="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'Prejudice&amp;Recours'!$B$77:$D$77</c:f>
              <c:strCache>
                <c:ptCount val="3"/>
                <c:pt idx="0">
                  <c:v>Victimes d'un vol </c:v>
                </c:pt>
                <c:pt idx="1">
                  <c:v>Victimes d'une tentative</c:v>
                </c:pt>
                <c:pt idx="2">
                  <c:v>Victimes d'un vol ou d'une tentative</c:v>
                </c:pt>
              </c:strCache>
            </c:strRef>
          </c:cat>
          <c:val>
            <c:numRef>
              <c:f>'Prejudice&amp;Recours'!$B$81:$D$81</c:f>
              <c:numCache>
                <c:formatCode>0%</c:formatCode>
                <c:ptCount val="3"/>
                <c:pt idx="0">
                  <c:v>0.29106694488978002</c:v>
                </c:pt>
                <c:pt idx="1">
                  <c:v>0.84922342679640395</c:v>
                </c:pt>
                <c:pt idx="2">
                  <c:v>0.54091789715798799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AB8-4694-9925-F8987C18B754}"/>
            </c:ext>
          </c:extLst>
        </c:ser>
        <c:ser>
          <c:idx val="4"/>
          <c:order val="4"/>
          <c:tx>
            <c:strRef>
              <c:f>'Prejudice&amp;Recours'!$A$82</c:f>
              <c:strCache>
                <c:ptCount val="1"/>
                <c:pt idx="0">
                  <c:v>Ne sait pas/Refus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'Prejudice&amp;Recours'!$B$77:$D$77</c:f>
              <c:strCache>
                <c:ptCount val="3"/>
                <c:pt idx="0">
                  <c:v>Victimes d'un vol </c:v>
                </c:pt>
                <c:pt idx="1">
                  <c:v>Victimes d'une tentative</c:v>
                </c:pt>
                <c:pt idx="2">
                  <c:v>Victimes d'un vol ou d'une tentative</c:v>
                </c:pt>
              </c:strCache>
            </c:strRef>
          </c:cat>
          <c:val>
            <c:numRef>
              <c:f>'Prejudice&amp;Recours'!$B$82:$D$82</c:f>
              <c:numCache>
                <c:formatCode>0%</c:formatCode>
                <c:ptCount val="3"/>
                <c:pt idx="0">
                  <c:v>3.6940657158549661E-2</c:v>
                </c:pt>
                <c:pt idx="1">
                  <c:v>2.5464366775695857E-2</c:v>
                </c:pt>
                <c:pt idx="2">
                  <c:v>3.1803676970512895E-2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AB8-4694-9925-F8987C18B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1276873712"/>
        <c:axId val="-1276870992"/>
      </c:barChart>
      <c:catAx>
        <c:axId val="-127687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-1276870992"/>
        <c:crosses val="autoZero"/>
        <c:auto val="1"/>
        <c:lblAlgn val="ctr"/>
        <c:lblOffset val="100"/>
        <c:noMultiLvlLbl val="0"/>
      </c:catAx>
      <c:valAx>
        <c:axId val="-1276870992"/>
        <c:scaling>
          <c:orientation val="minMax"/>
          <c:max val="1"/>
          <c:min val="0"/>
        </c:scaling>
        <c:delete val="1"/>
        <c:axPos val="l"/>
        <c:numFmt formatCode="0%" sourceLinked="1"/>
        <c:majorTickMark val="none"/>
        <c:minorTickMark val="none"/>
        <c:tickLblPos val="nextTo"/>
        <c:crossAx val="-1276873712"/>
        <c:crosses val="autoZero"/>
        <c:crossBetween val="between"/>
        <c:majorUnit val="1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47499246886518659"/>
          <c:y val="6.8372188770521342E-2"/>
          <c:w val="0.52296873127079591"/>
          <c:h val="0.432306114020011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0689270184510523"/>
          <c:y val="0.12135073122270086"/>
          <c:w val="0.53772280330630318"/>
          <c:h val="0.82209089346266917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773-46FF-AA45-304850E61A64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773-46FF-AA45-304850E61A64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773-46FF-AA45-304850E61A64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0,3 %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773-46FF-AA45-304850E61A64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773-46FF-AA45-304850E61A64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773-46FF-AA45-304850E61A64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773-46FF-AA45-304850E61A64}"/>
                </c:ext>
              </c:extLst>
            </c:dLbl>
            <c:dLbl>
              <c:idx val="12"/>
              <c:layout>
                <c:manualLayout>
                  <c:x val="-4.9261083743842365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773-46FF-AA45-304850E61A64}"/>
                </c:ext>
              </c:extLst>
            </c:dLbl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Profil!$B$50:$B$62</c:f>
              <c:strCache>
                <c:ptCount val="13"/>
                <c:pt idx="0">
                  <c:v>Ile-de-France</c:v>
                </c:pt>
                <c:pt idx="1">
                  <c:v>Centre-Val de Loire</c:v>
                </c:pt>
                <c:pt idx="2">
                  <c:v>Bourgogne-Franche-Comte</c:v>
                </c:pt>
                <c:pt idx="3">
                  <c:v>Normandie</c:v>
                </c:pt>
                <c:pt idx="4">
                  <c:v>Hauts-de-France</c:v>
                </c:pt>
                <c:pt idx="5">
                  <c:v>Grand Est</c:v>
                </c:pt>
                <c:pt idx="6">
                  <c:v>Pays de la Loire</c:v>
                </c:pt>
                <c:pt idx="7">
                  <c:v>Bretagne</c:v>
                </c:pt>
                <c:pt idx="8">
                  <c:v>Nouvelle-Aquitaine</c:v>
                </c:pt>
                <c:pt idx="9">
                  <c:v>Occitanie</c:v>
                </c:pt>
                <c:pt idx="10">
                  <c:v>Auvergne-Rhône-Alpes</c:v>
                </c:pt>
                <c:pt idx="11">
                  <c:v>Provence-Alpes-Côte d'Azur</c:v>
                </c:pt>
                <c:pt idx="12">
                  <c:v>Corse</c:v>
                </c:pt>
              </c:strCache>
            </c:strRef>
          </c:cat>
          <c:val>
            <c:numRef>
              <c:f>Profil!$C$50:$C$62</c:f>
              <c:numCache>
                <c:formatCode>0.0%</c:formatCode>
                <c:ptCount val="13"/>
                <c:pt idx="0">
                  <c:v>9.6131852368894401E-3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3.2157796850083901E-3</c:v>
                </c:pt>
                <c:pt idx="5">
                  <c:v>4.0512617271744296E-3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5.8493771803499999E-3</c:v>
                </c:pt>
                <c:pt idx="10">
                  <c:v>3.9988925602659599E-3</c:v>
                </c:pt>
                <c:pt idx="11">
                  <c:v>6.45246126655734E-3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73-46FF-AA45-304850E61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1276873168"/>
        <c:axId val="-1276872080"/>
      </c:barChart>
      <c:catAx>
        <c:axId val="-12768731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-1276872080"/>
        <c:crosses val="autoZero"/>
        <c:auto val="1"/>
        <c:lblAlgn val="ctr"/>
        <c:lblOffset val="100"/>
        <c:noMultiLvlLbl val="0"/>
      </c:catAx>
      <c:valAx>
        <c:axId val="-1276872080"/>
        <c:scaling>
          <c:orientation val="minMax"/>
          <c:max val="2.0000000000000004E-2"/>
          <c:min val="0"/>
        </c:scaling>
        <c:delete val="1"/>
        <c:axPos val="t"/>
        <c:numFmt formatCode="0.0%" sourceLinked="1"/>
        <c:majorTickMark val="none"/>
        <c:minorTickMark val="none"/>
        <c:tickLblPos val="high"/>
        <c:crossAx val="-1276873168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200299784413015"/>
          <c:y val="0.2108775533493096"/>
          <c:w val="0.52064985166700495"/>
          <c:h val="0.6736124055921580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Contexte!$A$43</c:f>
              <c:strCache>
                <c:ptCount val="1"/>
                <c:pt idx="0">
                  <c:v>Oui</c:v>
                </c:pt>
              </c:strCache>
            </c:strRef>
          </c:tx>
          <c:spPr>
            <a:solidFill>
              <a:srgbClr val="FE9A8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numFmt formatCode="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Contexte!$B$42:$E$42</c:f>
              <c:strCache>
                <c:ptCount val="4"/>
                <c:pt idx="0">
                  <c:v>Des violences physiques</c:v>
                </c:pt>
                <c:pt idx="1">
                  <c:v>La présence d'une arme</c:v>
                </c:pt>
                <c:pt idx="2">
                  <c:v>Un vol à l'arraché</c:v>
                </c:pt>
                <c:pt idx="3">
                  <c:v>Des menaces</c:v>
                </c:pt>
              </c:strCache>
            </c:strRef>
          </c:cat>
          <c:val>
            <c:numRef>
              <c:f>Contexte!$B$43:$E$43</c:f>
              <c:numCache>
                <c:formatCode>0%</c:formatCode>
                <c:ptCount val="4"/>
                <c:pt idx="0">
                  <c:v>0.62117851933819201</c:v>
                </c:pt>
                <c:pt idx="1">
                  <c:v>0.22436610704315299</c:v>
                </c:pt>
                <c:pt idx="2">
                  <c:v>0.47379172428399802</c:v>
                </c:pt>
                <c:pt idx="3">
                  <c:v>0.48866111391630601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43-4754-8509-FAD44CF70152}"/>
            </c:ext>
          </c:extLst>
        </c:ser>
        <c:ser>
          <c:idx val="1"/>
          <c:order val="1"/>
          <c:tx>
            <c:strRef>
              <c:f>Contexte!$A$44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numFmt formatCode="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Contexte!$B$42:$E$42</c:f>
              <c:strCache>
                <c:ptCount val="4"/>
                <c:pt idx="0">
                  <c:v>Des violences physiques</c:v>
                </c:pt>
                <c:pt idx="1">
                  <c:v>La présence d'une arme</c:v>
                </c:pt>
                <c:pt idx="2">
                  <c:v>Un vol à l'arraché</c:v>
                </c:pt>
                <c:pt idx="3">
                  <c:v>Des menaces</c:v>
                </c:pt>
              </c:strCache>
            </c:strRef>
          </c:cat>
          <c:val>
            <c:numRef>
              <c:f>Contexte!$B$44:$E$44</c:f>
              <c:numCache>
                <c:formatCode>0%</c:formatCode>
                <c:ptCount val="4"/>
                <c:pt idx="0">
                  <c:v>0.37882158297893198</c:v>
                </c:pt>
                <c:pt idx="1">
                  <c:v>0.77279254640209505</c:v>
                </c:pt>
                <c:pt idx="2">
                  <c:v>0.52149657212052802</c:v>
                </c:pt>
                <c:pt idx="3">
                  <c:v>0.50960747569840403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43-4754-8509-FAD44CF70152}"/>
            </c:ext>
          </c:extLst>
        </c:ser>
        <c:ser>
          <c:idx val="2"/>
          <c:order val="2"/>
          <c:tx>
            <c:strRef>
              <c:f>Contexte!$A$45</c:f>
              <c:strCache>
                <c:ptCount val="1"/>
                <c:pt idx="0">
                  <c:v>Ne sait pas/Refus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Contexte!$B$42:$E$42</c:f>
              <c:strCache>
                <c:ptCount val="4"/>
                <c:pt idx="0">
                  <c:v>Des violences physiques</c:v>
                </c:pt>
                <c:pt idx="1">
                  <c:v>La présence d'une arme</c:v>
                </c:pt>
                <c:pt idx="2">
                  <c:v>Un vol à l'arraché</c:v>
                </c:pt>
                <c:pt idx="3">
                  <c:v>Des menaces</c:v>
                </c:pt>
              </c:strCache>
            </c:strRef>
          </c:cat>
          <c:val>
            <c:numRef>
              <c:f>Contexte!$B$45:$E$45</c:f>
              <c:numCache>
                <c:formatCode>0%</c:formatCode>
                <c:ptCount val="4"/>
                <c:pt idx="0">
                  <c:v>-1.0231712399555448E-7</c:v>
                </c:pt>
                <c:pt idx="1">
                  <c:v>0</c:v>
                </c:pt>
                <c:pt idx="2">
                  <c:v>4.711703595474015E-3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43-4754-8509-FAD44CF70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1756634672"/>
        <c:axId val="-1276874800"/>
      </c:barChart>
      <c:catAx>
        <c:axId val="-17566346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-1276874800"/>
        <c:crosses val="autoZero"/>
        <c:auto val="1"/>
        <c:lblAlgn val="ctr"/>
        <c:lblOffset val="100"/>
        <c:noMultiLvlLbl val="0"/>
      </c:catAx>
      <c:valAx>
        <c:axId val="-1276874800"/>
        <c:scaling>
          <c:orientation val="minMax"/>
          <c:max val="1"/>
          <c:min val="0"/>
        </c:scaling>
        <c:delete val="0"/>
        <c:axPos val="t"/>
        <c:numFmt formatCode="0\ 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-1756634672"/>
        <c:crosses val="autoZero"/>
        <c:crossBetween val="between"/>
        <c:majorUnit val="1"/>
      </c:valAx>
      <c:spPr>
        <a:noFill/>
        <a:ln w="25400"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42003150300373449"/>
          <c:y val="0.12292249183137824"/>
          <c:w val="0.35533461719969756"/>
          <c:h val="9.07127188811543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6780035062292233"/>
          <c:y val="0.18593631695883689"/>
          <c:w val="0.33870393312834307"/>
          <c:h val="0.62885348183883139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4"/>
              <c:layout>
                <c:manualLayout>
                  <c:x val="1.1578247361023248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719-479E-B428-497C3882B983}"/>
                </c:ext>
              </c:extLst>
            </c:dLbl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Profil!$B$63:$B$67</c:f>
              <c:strCache>
                <c:ptCount val="5"/>
                <c:pt idx="0">
                  <c:v>Communes rurales</c:v>
                </c:pt>
                <c:pt idx="1">
                  <c:v>moins de 20 000 hab.</c:v>
                </c:pt>
                <c:pt idx="2">
                  <c:v>20 000 à moins de 100 000 hab.</c:v>
                </c:pt>
                <c:pt idx="3">
                  <c:v>100 000 hab. ou plus</c:v>
                </c:pt>
                <c:pt idx="4">
                  <c:v>Agglomération parisienne</c:v>
                </c:pt>
              </c:strCache>
            </c:strRef>
          </c:cat>
          <c:val>
            <c:numRef>
              <c:f>Profil!$C$63:$C$67</c:f>
              <c:numCache>
                <c:formatCode>0.0%</c:formatCode>
                <c:ptCount val="5"/>
                <c:pt idx="0">
                  <c:v>1.8309051947785801E-3</c:v>
                </c:pt>
                <c:pt idx="1">
                  <c:v>2.7588208574306199E-3</c:v>
                </c:pt>
                <c:pt idx="2">
                  <c:v>2.6685825945194099E-3</c:v>
                </c:pt>
                <c:pt idx="3">
                  <c:v>6.3050965344535097E-3</c:v>
                </c:pt>
                <c:pt idx="4">
                  <c:v>9.5782156944148999E-3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19-479E-B428-497C3882B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-1276868816"/>
        <c:axId val="-1323645008"/>
      </c:barChart>
      <c:catAx>
        <c:axId val="-12768688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-1323645008"/>
        <c:crosses val="autoZero"/>
        <c:auto val="1"/>
        <c:lblAlgn val="ctr"/>
        <c:lblOffset val="100"/>
        <c:noMultiLvlLbl val="0"/>
      </c:catAx>
      <c:valAx>
        <c:axId val="-1323645008"/>
        <c:scaling>
          <c:orientation val="minMax"/>
          <c:max val="2.0000000000000004E-2"/>
          <c:min val="0"/>
        </c:scaling>
        <c:delete val="0"/>
        <c:axPos val="t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76868816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8419878662708143"/>
          <c:y val="0.16135701503506089"/>
          <c:w val="0.45066460135106062"/>
          <c:h val="0.62340190895318237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Profil!$B$75:$B$79</c:f>
              <c:strCache>
                <c:ptCount val="5"/>
                <c:pt idx="0">
                  <c:v>Personnes en emploi¹</c:v>
                </c:pt>
                <c:pt idx="1">
                  <c:v>Chômeurs</c:v>
                </c:pt>
                <c:pt idx="2">
                  <c:v>Retraités</c:v>
                </c:pt>
                <c:pt idx="3">
                  <c:v>Étudiants, élèves</c:v>
                </c:pt>
                <c:pt idx="4">
                  <c:v>Autres inactifs </c:v>
                </c:pt>
              </c:strCache>
            </c:strRef>
          </c:cat>
          <c:val>
            <c:numRef>
              <c:f>Profil!$C$75:$C$79</c:f>
              <c:numCache>
                <c:formatCode>0.0%</c:formatCode>
                <c:ptCount val="5"/>
                <c:pt idx="0">
                  <c:v>4.4113951390866799E-3</c:v>
                </c:pt>
                <c:pt idx="1">
                  <c:v>6.1516112741841697E-3</c:v>
                </c:pt>
                <c:pt idx="2">
                  <c:v>2.1232935865769498E-3</c:v>
                </c:pt>
                <c:pt idx="3">
                  <c:v>1.3337967105740201E-2</c:v>
                </c:pt>
                <c:pt idx="4">
                  <c:v>4.0610562421270298E-3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20-4898-8CF0-20DB0DFA6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axId val="-1323643920"/>
        <c:axId val="-1323640112"/>
      </c:barChart>
      <c:catAx>
        <c:axId val="-1323643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-1323640112"/>
        <c:crosses val="autoZero"/>
        <c:auto val="1"/>
        <c:lblAlgn val="ctr"/>
        <c:lblOffset val="100"/>
        <c:noMultiLvlLbl val="0"/>
      </c:catAx>
      <c:valAx>
        <c:axId val="-1323640112"/>
        <c:scaling>
          <c:orientation val="minMax"/>
          <c:max val="2.5000000000000005E-2"/>
          <c:min val="0"/>
        </c:scaling>
        <c:delete val="0"/>
        <c:axPos val="t"/>
        <c:numFmt formatCode="0.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23643920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529718595302169"/>
          <c:y val="0.34615673040869893"/>
          <c:w val="0.41318415894215754"/>
          <c:h val="0.43955088947214932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Profil!$B$68:$B$69</c:f>
              <c:strCache>
                <c:ptCount val="2"/>
                <c:pt idx="0">
                  <c:v>Hommes</c:v>
                </c:pt>
                <c:pt idx="1">
                  <c:v>Femmes</c:v>
                </c:pt>
              </c:strCache>
            </c:strRef>
          </c:cat>
          <c:val>
            <c:numRef>
              <c:f>Profil!$C$68:$C$69</c:f>
              <c:numCache>
                <c:formatCode>0.0%</c:formatCode>
                <c:ptCount val="2"/>
                <c:pt idx="0">
                  <c:v>5.3036566298481896E-3</c:v>
                </c:pt>
                <c:pt idx="1">
                  <c:v>4.18648820284615E-3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71-4D20-87A6-DBF2ABC80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-1323643376"/>
        <c:axId val="-1323642288"/>
      </c:barChart>
      <c:catAx>
        <c:axId val="-1323643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-1323642288"/>
        <c:crosses val="autoZero"/>
        <c:auto val="1"/>
        <c:lblAlgn val="ctr"/>
        <c:lblOffset val="100"/>
        <c:noMultiLvlLbl val="0"/>
      </c:catAx>
      <c:valAx>
        <c:axId val="-1323642288"/>
        <c:scaling>
          <c:orientation val="minMax"/>
          <c:max val="2.0000000000000004E-2"/>
          <c:min val="0"/>
        </c:scaling>
        <c:delete val="0"/>
        <c:axPos val="t"/>
        <c:minorGridlines>
          <c:spPr>
            <a:ln>
              <a:noFill/>
            </a:ln>
            <a:effectLst/>
          </c:spPr>
        </c:minorGridlines>
        <c:numFmt formatCode="0.0%" sourceLinked="0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23643376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392658971808374"/>
          <c:y val="0.19872555994222724"/>
          <c:w val="0.45425530889559274"/>
          <c:h val="0.68437695288088984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Profil!$B$70:$B$74</c:f>
              <c:strCache>
                <c:ptCount val="5"/>
                <c:pt idx="0">
                  <c:v>Moins de 30 ans</c:v>
                </c:pt>
                <c:pt idx="1">
                  <c:v>30-39 ans</c:v>
                </c:pt>
                <c:pt idx="2">
                  <c:v>40-49 ans</c:v>
                </c:pt>
                <c:pt idx="3">
                  <c:v>50-59 ans</c:v>
                </c:pt>
                <c:pt idx="4">
                  <c:v>60 ans ou plus</c:v>
                </c:pt>
              </c:strCache>
            </c:strRef>
          </c:cat>
          <c:val>
            <c:numRef>
              <c:f>Profil!$C$70:$C$74</c:f>
              <c:numCache>
                <c:formatCode>0.0%</c:formatCode>
                <c:ptCount val="5"/>
                <c:pt idx="0">
                  <c:v>1.18506194312087E-2</c:v>
                </c:pt>
                <c:pt idx="1">
                  <c:v>4.0619319732560603E-3</c:v>
                </c:pt>
                <c:pt idx="2">
                  <c:v>3.0535178720997301E-3</c:v>
                </c:pt>
                <c:pt idx="3">
                  <c:v>1.9334442599663799E-3</c:v>
                </c:pt>
                <c:pt idx="4">
                  <c:v>2.1850113103894001E-3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7D-4089-A87D-26D980FC1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1323642832"/>
        <c:axId val="-1323641744"/>
      </c:barChart>
      <c:catAx>
        <c:axId val="-13236428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-1323641744"/>
        <c:crosses val="autoZero"/>
        <c:auto val="1"/>
        <c:lblAlgn val="ctr"/>
        <c:lblOffset val="100"/>
        <c:noMultiLvlLbl val="0"/>
      </c:catAx>
      <c:valAx>
        <c:axId val="-1323641744"/>
        <c:scaling>
          <c:orientation val="minMax"/>
          <c:max val="2.0000000000000004E-2"/>
          <c:min val="0"/>
        </c:scaling>
        <c:delete val="0"/>
        <c:axPos val="t"/>
        <c:numFmt formatCode="0.0%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23642832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187944386208687"/>
          <c:y val="0.21876908243612406"/>
          <c:w val="0.41318415894215754"/>
          <c:h val="0.60281679075829797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Profil!$B$80:$B$83</c:f>
              <c:strCache>
                <c:ptCount val="4"/>
                <c:pt idx="0">
                  <c:v>Modeste</c:v>
                </c:pt>
                <c:pt idx="1">
                  <c:v>Médian inférieur</c:v>
                </c:pt>
                <c:pt idx="2">
                  <c:v>Médian supérieur</c:v>
                </c:pt>
                <c:pt idx="3">
                  <c:v>Aisé</c:v>
                </c:pt>
              </c:strCache>
            </c:strRef>
          </c:cat>
          <c:val>
            <c:numRef>
              <c:f>Profil!$C$80:$C$83</c:f>
              <c:numCache>
                <c:formatCode>0.0%</c:formatCode>
                <c:ptCount val="4"/>
                <c:pt idx="0">
                  <c:v>6.2427917833800198E-3</c:v>
                </c:pt>
                <c:pt idx="1">
                  <c:v>4.3357060574061596E-3</c:v>
                </c:pt>
                <c:pt idx="2">
                  <c:v>3.9153194126620898E-3</c:v>
                </c:pt>
                <c:pt idx="3">
                  <c:v>4.3313496714567799E-3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B-4123-9C11-5EEA1E308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-1323641200"/>
        <c:axId val="-1323640656"/>
      </c:barChart>
      <c:catAx>
        <c:axId val="-13236412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-1323640656"/>
        <c:crosses val="autoZero"/>
        <c:auto val="1"/>
        <c:lblAlgn val="ctr"/>
        <c:lblOffset val="100"/>
        <c:noMultiLvlLbl val="0"/>
      </c:catAx>
      <c:valAx>
        <c:axId val="-1323640656"/>
        <c:scaling>
          <c:orientation val="minMax"/>
          <c:max val="2.0000000000000004E-2"/>
          <c:min val="0"/>
        </c:scaling>
        <c:delete val="0"/>
        <c:axPos val="t"/>
        <c:minorGridlines>
          <c:spPr>
            <a:ln>
              <a:noFill/>
            </a:ln>
            <a:effectLst/>
          </c:spPr>
        </c:minorGridlines>
        <c:numFmt formatCode="0.0%" sourceLinked="0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23641200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3531709194886659"/>
          <c:y val="0.32900284158695037"/>
          <c:w val="0.44695705585511331"/>
          <c:h val="0.52547927376846482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Profil!$B$86:$B$88</c:f>
              <c:strCache>
                <c:ptCount val="3"/>
                <c:pt idx="0">
                  <c:v>Immigrés</c:v>
                </c:pt>
                <c:pt idx="1">
                  <c:v>Descendants d'immigré(s)</c:v>
                </c:pt>
                <c:pt idx="2">
                  <c:v>Sans lien direct </c:v>
                </c:pt>
              </c:strCache>
            </c:strRef>
          </c:cat>
          <c:val>
            <c:numRef>
              <c:f>Profil!$C$86:$C$88</c:f>
              <c:numCache>
                <c:formatCode>0.0%</c:formatCode>
                <c:ptCount val="3"/>
                <c:pt idx="0">
                  <c:v>4.6463653885978704E-3</c:v>
                </c:pt>
                <c:pt idx="1">
                  <c:v>9.2752032222728695E-3</c:v>
                </c:pt>
                <c:pt idx="2">
                  <c:v>4.1556841250507499E-3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3D-4074-852D-EAA7DFA0A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323647184"/>
        <c:axId val="-1323646640"/>
      </c:barChart>
      <c:catAx>
        <c:axId val="-13236471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-1323646640"/>
        <c:crosses val="autoZero"/>
        <c:auto val="1"/>
        <c:lblAlgn val="ctr"/>
        <c:lblOffset val="100"/>
        <c:noMultiLvlLbl val="0"/>
      </c:catAx>
      <c:valAx>
        <c:axId val="-1323646640"/>
        <c:scaling>
          <c:orientation val="minMax"/>
          <c:max val="3.5000000000000003E-2"/>
          <c:min val="0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23647184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3531712017010532"/>
          <c:y val="0.29594497309570172"/>
          <c:w val="0.50059690099165155"/>
          <c:h val="0.53298660784331819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Profil!$B$84:$B$85</c:f>
              <c:strCache>
                <c:ptCount val="2"/>
                <c:pt idx="0">
                  <c:v>QPV</c:v>
                </c:pt>
                <c:pt idx="1">
                  <c:v>Hors QPV</c:v>
                </c:pt>
              </c:strCache>
            </c:strRef>
          </c:cat>
          <c:val>
            <c:numRef>
              <c:f>Profil!$C$84:$C$85</c:f>
              <c:numCache>
                <c:formatCode>0.0%</c:formatCode>
                <c:ptCount val="2"/>
                <c:pt idx="0">
                  <c:v>6.1999999999999998E-3</c:v>
                </c:pt>
                <c:pt idx="1">
                  <c:v>3.8999999999999998E-3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30-42D9-8703-84A326C21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-1323644464"/>
        <c:axId val="-1323646096"/>
      </c:barChart>
      <c:catAx>
        <c:axId val="-13236444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-1323646096"/>
        <c:crosses val="autoZero"/>
        <c:auto val="1"/>
        <c:lblAlgn val="ctr"/>
        <c:lblOffset val="100"/>
        <c:noMultiLvlLbl val="0"/>
      </c:catAx>
      <c:valAx>
        <c:axId val="-1323646096"/>
        <c:scaling>
          <c:orientation val="minMax"/>
          <c:max val="3.5000000000000003E-2"/>
          <c:min val="0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23644464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473152720316742E-2"/>
          <c:y val="0.21262147464285178"/>
          <c:w val="0.2881602087874609"/>
          <c:h val="0.500042457906202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582-4CF3-AB44-4C341F1DE16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582-4CF3-AB44-4C341F1DE16D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7582-4CF3-AB44-4C341F1DE16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7582-4CF3-AB44-4C341F1DE16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7582-4CF3-AB44-4C341F1DE16D}"/>
              </c:ext>
            </c:extLst>
          </c:dPt>
          <c:dLbls>
            <c:dLbl>
              <c:idx val="1"/>
              <c:layout>
                <c:manualLayout>
                  <c:x val="-2.543585683074532E-3"/>
                  <c:y val="-2.8061150256105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582-4CF3-AB44-4C341F1DE16D}"/>
                </c:ext>
              </c:extLst>
            </c:dLbl>
            <c:dLbl>
              <c:idx val="2"/>
              <c:layout>
                <c:manualLayout>
                  <c:x val="3.3092860599129022E-3"/>
                  <c:y val="-1.0530634183136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582-4CF3-AB44-4C341F1DE16D}"/>
                </c:ext>
              </c:extLst>
            </c:dLbl>
            <c:dLbl>
              <c:idx val="3"/>
              <c:layout>
                <c:manualLayout>
                  <c:x val="3.2542999164210619E-3"/>
                  <c:y val="1.64013372125201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582-4CF3-AB44-4C341F1DE16D}"/>
                </c:ext>
              </c:extLst>
            </c:dLbl>
            <c:dLbl>
              <c:idx val="4"/>
              <c:layout>
                <c:manualLayout>
                  <c:x val="1.3068666695992628E-2"/>
                  <c:y val="8.93472045263011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582-4CF3-AB44-4C341F1DE1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Contexte!$A$48:$A$52</c:f>
              <c:strCache>
                <c:ptCount val="5"/>
                <c:pt idx="0">
                  <c:v>Violences physiques (coups, bousculades, gifles, étranglement,…)</c:v>
                </c:pt>
                <c:pt idx="1">
                  <c:v>Présence d'une arme (sans violences physiques)</c:v>
                </c:pt>
                <c:pt idx="2">
                  <c:v>Vol à l'arraché (sans violences physiques, sans arme)</c:v>
                </c:pt>
                <c:pt idx="3">
                  <c:v>Menaces (sans violences physiques, sans arme, sans vol à l'arraché)</c:v>
                </c:pt>
                <c:pt idx="4">
                  <c:v>Autres situations</c:v>
                </c:pt>
              </c:strCache>
            </c:strRef>
          </c:cat>
          <c:val>
            <c:numRef>
              <c:f>Contexte!$B$48:$B$52</c:f>
              <c:numCache>
                <c:formatCode>0</c:formatCode>
                <c:ptCount val="5"/>
                <c:pt idx="0">
                  <c:v>62.117851933819203</c:v>
                </c:pt>
                <c:pt idx="1">
                  <c:v>9.7026766671424411</c:v>
                </c:pt>
                <c:pt idx="2">
                  <c:v>15.461954144534202</c:v>
                </c:pt>
                <c:pt idx="3">
                  <c:v>5.8130144313188605</c:v>
                </c:pt>
                <c:pt idx="4">
                  <c:v>6.9045130548977403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582-4CF3-AB44-4C341F1DE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46424069872622"/>
          <c:y val="3.1168921564362465E-2"/>
          <c:w val="0.62263920399780537"/>
          <c:h val="0.912878435037602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8416838671865053"/>
          <c:y val="7.1541462722565091E-2"/>
          <c:w val="0.3080251255000892"/>
          <c:h val="0.89638044059658417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9E8-448A-ACE8-CAF05285E7EE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9E8-448A-ACE8-CAF05285E7EE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C9E8-448A-ACE8-CAF05285E7EE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C9E8-448A-ACE8-CAF05285E7E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C9E8-448A-ACE8-CAF05285E7EE}"/>
              </c:ext>
            </c:extLst>
          </c:dPt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9E8-448A-ACE8-CAF05285E7E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9E8-448A-ACE8-CAF05285E7E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Non posé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9E8-448A-ACE8-CAF05285E7EE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9E8-448A-ACE8-CAF05285E7EE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9E8-448A-ACE8-CAF05285E7EE}"/>
                </c:ext>
              </c:extLst>
            </c:dLbl>
            <c:numFmt formatCode="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Contexte!$A$59:$A$66</c:f>
              <c:strCache>
                <c:ptCount val="8"/>
                <c:pt idx="0">
                  <c:v>Dans la rue</c:v>
                </c:pt>
                <c:pt idx="1">
                  <c:v>Dans un transport en commun</c:v>
                </c:pt>
                <c:pt idx="2">
                  <c:v>Dans un établissement commercial</c:v>
                </c:pt>
                <c:pt idx="3">
                  <c:v>Sur le lieu de travail ou d'études </c:v>
                </c:pt>
                <c:pt idx="4">
                  <c:v>Au domicile de la victime</c:v>
                </c:pt>
                <c:pt idx="5">
                  <c:v>Dans l'immeuble de la victime</c:v>
                </c:pt>
                <c:pt idx="6">
                  <c:v>Au domicile de quelqu'un d'autre</c:v>
                </c:pt>
                <c:pt idx="7">
                  <c:v>Dans un autre lieu</c:v>
                </c:pt>
              </c:strCache>
            </c:strRef>
          </c:cat>
          <c:val>
            <c:numRef>
              <c:f>Contexte!$B$59:$B$66</c:f>
              <c:numCache>
                <c:formatCode>0%</c:formatCode>
                <c:ptCount val="8"/>
                <c:pt idx="0">
                  <c:v>0.614562182465198</c:v>
                </c:pt>
                <c:pt idx="1">
                  <c:v>0.131570716224989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9.0649391443321195E-2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9E8-448A-ACE8-CAF05285E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276874256"/>
        <c:axId val="-1276875888"/>
      </c:barChart>
      <c:catAx>
        <c:axId val="-12768742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-1276875888"/>
        <c:crosses val="autoZero"/>
        <c:auto val="1"/>
        <c:lblAlgn val="ctr"/>
        <c:lblOffset val="100"/>
        <c:noMultiLvlLbl val="0"/>
      </c:catAx>
      <c:valAx>
        <c:axId val="-1276875888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extTo"/>
        <c:crossAx val="-1276874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756201123323753"/>
          <c:y val="8.2996898115008363E-2"/>
          <c:w val="0.30487149857121104"/>
          <c:h val="0.67672234152549116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8D3-4515-AB9F-690E32FD320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8D3-4515-AB9F-690E32FD3208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Contexte!$A$69:$A$70</c:f>
              <c:strCache>
                <c:ptCount val="2"/>
                <c:pt idx="0">
                  <c:v>En journée</c:v>
                </c:pt>
                <c:pt idx="1">
                  <c:v>De nuit</c:v>
                </c:pt>
              </c:strCache>
            </c:strRef>
          </c:cat>
          <c:val>
            <c:numRef>
              <c:f>Contexte!$B$69:$B$70</c:f>
              <c:numCache>
                <c:formatCode>0</c:formatCode>
                <c:ptCount val="2"/>
                <c:pt idx="0">
                  <c:v>63.563132479701601</c:v>
                </c:pt>
                <c:pt idx="1">
                  <c:v>36.436872636154696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D3-4515-AB9F-690E32FD3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5973484543101049"/>
          <c:y val="0.31502982581722738"/>
          <c:w val="0.30949987906801757"/>
          <c:h val="0.204331555329777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89645245957155E-2"/>
          <c:y val="0.20745406824146981"/>
          <c:w val="0.29191126915587162"/>
          <c:h val="0.55178349657512327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6D9-4A0F-9E52-5E48B7E8377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6D9-4A0F-9E52-5E48B7E8377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A6D9-4A0F-9E52-5E48B7E83771}"/>
              </c:ext>
            </c:extLst>
          </c:dPt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6D9-4A0F-9E52-5E48B7E8377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Contexte!$A$72:$A$74</c:f>
              <c:strCache>
                <c:ptCount val="3"/>
                <c:pt idx="0">
                  <c:v>Un jour de semaine</c:v>
                </c:pt>
                <c:pt idx="1">
                  <c:v>Samedi, dimanche ou jour férié</c:v>
                </c:pt>
                <c:pt idx="2">
                  <c:v>Ne sait pas/Refus</c:v>
                </c:pt>
              </c:strCache>
            </c:strRef>
          </c:cat>
          <c:val>
            <c:numRef>
              <c:f>Contexte!$B$72:$B$74</c:f>
              <c:numCache>
                <c:formatCode>0</c:formatCode>
                <c:ptCount val="3"/>
                <c:pt idx="0">
                  <c:v>72.399444008743998</c:v>
                </c:pt>
                <c:pt idx="1">
                  <c:v>24.751832371808199</c:v>
                </c:pt>
                <c:pt idx="2">
                  <c:v>2.8487236194478029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D9-4A0F-9E52-5E48B7E83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321005842011686"/>
          <c:y val="0.33091916540735439"/>
          <c:w val="0.60169536872407081"/>
          <c:h val="0.260999077817975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80557394630146"/>
          <c:y val="0.16322640591346813"/>
          <c:w val="0.31273904169926847"/>
          <c:h val="0.5749160418791029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A23-496A-9FB9-2833A620C67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A23-496A-9FB9-2833A620C67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A23-496A-9FB9-2833A620C67D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23-496A-9FB9-2833A620C67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Contexte!$A$55:$A$57</c:f>
              <c:strCache>
                <c:ptCount val="3"/>
                <c:pt idx="0">
                  <c:v>Dans le quartier ou le village</c:v>
                </c:pt>
                <c:pt idx="1">
                  <c:v>Hors du quartier ou du village</c:v>
                </c:pt>
                <c:pt idx="2">
                  <c:v>Ne sait pas/Refus</c:v>
                </c:pt>
              </c:strCache>
            </c:strRef>
          </c:cat>
          <c:val>
            <c:numRef>
              <c:f>Contexte!$B$55:$B$57</c:f>
              <c:numCache>
                <c:formatCode>0</c:formatCode>
                <c:ptCount val="3"/>
                <c:pt idx="0">
                  <c:v>35.804680701506705</c:v>
                </c:pt>
                <c:pt idx="1">
                  <c:v>64.1952988350684</c:v>
                </c:pt>
                <c:pt idx="2">
                  <c:v>1.5330122693502091E-5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23-496A-9FB9-2833A620C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44322845136544448"/>
          <c:y val="0.20093997890202522"/>
          <c:w val="0.3568683964303106"/>
          <c:h val="0.48967858907607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6500754147813E-2"/>
          <c:y val="9.5639943741209557E-2"/>
          <c:w val="0.84313725490196079"/>
          <c:h val="0.78621659634317864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326426301975419E-2"/>
          <c:y val="0.16021130783468138"/>
          <c:w val="0.36249171275735864"/>
          <c:h val="0.68026042199270553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5C2-4083-8543-60C5D70D8B4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5C2-4083-8543-60C5D70D8B46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45C2-4083-8543-60C5D70D8B46}"/>
              </c:ext>
            </c:extLst>
          </c:dPt>
          <c:dLbls>
            <c:dLbl>
              <c:idx val="2"/>
              <c:layout>
                <c:manualLayout>
                  <c:x val="1.5461251554082055E-2"/>
                  <c:y val="1.281211228168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5C2-4083-8543-60C5D70D8B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Auteurs!$A$39:$A$41</c:f>
              <c:strCache>
                <c:ptCount val="3"/>
                <c:pt idx="0">
                  <c:v>Un seul auteur</c:v>
                </c:pt>
                <c:pt idx="1">
                  <c:v>Plusieurs auteurs</c:v>
                </c:pt>
                <c:pt idx="2">
                  <c:v>Ne sait pas/Refus</c:v>
                </c:pt>
              </c:strCache>
            </c:strRef>
          </c:cat>
          <c:val>
            <c:numRef>
              <c:f>Auteurs!$B$39:$B$41</c:f>
              <c:numCache>
                <c:formatCode>0</c:formatCode>
                <c:ptCount val="3"/>
                <c:pt idx="0">
                  <c:v>37.126730502320797</c:v>
                </c:pt>
                <c:pt idx="1">
                  <c:v>61.151006263342801</c:v>
                </c:pt>
                <c:pt idx="2">
                  <c:v>1.7222632343364026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C2-4083-8543-60C5D70D8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739724639683199"/>
          <c:y val="0.31043712239439397"/>
          <c:w val="0.41378311921536126"/>
          <c:h val="0.290484662951775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28574</xdr:rowOff>
    </xdr:from>
    <xdr:to>
      <xdr:col>7</xdr:col>
      <xdr:colOff>409575</xdr:colOff>
      <xdr:row>30</xdr:row>
      <xdr:rowOff>466725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</xdr:row>
      <xdr:rowOff>76200</xdr:rowOff>
    </xdr:from>
    <xdr:to>
      <xdr:col>0</xdr:col>
      <xdr:colOff>504825</xdr:colOff>
      <xdr:row>10</xdr:row>
      <xdr:rowOff>76200</xdr:rowOff>
    </xdr:to>
    <xdr:cxnSp macro="">
      <xdr:nvCxnSpPr>
        <xdr:cNvPr id="3" name="Connecteur droit 2"/>
        <xdr:cNvCxnSpPr/>
      </xdr:nvCxnSpPr>
      <xdr:spPr>
        <a:xfrm>
          <a:off x="0" y="1609725"/>
          <a:ext cx="504825" cy="0"/>
        </a:xfrm>
        <a:prstGeom prst="line">
          <a:avLst/>
        </a:prstGeom>
        <a:ln w="19050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0.22442</cdr:x>
      <cdr:y>0.03401</cdr:y>
    </cdr:from>
    <cdr:to>
      <cdr:x>0.81058</cdr:x>
      <cdr:y>0.1714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690445" y="47625"/>
          <a:ext cx="1803365" cy="19237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Niveau de vie du ménage</a:t>
          </a:r>
          <a:endParaRPr lang="fr-FR" sz="900" b="1" baseline="300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0.23503</cdr:x>
      <cdr:y>0.11701</cdr:y>
    </cdr:from>
    <cdr:to>
      <cdr:x>0.79807</cdr:x>
      <cdr:y>0.35428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79045" y="134853"/>
          <a:ext cx="1866309" cy="27346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Lien à la migration **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0.19192</cdr:x>
      <cdr:y>0.01783</cdr:y>
    </cdr:from>
    <cdr:to>
      <cdr:x>0.75496</cdr:x>
      <cdr:y>0.27472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66692" y="15455"/>
          <a:ext cx="1662517" cy="22267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Quartiers prioritaires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(QPV) *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38100</xdr:rowOff>
    </xdr:from>
    <xdr:to>
      <xdr:col>3</xdr:col>
      <xdr:colOff>628649</xdr:colOff>
      <xdr:row>13</xdr:row>
      <xdr:rowOff>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</xdr:row>
      <xdr:rowOff>76200</xdr:rowOff>
    </xdr:from>
    <xdr:to>
      <xdr:col>3</xdr:col>
      <xdr:colOff>400049</xdr:colOff>
      <xdr:row>4</xdr:row>
      <xdr:rowOff>85725</xdr:rowOff>
    </xdr:to>
    <xdr:sp macro="" textlink="">
      <xdr:nvSpPr>
        <xdr:cNvPr id="5" name="ZoneTexte 1"/>
        <xdr:cNvSpPr txBox="1"/>
      </xdr:nvSpPr>
      <xdr:spPr>
        <a:xfrm>
          <a:off x="38100" y="609600"/>
          <a:ext cx="2619374" cy="400050"/>
        </a:xfrm>
        <a:prstGeom prst="rect">
          <a:avLst/>
        </a:prstGeom>
        <a:noFill/>
      </xdr:spPr>
      <xdr:txBody>
        <a:bodyPr wrap="square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lbany AMT" panose="020B0604020202020204" pitchFamily="34" charset="0"/>
              <a:ea typeface="+mn-ea"/>
              <a:cs typeface="Albany AMT" panose="020B0604020202020204" pitchFamily="34" charset="0"/>
            </a:rPr>
            <a:t>Au cours du vol ou de la tentative de vol violent, la victime a subi ... </a:t>
          </a:r>
        </a:p>
        <a:p>
          <a:pPr algn="ctr"/>
          <a:endParaRPr lang="fr-FR" sz="9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twoCellAnchor>
  <xdr:twoCellAnchor>
    <xdr:from>
      <xdr:col>4</xdr:col>
      <xdr:colOff>28575</xdr:colOff>
      <xdr:row>2</xdr:row>
      <xdr:rowOff>76200</xdr:rowOff>
    </xdr:from>
    <xdr:to>
      <xdr:col>7</xdr:col>
      <xdr:colOff>390524</xdr:colOff>
      <xdr:row>4</xdr:row>
      <xdr:rowOff>85725</xdr:rowOff>
    </xdr:to>
    <xdr:sp macro="" textlink="">
      <xdr:nvSpPr>
        <xdr:cNvPr id="6" name="ZoneTexte 1"/>
        <xdr:cNvSpPr txBox="1"/>
      </xdr:nvSpPr>
      <xdr:spPr>
        <a:xfrm>
          <a:off x="3038475" y="609600"/>
          <a:ext cx="2619374" cy="400050"/>
        </a:xfrm>
        <a:prstGeom prst="rect">
          <a:avLst/>
        </a:prstGeom>
        <a:noFill/>
      </xdr:spPr>
      <xdr:txBody>
        <a:bodyPr wrap="square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lbany AMT" panose="020B0604020202020204" pitchFamily="34" charset="0"/>
              <a:ea typeface="+mn-ea"/>
              <a:cs typeface="Albany AMT" panose="020B0604020202020204" pitchFamily="34" charset="0"/>
            </a:rPr>
            <a:t>Répartition des victimes dans la circonstance violente subie la plus grave </a:t>
          </a:r>
          <a:endParaRPr lang="fr-FR" sz="9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twoCellAnchor>
  <xdr:twoCellAnchor>
    <xdr:from>
      <xdr:col>3</xdr:col>
      <xdr:colOff>419100</xdr:colOff>
      <xdr:row>4</xdr:row>
      <xdr:rowOff>9524</xdr:rowOff>
    </xdr:from>
    <xdr:to>
      <xdr:col>8</xdr:col>
      <xdr:colOff>28575</xdr:colOff>
      <xdr:row>13</xdr:row>
      <xdr:rowOff>47625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</xdr:row>
      <xdr:rowOff>28575</xdr:rowOff>
    </xdr:from>
    <xdr:to>
      <xdr:col>5</xdr:col>
      <xdr:colOff>161925</xdr:colOff>
      <xdr:row>26</xdr:row>
      <xdr:rowOff>76200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228599</xdr:colOff>
      <xdr:row>27</xdr:row>
      <xdr:rowOff>161925</xdr:rowOff>
    </xdr:from>
    <xdr:to>
      <xdr:col>7</xdr:col>
      <xdr:colOff>761999</xdr:colOff>
      <xdr:row>33</xdr:row>
      <xdr:rowOff>0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</xdr:row>
      <xdr:rowOff>428625</xdr:rowOff>
    </xdr:from>
    <xdr:to>
      <xdr:col>3</xdr:col>
      <xdr:colOff>695325</xdr:colOff>
      <xdr:row>33</xdr:row>
      <xdr:rowOff>104775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219074</xdr:colOff>
      <xdr:row>16</xdr:row>
      <xdr:rowOff>47626</xdr:rowOff>
    </xdr:from>
    <xdr:to>
      <xdr:col>8</xdr:col>
      <xdr:colOff>133350</xdr:colOff>
      <xdr:row>24</xdr:row>
      <xdr:rowOff>66675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133350</xdr:rowOff>
    </xdr:from>
    <xdr:to>
      <xdr:col>1</xdr:col>
      <xdr:colOff>590550</xdr:colOff>
      <xdr:row>28</xdr:row>
      <xdr:rowOff>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1981200</xdr:colOff>
      <xdr:row>12</xdr:row>
      <xdr:rowOff>95250</xdr:rowOff>
    </xdr:from>
    <xdr:ext cx="1441613" cy="224998"/>
    <xdr:sp macro="" textlink="">
      <xdr:nvSpPr>
        <xdr:cNvPr id="14" name="ZoneTexte 13"/>
        <xdr:cNvSpPr txBox="1"/>
      </xdr:nvSpPr>
      <xdr:spPr>
        <a:xfrm>
          <a:off x="1981200" y="2114550"/>
          <a:ext cx="1441613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Lien victime / auteur(s)</a:t>
          </a:r>
        </a:p>
      </xdr:txBody>
    </xdr:sp>
    <xdr:clientData/>
  </xdr:oneCellAnchor>
  <xdr:oneCellAnchor>
    <xdr:from>
      <xdr:col>0</xdr:col>
      <xdr:colOff>266700</xdr:colOff>
      <xdr:row>3</xdr:row>
      <xdr:rowOff>9525</xdr:rowOff>
    </xdr:from>
    <xdr:ext cx="1199752" cy="224998"/>
    <xdr:sp macro="" textlink="">
      <xdr:nvSpPr>
        <xdr:cNvPr id="19" name="ZoneTexte 18"/>
        <xdr:cNvSpPr txBox="1"/>
      </xdr:nvSpPr>
      <xdr:spPr>
        <a:xfrm>
          <a:off x="266700" y="466725"/>
          <a:ext cx="1199752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Nombre d'auteurs </a:t>
          </a:r>
        </a:p>
      </xdr:txBody>
    </xdr:sp>
    <xdr:clientData/>
  </xdr:oneCellAnchor>
  <xdr:twoCellAnchor>
    <xdr:from>
      <xdr:col>0</xdr:col>
      <xdr:colOff>9525</xdr:colOff>
      <xdr:row>3</xdr:row>
      <xdr:rowOff>142876</xdr:rowOff>
    </xdr:from>
    <xdr:to>
      <xdr:col>0</xdr:col>
      <xdr:colOff>2724150</xdr:colOff>
      <xdr:row>11</xdr:row>
      <xdr:rowOff>180975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104775</xdr:colOff>
      <xdr:row>22</xdr:row>
      <xdr:rowOff>47625</xdr:rowOff>
    </xdr:from>
    <xdr:to>
      <xdr:col>1</xdr:col>
      <xdr:colOff>76200</xdr:colOff>
      <xdr:row>31</xdr:row>
      <xdr:rowOff>66675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0</xdr:colOff>
      <xdr:row>21</xdr:row>
      <xdr:rowOff>133350</xdr:rowOff>
    </xdr:from>
    <xdr:ext cx="2247900" cy="224998"/>
    <xdr:sp macro="" textlink="">
      <xdr:nvSpPr>
        <xdr:cNvPr id="13" name="ZoneTexte 12"/>
        <xdr:cNvSpPr txBox="1"/>
      </xdr:nvSpPr>
      <xdr:spPr>
        <a:xfrm>
          <a:off x="0" y="4476750"/>
          <a:ext cx="2247900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Âge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des auteurs selon la victime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oneCellAnchor>
  <xdr:twoCellAnchor>
    <xdr:from>
      <xdr:col>1</xdr:col>
      <xdr:colOff>19050</xdr:colOff>
      <xdr:row>3</xdr:row>
      <xdr:rowOff>28576</xdr:rowOff>
    </xdr:from>
    <xdr:to>
      <xdr:col>5</xdr:col>
      <xdr:colOff>0</xdr:colOff>
      <xdr:row>12</xdr:row>
      <xdr:rowOff>47626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</xdr:col>
      <xdr:colOff>495300</xdr:colOff>
      <xdr:row>3</xdr:row>
      <xdr:rowOff>0</xdr:rowOff>
    </xdr:from>
    <xdr:ext cx="1162050" cy="233205"/>
    <xdr:sp macro="" textlink="">
      <xdr:nvSpPr>
        <xdr:cNvPr id="15" name="ZoneTexte 14"/>
        <xdr:cNvSpPr txBox="1"/>
      </xdr:nvSpPr>
      <xdr:spPr>
        <a:xfrm>
          <a:off x="3438525" y="457200"/>
          <a:ext cx="116205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Sexe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des auteurs 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oneCellAnchor>
  <xdr:twoCellAnchor>
    <xdr:from>
      <xdr:col>0</xdr:col>
      <xdr:colOff>66676</xdr:colOff>
      <xdr:row>12</xdr:row>
      <xdr:rowOff>142875</xdr:rowOff>
    </xdr:from>
    <xdr:to>
      <xdr:col>4</xdr:col>
      <xdr:colOff>657225</xdr:colOff>
      <xdr:row>21</xdr:row>
      <xdr:rowOff>76200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</xdr:col>
      <xdr:colOff>304800</xdr:colOff>
      <xdr:row>21</xdr:row>
      <xdr:rowOff>114300</xdr:rowOff>
    </xdr:from>
    <xdr:ext cx="2466975" cy="357662"/>
    <xdr:sp macro="" textlink="">
      <xdr:nvSpPr>
        <xdr:cNvPr id="17" name="ZoneTexte 16"/>
        <xdr:cNvSpPr txBox="1"/>
      </xdr:nvSpPr>
      <xdr:spPr>
        <a:xfrm>
          <a:off x="3248025" y="4457700"/>
          <a:ext cx="2466975" cy="3576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Auteurs sous emprise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d'alcool ou de drogue selon la victime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oneCellAnchor>
  <xdr:twoCellAnchor>
    <xdr:from>
      <xdr:col>1</xdr:col>
      <xdr:colOff>257175</xdr:colOff>
      <xdr:row>22</xdr:row>
      <xdr:rowOff>57150</xdr:rowOff>
    </xdr:from>
    <xdr:to>
      <xdr:col>5</xdr:col>
      <xdr:colOff>180975</xdr:colOff>
      <xdr:row>31</xdr:row>
      <xdr:rowOff>104775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104776</xdr:rowOff>
    </xdr:from>
    <xdr:to>
      <xdr:col>4</xdr:col>
      <xdr:colOff>742950</xdr:colOff>
      <xdr:row>27</xdr:row>
      <xdr:rowOff>95250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609600</xdr:colOff>
      <xdr:row>15</xdr:row>
      <xdr:rowOff>95250</xdr:rowOff>
    </xdr:from>
    <xdr:to>
      <xdr:col>8</xdr:col>
      <xdr:colOff>133350</xdr:colOff>
      <xdr:row>17</xdr:row>
      <xdr:rowOff>158750</xdr:rowOff>
    </xdr:to>
    <xdr:sp macro="" textlink="">
      <xdr:nvSpPr>
        <xdr:cNvPr id="7" name="ZoneTexte 1"/>
        <xdr:cNvSpPr txBox="1"/>
      </xdr:nvSpPr>
      <xdr:spPr>
        <a:xfrm>
          <a:off x="2867025" y="3086100"/>
          <a:ext cx="3286125" cy="434975"/>
        </a:xfrm>
        <a:prstGeom prst="rect">
          <a:avLst/>
        </a:prstGeom>
        <a:noFill/>
      </xdr:spPr>
      <xdr:txBody>
        <a:bodyPr wrap="square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lbany AMT" panose="020B0604020202020204" pitchFamily="34" charset="0"/>
              <a:ea typeface="+mn-ea"/>
              <a:cs typeface="Albany AMT" panose="020B0604020202020204" pitchFamily="34" charset="0"/>
            </a:rPr>
            <a:t>« À combien estimez-vous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lbany AMT" panose="020B0604020202020204" pitchFamily="34" charset="0"/>
              <a:ea typeface="+mn-ea"/>
              <a:cs typeface="Albany AMT" panose="020B0604020202020204" pitchFamily="34" charset="0"/>
            </a:rPr>
            <a:t>la valeur des objets volés ? » 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effectLst/>
            <a:latin typeface="Albany AMT" panose="020B0604020202020204" pitchFamily="34" charset="0"/>
            <a:cs typeface="Albany AMT" panose="020B0604020202020204" pitchFamily="34" charset="0"/>
          </a:endParaRPr>
        </a:p>
        <a:p>
          <a:pPr algn="ctr"/>
          <a:endParaRPr lang="fr-FR" sz="9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twoCellAnchor>
  <xdr:twoCellAnchor>
    <xdr:from>
      <xdr:col>3</xdr:col>
      <xdr:colOff>723900</xdr:colOff>
      <xdr:row>17</xdr:row>
      <xdr:rowOff>47625</xdr:rowOff>
    </xdr:from>
    <xdr:to>
      <xdr:col>8</xdr:col>
      <xdr:colOff>228600</xdr:colOff>
      <xdr:row>27</xdr:row>
      <xdr:rowOff>28575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409575</xdr:colOff>
      <xdr:row>15</xdr:row>
      <xdr:rowOff>95250</xdr:rowOff>
    </xdr:from>
    <xdr:to>
      <xdr:col>3</xdr:col>
      <xdr:colOff>552750</xdr:colOff>
      <xdr:row>17</xdr:row>
      <xdr:rowOff>33154</xdr:rowOff>
    </xdr:to>
    <xdr:sp macro="" textlink="">
      <xdr:nvSpPr>
        <xdr:cNvPr id="12" name="ZoneTexte 1"/>
        <xdr:cNvSpPr txBox="1"/>
      </xdr:nvSpPr>
      <xdr:spPr>
        <a:xfrm>
          <a:off x="409575" y="3086100"/>
          <a:ext cx="2400600" cy="318904"/>
        </a:xfrm>
        <a:prstGeom prst="rect">
          <a:avLst/>
        </a:prstGeom>
        <a:noFill/>
      </xdr:spPr>
      <xdr:txBody>
        <a:bodyPr wrap="square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lbany AMT" panose="020B0604020202020204" pitchFamily="34" charset="0"/>
              <a:ea typeface="+mn-ea"/>
              <a:cs typeface="Albany AMT" panose="020B0604020202020204" pitchFamily="34" charset="0"/>
            </a:rPr>
            <a:t>« Que vous a-t-on volé ? »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0" i="1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lbany AMT" panose="020B0604020202020204" pitchFamily="34" charset="0"/>
              <a:ea typeface="+mn-ea"/>
              <a:cs typeface="Albany AMT" panose="020B0604020202020204" pitchFamily="34" charset="0"/>
            </a:rPr>
            <a:t>Plusieurs réponses possibles 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effectLst/>
            <a:latin typeface="Albany AMT" panose="020B0604020202020204" pitchFamily="34" charset="0"/>
            <a:cs typeface="Albany AMT" panose="020B0604020202020204" pitchFamily="34" charset="0"/>
          </a:endParaRPr>
        </a:p>
        <a:p>
          <a:pPr algn="ctr"/>
          <a:endParaRPr lang="fr-FR" sz="9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twoCellAnchor>
  <xdr:twoCellAnchor>
    <xdr:from>
      <xdr:col>4</xdr:col>
      <xdr:colOff>495300</xdr:colOff>
      <xdr:row>2</xdr:row>
      <xdr:rowOff>47625</xdr:rowOff>
    </xdr:from>
    <xdr:to>
      <xdr:col>8</xdr:col>
      <xdr:colOff>104774</xdr:colOff>
      <xdr:row>4</xdr:row>
      <xdr:rowOff>66675</xdr:rowOff>
    </xdr:to>
    <xdr:sp macro="" textlink="">
      <xdr:nvSpPr>
        <xdr:cNvPr id="13" name="ZoneTexte 1"/>
        <xdr:cNvSpPr txBox="1"/>
      </xdr:nvSpPr>
      <xdr:spPr>
        <a:xfrm>
          <a:off x="3505200" y="533400"/>
          <a:ext cx="2619374" cy="419100"/>
        </a:xfrm>
        <a:prstGeom prst="rect">
          <a:avLst/>
        </a:prstGeom>
        <a:noFill/>
      </xdr:spPr>
      <xdr:txBody>
        <a:bodyPr wrap="square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lbany AMT" panose="020B0604020202020204" pitchFamily="34" charset="0"/>
              <a:ea typeface="+mn-ea"/>
              <a:cs typeface="Albany AMT" panose="020B0604020202020204" pitchFamily="34" charset="0"/>
            </a:rPr>
            <a:t>À la suite du vol ou de la tentative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lbany AMT" panose="020B0604020202020204" pitchFamily="34" charset="0"/>
              <a:ea typeface="+mn-ea"/>
              <a:cs typeface="Albany AMT" panose="020B0604020202020204" pitchFamily="34" charset="0"/>
            </a:rPr>
            <a:t>de vol violent, la victime a eu... </a:t>
          </a:r>
        </a:p>
        <a:p>
          <a:pPr algn="ctr"/>
          <a:endParaRPr lang="fr-FR" sz="9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twoCellAnchor>
  <xdr:twoCellAnchor>
    <xdr:from>
      <xdr:col>4</xdr:col>
      <xdr:colOff>104775</xdr:colOff>
      <xdr:row>2</xdr:row>
      <xdr:rowOff>133350</xdr:rowOff>
    </xdr:from>
    <xdr:to>
      <xdr:col>7</xdr:col>
      <xdr:colOff>819150</xdr:colOff>
      <xdr:row>14</xdr:row>
      <xdr:rowOff>0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2</xdr:row>
      <xdr:rowOff>28575</xdr:rowOff>
    </xdr:from>
    <xdr:to>
      <xdr:col>3</xdr:col>
      <xdr:colOff>685800</xdr:colOff>
      <xdr:row>4</xdr:row>
      <xdr:rowOff>171450</xdr:rowOff>
    </xdr:to>
    <xdr:sp macro="" textlink="">
      <xdr:nvSpPr>
        <xdr:cNvPr id="15" name="ZoneTexte 1"/>
        <xdr:cNvSpPr txBox="1"/>
      </xdr:nvSpPr>
      <xdr:spPr>
        <a:xfrm>
          <a:off x="1" y="514350"/>
          <a:ext cx="2943224" cy="523875"/>
        </a:xfrm>
        <a:prstGeom prst="rect">
          <a:avLst/>
        </a:prstGeom>
        <a:noFill/>
      </xdr:spPr>
      <xdr:txBody>
        <a:bodyPr wrap="square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lbany AMT" panose="020B0604020202020204" pitchFamily="34" charset="0"/>
              <a:ea typeface="+mn-ea"/>
              <a:cs typeface="Albany AMT" panose="020B0604020202020204" pitchFamily="34" charset="0"/>
            </a:rPr>
            <a:t>« Comment qualifieriez-vous les dommages* psychologiques causés par cette affaire </a:t>
          </a:r>
          <a:r>
            <a:rPr lang="fr-FR" sz="900" b="0" i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lbany AMT" panose="020B0604020202020204" pitchFamily="34" charset="0"/>
              <a:ea typeface="+mn-ea"/>
              <a:cs typeface="Albany AMT" panose="020B0604020202020204" pitchFamily="34" charset="0"/>
            </a:rPr>
            <a:t>(problème pour dormir, peur, perte de confiance en soi) </a:t>
          </a:r>
          <a:r>
            <a:rPr lang="fr-FR" sz="900" b="1" i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lbany AMT" panose="020B0604020202020204" pitchFamily="34" charset="0"/>
              <a:ea typeface="+mn-ea"/>
              <a:cs typeface="Albany AMT" panose="020B0604020202020204" pitchFamily="34" charset="0"/>
            </a:rPr>
            <a:t>? »</a:t>
          </a:r>
          <a:endParaRPr lang="fr-FR" sz="9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4</xdr:row>
      <xdr:rowOff>104774</xdr:rowOff>
    </xdr:from>
    <xdr:to>
      <xdr:col>3</xdr:col>
      <xdr:colOff>609600</xdr:colOff>
      <xdr:row>14</xdr:row>
      <xdr:rowOff>0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28</xdr:row>
      <xdr:rowOff>76200</xdr:rowOff>
    </xdr:from>
    <xdr:to>
      <xdr:col>8</xdr:col>
      <xdr:colOff>104775</xdr:colOff>
      <xdr:row>37</xdr:row>
      <xdr:rowOff>123825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190499</xdr:rowOff>
    </xdr:from>
    <xdr:to>
      <xdr:col>0</xdr:col>
      <xdr:colOff>4733926</xdr:colOff>
      <xdr:row>15</xdr:row>
      <xdr:rowOff>57151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3485093</xdr:colOff>
      <xdr:row>2</xdr:row>
      <xdr:rowOff>56091</xdr:rowOff>
    </xdr:from>
    <xdr:to>
      <xdr:col>3</xdr:col>
      <xdr:colOff>287867</xdr:colOff>
      <xdr:row>12</xdr:row>
      <xdr:rowOff>84667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142875</xdr:colOff>
      <xdr:row>16</xdr:row>
      <xdr:rowOff>47624</xdr:rowOff>
    </xdr:from>
    <xdr:to>
      <xdr:col>0</xdr:col>
      <xdr:colOff>3841750</xdr:colOff>
      <xdr:row>28</xdr:row>
      <xdr:rowOff>85725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3429000</xdr:colOff>
      <xdr:row>16</xdr:row>
      <xdr:rowOff>0</xdr:rowOff>
    </xdr:from>
    <xdr:to>
      <xdr:col>0</xdr:col>
      <xdr:colOff>5397500</xdr:colOff>
      <xdr:row>21</xdr:row>
      <xdr:rowOff>159809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3568701</xdr:colOff>
      <xdr:row>20</xdr:row>
      <xdr:rowOff>134408</xdr:rowOff>
    </xdr:from>
    <xdr:to>
      <xdr:col>1</xdr:col>
      <xdr:colOff>600075</xdr:colOff>
      <xdr:row>29</xdr:row>
      <xdr:rowOff>39158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28576</xdr:colOff>
      <xdr:row>26</xdr:row>
      <xdr:rowOff>114300</xdr:rowOff>
    </xdr:from>
    <xdr:to>
      <xdr:col>0</xdr:col>
      <xdr:colOff>4116918</xdr:colOff>
      <xdr:row>33</xdr:row>
      <xdr:rowOff>180975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3348567</xdr:colOff>
      <xdr:row>28</xdr:row>
      <xdr:rowOff>41275</xdr:rowOff>
    </xdr:from>
    <xdr:to>
      <xdr:col>2</xdr:col>
      <xdr:colOff>27518</xdr:colOff>
      <xdr:row>34</xdr:row>
      <xdr:rowOff>50800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</xdr:row>
      <xdr:rowOff>0</xdr:rowOff>
    </xdr:from>
    <xdr:to>
      <xdr:col>0</xdr:col>
      <xdr:colOff>3069167</xdr:colOff>
      <xdr:row>4</xdr:row>
      <xdr:rowOff>42333</xdr:rowOff>
    </xdr:to>
    <xdr:sp macro="" textlink="">
      <xdr:nvSpPr>
        <xdr:cNvPr id="14" name="ZoneTexte 1"/>
        <xdr:cNvSpPr txBox="1"/>
      </xdr:nvSpPr>
      <xdr:spPr>
        <a:xfrm>
          <a:off x="0" y="762000"/>
          <a:ext cx="3069167" cy="232833"/>
        </a:xfrm>
        <a:prstGeom prst="rect">
          <a:avLst/>
        </a:prstGeom>
        <a:noFill/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Régions</a:t>
          </a:r>
        </a:p>
      </xdr:txBody>
    </xdr:sp>
    <xdr:clientData/>
  </xdr:twoCellAnchor>
  <xdr:twoCellAnchor>
    <xdr:from>
      <xdr:col>0</xdr:col>
      <xdr:colOff>4504267</xdr:colOff>
      <xdr:row>10</xdr:row>
      <xdr:rowOff>159809</xdr:rowOff>
    </xdr:from>
    <xdr:to>
      <xdr:col>3</xdr:col>
      <xdr:colOff>59268</xdr:colOff>
      <xdr:row>15</xdr:row>
      <xdr:rowOff>74085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0.38703</cdr:x>
      <cdr:y>0.04423</cdr:y>
    </cdr:from>
    <cdr:to>
      <cdr:x>0.78047</cdr:x>
      <cdr:y>0.15845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1625739" y="85529"/>
          <a:ext cx="1652654" cy="22085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Taille de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l'agglomération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0.04156</cdr:y>
    </cdr:from>
    <cdr:to>
      <cdr:x>1</cdr:x>
      <cdr:y>0.14138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114797"/>
          <a:ext cx="2905125" cy="27572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Statut d'activité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0.07911</cdr:x>
      <cdr:y>0.11736</cdr:y>
    </cdr:from>
    <cdr:to>
      <cdr:x>0.66527</cdr:x>
      <cdr:y>0.30159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38125" y="140846"/>
          <a:ext cx="1764283" cy="2211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Sexe</a:t>
          </a:r>
          <a:endParaRPr lang="fr-FR" sz="900" b="1" baseline="300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0.05109</cdr:x>
      <cdr:y>0.01087</cdr:y>
    </cdr:from>
    <cdr:to>
      <cdr:x>0.85902</cdr:x>
      <cdr:y>0.16733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48425" y="19050"/>
          <a:ext cx="2347136" cy="27421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Âge 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workbookViewId="0">
      <selection activeCell="J31" sqref="J31"/>
    </sheetView>
  </sheetViews>
  <sheetFormatPr baseColWidth="10" defaultRowHeight="15"/>
  <cols>
    <col min="1" max="1" width="30.28515625" style="11" customWidth="1"/>
    <col min="2" max="2" width="8.7109375" style="11" customWidth="1"/>
    <col min="3" max="3" width="9" style="56" bestFit="1" customWidth="1"/>
    <col min="4" max="7" width="8.7109375" style="11" customWidth="1"/>
    <col min="8" max="8" width="8.140625" style="11" customWidth="1"/>
    <col min="9" max="16384" width="11.42578125" style="11"/>
  </cols>
  <sheetData>
    <row r="1" spans="1:12" ht="11.1" customHeight="1">
      <c r="A1" s="2"/>
      <c r="B1" s="2"/>
      <c r="C1" s="52"/>
      <c r="D1" s="2"/>
      <c r="E1" s="2"/>
      <c r="F1" s="2"/>
      <c r="G1" s="2"/>
      <c r="H1" s="2"/>
      <c r="I1" s="1"/>
    </row>
    <row r="2" spans="1:12" ht="15" customHeight="1">
      <c r="A2" s="155" t="s">
        <v>118</v>
      </c>
      <c r="B2" s="155"/>
      <c r="C2" s="155"/>
      <c r="D2" s="155"/>
      <c r="E2" s="155"/>
      <c r="F2" s="155"/>
      <c r="G2" s="155"/>
      <c r="H2" s="155"/>
      <c r="I2" s="1"/>
    </row>
    <row r="3" spans="1:12" ht="16.5" customHeight="1">
      <c r="A3" s="156" t="s">
        <v>117</v>
      </c>
      <c r="B3" s="156"/>
      <c r="C3" s="156"/>
      <c r="D3" s="156"/>
      <c r="E3" s="156"/>
      <c r="F3" s="156"/>
      <c r="G3" s="156"/>
      <c r="H3" s="156"/>
      <c r="I3" s="1"/>
    </row>
    <row r="4" spans="1:12" ht="18.75" customHeight="1">
      <c r="A4" s="48"/>
      <c r="B4" s="49">
        <v>2006</v>
      </c>
      <c r="C4" s="147" t="s">
        <v>95</v>
      </c>
      <c r="D4" s="49">
        <v>2014</v>
      </c>
      <c r="E4" s="49">
        <v>2015</v>
      </c>
      <c r="F4" s="49">
        <v>2016</v>
      </c>
      <c r="G4" s="49">
        <v>2017</v>
      </c>
      <c r="H4" s="49">
        <v>2018</v>
      </c>
      <c r="I4" s="1"/>
    </row>
    <row r="5" spans="1:12" ht="35.1" customHeight="1">
      <c r="A5" s="60" t="s">
        <v>162</v>
      </c>
      <c r="B5" s="36">
        <v>360728.9</v>
      </c>
      <c r="C5" s="148" t="s">
        <v>95</v>
      </c>
      <c r="D5" s="36">
        <v>195159.7</v>
      </c>
      <c r="E5" s="36">
        <v>245291.2</v>
      </c>
      <c r="F5" s="36">
        <v>185921.7</v>
      </c>
      <c r="G5" s="36">
        <v>210173.9</v>
      </c>
      <c r="H5" s="36">
        <v>165926.79999999999</v>
      </c>
      <c r="I5" s="1"/>
    </row>
    <row r="6" spans="1:12" ht="35.1" customHeight="1">
      <c r="A6" s="67" t="s">
        <v>163</v>
      </c>
      <c r="B6" s="34">
        <v>0.71664118294530599</v>
      </c>
      <c r="C6" s="149" t="s">
        <v>95</v>
      </c>
      <c r="D6" s="35">
        <v>0.37689081057063301</v>
      </c>
      <c r="E6" s="35">
        <v>0.47370438843284002</v>
      </c>
      <c r="F6" s="35">
        <v>0.35878657529091201</v>
      </c>
      <c r="G6" s="35">
        <v>0.40285535324968902</v>
      </c>
      <c r="H6" s="35">
        <v>0.31678129790089798</v>
      </c>
      <c r="I6" s="1"/>
    </row>
    <row r="7" spans="1:12" ht="35.1" customHeight="1">
      <c r="A7" s="68" t="s">
        <v>168</v>
      </c>
      <c r="B7" s="75"/>
      <c r="C7" s="150" t="s">
        <v>95</v>
      </c>
      <c r="D7" s="76"/>
      <c r="E7" s="76"/>
      <c r="F7" s="76"/>
      <c r="G7" s="72" t="s">
        <v>158</v>
      </c>
      <c r="H7" s="66" t="s">
        <v>160</v>
      </c>
      <c r="I7" s="1"/>
    </row>
    <row r="8" spans="1:12" ht="35.1" customHeight="1">
      <c r="A8" s="67" t="s">
        <v>164</v>
      </c>
      <c r="B8" s="77"/>
      <c r="C8" s="151" t="s">
        <v>95</v>
      </c>
      <c r="D8" s="77"/>
      <c r="E8" s="77"/>
      <c r="F8" s="77"/>
      <c r="G8" s="35" t="s">
        <v>161</v>
      </c>
      <c r="H8" s="35" t="s">
        <v>159</v>
      </c>
      <c r="I8" s="1"/>
      <c r="J8" s="64"/>
    </row>
    <row r="9" spans="1:12" ht="35.1" customHeight="1">
      <c r="A9" s="68" t="s">
        <v>165</v>
      </c>
      <c r="B9" s="76"/>
      <c r="C9" s="150" t="s">
        <v>95</v>
      </c>
      <c r="D9" s="76"/>
      <c r="E9" s="76"/>
      <c r="F9" s="76"/>
      <c r="G9" s="72" t="s">
        <v>138</v>
      </c>
      <c r="H9" s="72" t="s">
        <v>136</v>
      </c>
      <c r="I9" s="1"/>
      <c r="J9" s="64"/>
    </row>
    <row r="10" spans="1:12" ht="35.1" customHeight="1">
      <c r="A10" s="67" t="s">
        <v>166</v>
      </c>
      <c r="B10" s="78"/>
      <c r="C10" s="150" t="s">
        <v>95</v>
      </c>
      <c r="D10" s="76"/>
      <c r="E10" s="76"/>
      <c r="F10" s="76"/>
      <c r="G10" s="73" t="s">
        <v>120</v>
      </c>
      <c r="H10" s="74" t="s">
        <v>129</v>
      </c>
      <c r="I10" s="1"/>
      <c r="J10" s="64"/>
    </row>
    <row r="11" spans="1:12" ht="34.5" customHeight="1">
      <c r="A11" s="80" t="s">
        <v>179</v>
      </c>
      <c r="B11" s="50"/>
      <c r="C11" s="50"/>
      <c r="D11" s="51"/>
      <c r="E11" s="51"/>
      <c r="F11" s="51"/>
      <c r="G11" s="51"/>
      <c r="H11" s="2"/>
      <c r="I11" s="1"/>
    </row>
    <row r="12" spans="1:12">
      <c r="A12" s="80" t="s">
        <v>137</v>
      </c>
      <c r="B12" s="50"/>
      <c r="C12" s="50"/>
      <c r="D12" s="61"/>
      <c r="E12" s="61"/>
      <c r="F12" s="61"/>
      <c r="G12" s="61"/>
      <c r="H12" s="2"/>
      <c r="I12" s="1"/>
      <c r="L12" s="63"/>
    </row>
    <row r="13" spans="1:12" ht="24.75" customHeight="1">
      <c r="A13" s="158" t="s">
        <v>128</v>
      </c>
      <c r="B13" s="158"/>
      <c r="C13" s="158"/>
      <c r="D13" s="158"/>
      <c r="E13" s="158"/>
      <c r="F13" s="158"/>
      <c r="G13" s="158"/>
      <c r="H13" s="158"/>
      <c r="I13" s="1"/>
      <c r="L13" s="63"/>
    </row>
    <row r="14" spans="1:12" ht="38.25" customHeight="1">
      <c r="A14" s="159" t="s">
        <v>142</v>
      </c>
      <c r="B14" s="159"/>
      <c r="C14" s="159"/>
      <c r="D14" s="159"/>
      <c r="E14" s="159"/>
      <c r="F14" s="159"/>
      <c r="G14" s="159"/>
      <c r="H14" s="159"/>
      <c r="I14" s="1"/>
    </row>
    <row r="15" spans="1:12" ht="62.1" customHeight="1">
      <c r="A15" s="157" t="s">
        <v>130</v>
      </c>
      <c r="B15" s="157"/>
      <c r="C15" s="157"/>
      <c r="D15" s="157"/>
      <c r="E15" s="157"/>
      <c r="F15" s="157"/>
      <c r="G15" s="157"/>
      <c r="H15" s="157"/>
      <c r="I15" s="1"/>
    </row>
    <row r="16" spans="1:12" ht="13.5" customHeight="1">
      <c r="A16" s="31"/>
      <c r="B16" s="31"/>
      <c r="C16" s="53"/>
      <c r="D16" s="31"/>
      <c r="E16" s="31"/>
      <c r="F16" s="31"/>
      <c r="G16" s="31"/>
      <c r="H16" s="2"/>
      <c r="I16" s="1"/>
    </row>
    <row r="17" spans="1:10" ht="15" customHeight="1">
      <c r="A17" s="2"/>
      <c r="B17" s="2"/>
      <c r="C17" s="52"/>
      <c r="D17" s="2"/>
      <c r="E17" s="2"/>
      <c r="F17" s="2"/>
      <c r="G17" s="2"/>
      <c r="H17" s="2"/>
      <c r="I17" s="1"/>
      <c r="J17" s="16"/>
    </row>
    <row r="18" spans="1:10" ht="15" customHeight="1">
      <c r="A18" s="2"/>
      <c r="B18" s="2"/>
      <c r="C18" s="52"/>
      <c r="D18" s="2"/>
      <c r="E18" s="2"/>
      <c r="F18" s="2"/>
      <c r="G18" s="2"/>
      <c r="H18" s="2"/>
      <c r="I18" s="1"/>
    </row>
    <row r="19" spans="1:10" ht="15" customHeight="1">
      <c r="A19" s="2"/>
      <c r="B19" s="2"/>
      <c r="C19" s="52"/>
      <c r="D19" s="2"/>
      <c r="E19" s="2"/>
      <c r="F19" s="2"/>
      <c r="G19" s="2"/>
      <c r="H19" s="2"/>
      <c r="I19" s="1"/>
    </row>
    <row r="20" spans="1:10" ht="15" customHeight="1">
      <c r="A20" s="2"/>
      <c r="B20" s="2"/>
      <c r="C20" s="52"/>
      <c r="D20" s="2"/>
      <c r="E20" s="2"/>
      <c r="F20" s="2"/>
      <c r="G20" s="2"/>
      <c r="H20" s="2"/>
      <c r="I20" s="1"/>
    </row>
    <row r="21" spans="1:10" ht="15" customHeight="1">
      <c r="A21" s="2"/>
      <c r="B21" s="2"/>
      <c r="C21" s="52"/>
      <c r="D21" s="2"/>
      <c r="E21" s="2"/>
      <c r="F21" s="2"/>
      <c r="G21" s="2"/>
      <c r="H21" s="2"/>
      <c r="I21" s="1"/>
    </row>
    <row r="22" spans="1:10" ht="15" customHeight="1">
      <c r="A22" s="2"/>
      <c r="B22" s="2"/>
      <c r="C22" s="52"/>
      <c r="D22" s="2"/>
      <c r="E22" s="2"/>
      <c r="F22" s="2"/>
      <c r="G22" s="2"/>
      <c r="H22" s="2"/>
      <c r="I22" s="1"/>
    </row>
    <row r="23" spans="1:10" ht="15" customHeight="1">
      <c r="A23" s="2"/>
      <c r="B23" s="2"/>
      <c r="C23" s="52"/>
      <c r="D23" s="2"/>
      <c r="E23" s="2"/>
      <c r="F23" s="2"/>
      <c r="G23" s="2"/>
      <c r="H23" s="2"/>
      <c r="I23" s="1"/>
    </row>
    <row r="24" spans="1:10" ht="15" customHeight="1">
      <c r="A24" s="2"/>
      <c r="B24" s="2"/>
      <c r="C24" s="52"/>
      <c r="D24" s="2"/>
      <c r="E24" s="2"/>
      <c r="F24" s="2"/>
      <c r="G24" s="2"/>
      <c r="H24" s="2"/>
      <c r="I24" s="1"/>
    </row>
    <row r="25" spans="1:10" ht="15" customHeight="1">
      <c r="A25" s="2"/>
      <c r="B25" s="2"/>
      <c r="C25" s="52"/>
      <c r="D25" s="2"/>
      <c r="E25" s="2"/>
      <c r="F25" s="2"/>
      <c r="G25" s="2"/>
      <c r="H25" s="2"/>
      <c r="I25" s="1"/>
    </row>
    <row r="26" spans="1:10" ht="15" customHeight="1">
      <c r="A26" s="2"/>
      <c r="B26" s="2"/>
      <c r="C26" s="52"/>
      <c r="D26" s="2"/>
      <c r="E26" s="2"/>
      <c r="F26" s="2"/>
      <c r="G26" s="2"/>
      <c r="H26" s="2"/>
      <c r="I26" s="1"/>
    </row>
    <row r="27" spans="1:10" ht="15" customHeight="1">
      <c r="A27" s="2"/>
      <c r="B27" s="2"/>
      <c r="C27" s="52"/>
      <c r="D27" s="2"/>
      <c r="E27" s="2"/>
      <c r="F27" s="2"/>
      <c r="G27" s="2"/>
      <c r="H27" s="2"/>
      <c r="I27" s="1"/>
    </row>
    <row r="28" spans="1:10" ht="15" customHeight="1">
      <c r="A28" s="3"/>
      <c r="B28" s="2"/>
      <c r="C28" s="52"/>
      <c r="D28" s="2"/>
      <c r="E28" s="2"/>
      <c r="F28" s="2"/>
      <c r="G28" s="2"/>
      <c r="H28" s="2"/>
      <c r="I28" s="1"/>
    </row>
    <row r="29" spans="1:10" ht="15" customHeight="1">
      <c r="A29" s="3"/>
      <c r="B29" s="2"/>
      <c r="C29" s="52"/>
      <c r="D29" s="2"/>
      <c r="E29" s="2"/>
      <c r="F29" s="2"/>
      <c r="G29" s="2"/>
      <c r="H29" s="2"/>
      <c r="I29" s="1"/>
    </row>
    <row r="30" spans="1:10" ht="15" customHeight="1">
      <c r="A30" s="3"/>
      <c r="B30" s="2"/>
      <c r="C30" s="52"/>
      <c r="D30" s="2"/>
      <c r="E30" s="2"/>
      <c r="F30" s="2"/>
      <c r="G30" s="2"/>
      <c r="H30" s="2"/>
      <c r="I30" s="1"/>
    </row>
    <row r="31" spans="1:10" ht="38.25" customHeight="1">
      <c r="A31" s="2"/>
      <c r="B31" s="17"/>
      <c r="C31" s="54"/>
      <c r="D31" s="17"/>
      <c r="E31" s="17"/>
      <c r="F31" s="17"/>
      <c r="G31" s="17"/>
      <c r="H31" s="2"/>
      <c r="I31" s="1"/>
    </row>
    <row r="32" spans="1:10" ht="12" customHeight="1">
      <c r="A32" s="37" t="s">
        <v>96</v>
      </c>
      <c r="B32" s="17"/>
      <c r="C32" s="54"/>
      <c r="D32" s="17"/>
      <c r="E32" s="17"/>
      <c r="F32" s="17"/>
      <c r="G32" s="17"/>
      <c r="H32" s="2"/>
      <c r="I32" s="1"/>
    </row>
    <row r="33" spans="1:18" ht="12" customHeight="1">
      <c r="A33" s="38" t="s">
        <v>131</v>
      </c>
      <c r="B33" s="18"/>
      <c r="C33" s="55"/>
      <c r="D33" s="18"/>
      <c r="E33" s="18"/>
      <c r="F33" s="18"/>
      <c r="G33" s="18"/>
      <c r="H33" s="2"/>
      <c r="I33" s="1"/>
    </row>
    <row r="34" spans="1:18">
      <c r="A34" s="1"/>
      <c r="B34" s="1"/>
      <c r="C34" s="172"/>
      <c r="D34" s="1"/>
      <c r="E34" s="1"/>
      <c r="F34" s="1"/>
      <c r="G34" s="1"/>
      <c r="H34" s="1"/>
      <c r="I34" s="1"/>
    </row>
    <row r="37" spans="1:18">
      <c r="A37" s="114" t="s">
        <v>1</v>
      </c>
      <c r="B37" s="110"/>
      <c r="C37" s="144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P37" s="19"/>
      <c r="Q37" s="20"/>
      <c r="R37" s="20"/>
    </row>
    <row r="38" spans="1:18">
      <c r="A38" s="144"/>
      <c r="B38" s="112">
        <v>2006</v>
      </c>
      <c r="C38" s="112">
        <v>2007</v>
      </c>
      <c r="D38" s="112">
        <v>2008</v>
      </c>
      <c r="E38" s="112">
        <v>2009</v>
      </c>
      <c r="F38" s="112">
        <v>2010</v>
      </c>
      <c r="G38" s="112">
        <v>2011</v>
      </c>
      <c r="H38" s="112">
        <v>2012</v>
      </c>
      <c r="I38" s="112">
        <v>2013</v>
      </c>
      <c r="J38" s="112">
        <v>2014</v>
      </c>
      <c r="K38" s="112">
        <v>2015</v>
      </c>
      <c r="L38" s="112">
        <v>2016</v>
      </c>
      <c r="M38" s="112">
        <v>2017</v>
      </c>
      <c r="N38" s="112">
        <v>2018</v>
      </c>
      <c r="P38" s="19"/>
      <c r="Q38" s="20"/>
      <c r="R38" s="20"/>
    </row>
    <row r="39" spans="1:18" ht="39">
      <c r="A39" s="117" t="s">
        <v>119</v>
      </c>
      <c r="B39" s="152">
        <v>361000</v>
      </c>
      <c r="C39" s="153">
        <v>323000</v>
      </c>
      <c r="D39" s="152">
        <v>241000</v>
      </c>
      <c r="E39" s="152">
        <v>291000</v>
      </c>
      <c r="F39" s="152">
        <v>300000</v>
      </c>
      <c r="G39" s="152">
        <v>274000</v>
      </c>
      <c r="H39" s="152">
        <v>306000</v>
      </c>
      <c r="I39" s="152">
        <v>372000</v>
      </c>
      <c r="J39" s="152">
        <v>195000</v>
      </c>
      <c r="K39" s="152">
        <v>245000</v>
      </c>
      <c r="L39" s="152">
        <v>186000</v>
      </c>
      <c r="M39" s="152">
        <v>210000</v>
      </c>
      <c r="N39" s="152">
        <v>166000</v>
      </c>
      <c r="O39" s="154"/>
      <c r="P39" s="19"/>
      <c r="Q39" s="20"/>
      <c r="R39" s="20"/>
    </row>
    <row r="40" spans="1:18" ht="26.25">
      <c r="A40" s="116" t="s">
        <v>97</v>
      </c>
      <c r="B40" s="145">
        <v>0.71664118294530599</v>
      </c>
      <c r="C40" s="146">
        <v>0.64121364624442601</v>
      </c>
      <c r="D40" s="145">
        <v>0.47386315970113102</v>
      </c>
      <c r="E40" s="145">
        <v>0.57527201820756402</v>
      </c>
      <c r="F40" s="145">
        <v>0.590143750207066</v>
      </c>
      <c r="G40" s="145">
        <v>0.53623537093529905</v>
      </c>
      <c r="H40" s="145">
        <v>0.59662765237830095</v>
      </c>
      <c r="I40" s="145">
        <v>0.72042485614298002</v>
      </c>
      <c r="J40" s="145">
        <v>0.37689081057063301</v>
      </c>
      <c r="K40" s="145">
        <v>0.47370438843284002</v>
      </c>
      <c r="L40" s="145">
        <v>0.35878657529091201</v>
      </c>
      <c r="M40" s="145">
        <v>0.40285535324968902</v>
      </c>
      <c r="N40" s="145">
        <v>0.31678129790089798</v>
      </c>
    </row>
  </sheetData>
  <mergeCells count="5">
    <mergeCell ref="A2:H2"/>
    <mergeCell ref="A3:H3"/>
    <mergeCell ref="A15:H15"/>
    <mergeCell ref="A13:H13"/>
    <mergeCell ref="A14:H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1"/>
  <sheetViews>
    <sheetView workbookViewId="0">
      <selection activeCell="I56" sqref="I56"/>
    </sheetView>
  </sheetViews>
  <sheetFormatPr baseColWidth="10" defaultRowHeight="15"/>
  <cols>
    <col min="1" max="1" width="12" style="11" customWidth="1"/>
    <col min="2" max="7" width="11.28515625" style="11" customWidth="1"/>
    <col min="8" max="8" width="11.85546875" style="11" customWidth="1"/>
    <col min="9" max="9" width="11.42578125" style="1"/>
    <col min="10" max="16384" width="11.42578125" style="11"/>
  </cols>
  <sheetData>
    <row r="1" spans="1:13" ht="11.1" customHeight="1">
      <c r="A1" s="2"/>
      <c r="B1" s="2"/>
      <c r="C1" s="2"/>
      <c r="D1" s="2"/>
      <c r="E1" s="2"/>
      <c r="F1" s="2"/>
      <c r="G1" s="2"/>
      <c r="H1" s="2"/>
    </row>
    <row r="2" spans="1:13" ht="27.95" customHeight="1">
      <c r="A2" s="161" t="s">
        <v>169</v>
      </c>
      <c r="B2" s="161"/>
      <c r="C2" s="161"/>
      <c r="D2" s="161"/>
      <c r="E2" s="161"/>
      <c r="F2" s="161"/>
      <c r="G2" s="161"/>
      <c r="H2" s="161"/>
    </row>
    <row r="3" spans="1:13" ht="15.75" customHeight="1">
      <c r="A3" s="4"/>
      <c r="B3" s="4"/>
      <c r="C3" s="4"/>
      <c r="D3" s="4"/>
      <c r="E3" s="4"/>
      <c r="F3" s="4"/>
      <c r="G3" s="4"/>
      <c r="H3" s="2"/>
    </row>
    <row r="4" spans="1:13">
      <c r="A4" s="2"/>
      <c r="B4" s="2"/>
      <c r="C4" s="2"/>
      <c r="D4" s="2"/>
      <c r="E4" s="2"/>
      <c r="F4" s="2"/>
      <c r="G4" s="2"/>
      <c r="H4" s="2"/>
    </row>
    <row r="5" spans="1:13">
      <c r="A5" s="2"/>
      <c r="B5" s="2"/>
      <c r="C5" s="2"/>
      <c r="D5" s="2"/>
      <c r="E5" s="2"/>
      <c r="F5" s="2"/>
      <c r="G5" s="2"/>
      <c r="H5" s="2"/>
    </row>
    <row r="6" spans="1:13">
      <c r="A6" s="2"/>
      <c r="B6" s="2"/>
      <c r="C6" s="2"/>
      <c r="D6" s="2"/>
      <c r="E6" s="2"/>
      <c r="F6" s="2"/>
      <c r="G6" s="2"/>
      <c r="H6" s="2"/>
      <c r="J6" s="9"/>
      <c r="K6" s="9"/>
      <c r="L6" s="9"/>
      <c r="M6" s="9"/>
    </row>
    <row r="7" spans="1:13">
      <c r="A7" s="2"/>
      <c r="B7" s="2"/>
      <c r="C7" s="2"/>
      <c r="D7" s="2"/>
      <c r="E7" s="2"/>
      <c r="F7" s="2"/>
      <c r="G7" s="2"/>
      <c r="H7" s="2"/>
      <c r="J7" s="9"/>
      <c r="K7" s="9"/>
      <c r="L7" s="9"/>
      <c r="M7" s="9"/>
    </row>
    <row r="8" spans="1:13">
      <c r="A8" s="2"/>
      <c r="B8" s="2"/>
      <c r="C8" s="2"/>
      <c r="D8" s="2"/>
      <c r="E8" s="2"/>
      <c r="F8" s="2"/>
      <c r="G8" s="2"/>
      <c r="H8" s="2"/>
      <c r="J8" s="43"/>
      <c r="K8" s="9"/>
      <c r="L8" s="9"/>
      <c r="M8" s="9"/>
    </row>
    <row r="9" spans="1:13">
      <c r="A9" s="2"/>
      <c r="B9" s="2"/>
      <c r="C9" s="2"/>
      <c r="D9" s="2"/>
      <c r="E9" s="2"/>
      <c r="F9" s="2"/>
      <c r="G9" s="2"/>
      <c r="H9" s="2"/>
      <c r="J9" s="9"/>
      <c r="K9" s="9"/>
      <c r="L9" s="9"/>
      <c r="M9" s="9"/>
    </row>
    <row r="10" spans="1:13">
      <c r="A10" s="2"/>
      <c r="B10" s="2"/>
      <c r="C10" s="2"/>
      <c r="D10" s="2"/>
      <c r="E10" s="2"/>
      <c r="F10" s="2"/>
      <c r="G10" s="2"/>
      <c r="H10" s="2"/>
      <c r="J10" s="9"/>
      <c r="K10" s="9"/>
      <c r="L10" s="9"/>
      <c r="M10" s="9"/>
    </row>
    <row r="11" spans="1:13">
      <c r="A11" s="2"/>
      <c r="B11" s="2"/>
      <c r="C11" s="2"/>
      <c r="D11" s="2"/>
      <c r="E11" s="2"/>
      <c r="F11" s="2"/>
      <c r="G11" s="2"/>
      <c r="H11" s="2"/>
      <c r="J11" s="9"/>
      <c r="K11" s="9"/>
      <c r="L11" s="9"/>
      <c r="M11" s="9"/>
    </row>
    <row r="12" spans="1:13">
      <c r="A12" s="2"/>
      <c r="B12" s="2"/>
      <c r="C12" s="2"/>
      <c r="D12" s="2"/>
      <c r="E12" s="2"/>
      <c r="F12" s="2"/>
      <c r="G12" s="2"/>
      <c r="H12" s="2"/>
      <c r="J12" s="9"/>
      <c r="K12" s="9"/>
      <c r="L12" s="9"/>
      <c r="M12" s="9"/>
    </row>
    <row r="13" spans="1:13">
      <c r="A13" s="2"/>
      <c r="B13" s="2"/>
      <c r="C13" s="2"/>
      <c r="D13" s="2"/>
      <c r="E13" s="2"/>
      <c r="F13" s="2"/>
      <c r="G13" s="2"/>
      <c r="H13" s="2"/>
      <c r="J13" s="9"/>
      <c r="K13" s="9"/>
      <c r="L13" s="9"/>
      <c r="M13" s="9"/>
    </row>
    <row r="14" spans="1:13" ht="24" customHeight="1">
      <c r="A14" s="162" t="s">
        <v>180</v>
      </c>
      <c r="B14" s="162"/>
      <c r="C14" s="162"/>
      <c r="D14" s="162"/>
      <c r="E14" s="162"/>
      <c r="F14" s="162"/>
      <c r="G14" s="162"/>
      <c r="H14" s="162"/>
      <c r="J14" s="9"/>
      <c r="K14" s="9"/>
      <c r="L14" s="9"/>
      <c r="M14" s="9"/>
    </row>
    <row r="15" spans="1:13" ht="9.75" customHeight="1">
      <c r="A15" s="2"/>
      <c r="B15" s="2"/>
      <c r="C15" s="2"/>
      <c r="D15" s="2"/>
      <c r="E15" s="2"/>
      <c r="F15" s="2"/>
      <c r="G15" s="2"/>
      <c r="H15" s="2"/>
    </row>
    <row r="16" spans="1:13" ht="30.75" customHeight="1">
      <c r="A16" s="161" t="s">
        <v>170</v>
      </c>
      <c r="B16" s="161"/>
      <c r="C16" s="161"/>
      <c r="D16" s="161"/>
      <c r="E16" s="161"/>
      <c r="F16" s="161"/>
      <c r="G16" s="161"/>
      <c r="H16" s="161"/>
    </row>
    <row r="17" spans="1:13" ht="18.75" customHeight="1">
      <c r="A17" s="4"/>
      <c r="B17" s="4"/>
      <c r="C17" s="4"/>
      <c r="D17" s="4"/>
      <c r="E17" s="4"/>
      <c r="F17" s="4"/>
      <c r="G17" s="4"/>
      <c r="H17" s="2"/>
    </row>
    <row r="18" spans="1:13">
      <c r="A18" s="2"/>
      <c r="B18" s="2"/>
      <c r="C18" s="2"/>
      <c r="D18" s="2"/>
      <c r="E18" s="2"/>
      <c r="F18" s="2"/>
      <c r="G18" s="2"/>
      <c r="H18" s="2"/>
    </row>
    <row r="19" spans="1:13">
      <c r="A19" s="2"/>
      <c r="B19" s="2"/>
      <c r="C19" s="2"/>
      <c r="D19" s="2"/>
      <c r="E19" s="2"/>
      <c r="F19" s="2"/>
      <c r="G19" s="2"/>
      <c r="H19" s="2"/>
    </row>
    <row r="20" spans="1:13">
      <c r="A20" s="2"/>
      <c r="B20" s="2"/>
      <c r="C20" s="2"/>
      <c r="D20" s="2"/>
      <c r="E20" s="2"/>
      <c r="F20" s="2"/>
      <c r="G20" s="2"/>
      <c r="H20" s="2"/>
    </row>
    <row r="21" spans="1:13">
      <c r="A21" s="2"/>
      <c r="B21" s="2"/>
      <c r="C21" s="2"/>
      <c r="D21" s="2"/>
      <c r="E21" s="2"/>
      <c r="F21" s="2"/>
      <c r="G21" s="2"/>
      <c r="H21" s="2"/>
    </row>
    <row r="22" spans="1:13">
      <c r="A22" s="2"/>
      <c r="B22" s="2"/>
      <c r="C22" s="2"/>
      <c r="D22" s="2"/>
      <c r="E22" s="2"/>
      <c r="F22" s="2"/>
      <c r="G22" s="2"/>
      <c r="H22" s="2"/>
    </row>
    <row r="23" spans="1:13">
      <c r="A23" s="2"/>
      <c r="B23" s="2"/>
      <c r="C23" s="2"/>
      <c r="D23" s="2"/>
      <c r="E23" s="2"/>
      <c r="F23" s="2"/>
      <c r="G23" s="2"/>
      <c r="H23" s="2"/>
      <c r="J23" s="1"/>
      <c r="K23" s="1"/>
      <c r="L23" s="1"/>
      <c r="M23" s="1"/>
    </row>
    <row r="24" spans="1:13" ht="15" customHeight="1">
      <c r="A24" s="2"/>
      <c r="B24" s="2"/>
      <c r="C24" s="2"/>
      <c r="D24" s="2"/>
      <c r="E24" s="165" t="s">
        <v>181</v>
      </c>
      <c r="F24" s="165"/>
      <c r="G24" s="165"/>
      <c r="H24" s="165"/>
      <c r="J24" s="1"/>
      <c r="K24" s="1"/>
      <c r="L24" s="1"/>
      <c r="M24" s="1"/>
    </row>
    <row r="25" spans="1:13">
      <c r="A25" s="2"/>
      <c r="B25" s="2"/>
      <c r="C25" s="2"/>
      <c r="D25" s="2"/>
      <c r="E25" s="165"/>
      <c r="F25" s="165"/>
      <c r="G25" s="165"/>
      <c r="H25" s="165"/>
      <c r="J25" s="1"/>
      <c r="K25" s="1"/>
      <c r="L25" s="1"/>
      <c r="M25" s="1"/>
    </row>
    <row r="26" spans="1:13" ht="20.25" customHeight="1">
      <c r="A26" s="39"/>
      <c r="B26" s="39"/>
      <c r="C26" s="39"/>
      <c r="D26" s="39"/>
      <c r="E26" s="165"/>
      <c r="F26" s="165"/>
      <c r="G26" s="165"/>
      <c r="H26" s="165"/>
      <c r="J26" s="1"/>
      <c r="K26" s="1"/>
      <c r="L26" s="1"/>
      <c r="M26" s="1"/>
    </row>
    <row r="27" spans="1:13" ht="51" customHeight="1">
      <c r="A27" s="163" t="s">
        <v>171</v>
      </c>
      <c r="B27" s="163"/>
      <c r="C27" s="163"/>
      <c r="D27" s="163"/>
      <c r="E27" s="163"/>
      <c r="F27" s="163"/>
      <c r="G27" s="163"/>
      <c r="H27" s="163"/>
      <c r="J27" s="1"/>
      <c r="K27" s="1"/>
      <c r="L27" s="1"/>
      <c r="M27" s="1"/>
    </row>
    <row r="28" spans="1:13">
      <c r="A28" s="2"/>
      <c r="B28" s="2"/>
      <c r="C28" s="2"/>
      <c r="D28" s="2"/>
      <c r="E28" s="2"/>
      <c r="F28" s="2"/>
      <c r="G28" s="2"/>
      <c r="H28" s="2"/>
      <c r="J28" s="1"/>
      <c r="K28" s="1"/>
      <c r="L28" s="1"/>
      <c r="M28" s="1"/>
    </row>
    <row r="29" spans="1:13">
      <c r="A29" s="2"/>
      <c r="B29" s="2"/>
      <c r="C29" s="2"/>
      <c r="D29" s="2"/>
      <c r="E29" s="2"/>
      <c r="F29" s="2"/>
      <c r="G29" s="2"/>
      <c r="H29" s="2"/>
      <c r="J29" s="1"/>
      <c r="K29" s="44"/>
      <c r="L29" s="44"/>
      <c r="M29" s="1"/>
    </row>
    <row r="30" spans="1:13">
      <c r="A30" s="2"/>
      <c r="B30" s="2"/>
      <c r="C30" s="2"/>
      <c r="D30" s="2"/>
      <c r="E30" s="2"/>
      <c r="F30" s="2"/>
      <c r="G30" s="2"/>
      <c r="H30" s="2"/>
      <c r="J30" s="1"/>
      <c r="K30" s="1"/>
      <c r="L30" s="1"/>
      <c r="M30" s="1"/>
    </row>
    <row r="31" spans="1:13">
      <c r="A31" s="2"/>
      <c r="B31" s="2"/>
      <c r="C31" s="2"/>
      <c r="D31" s="2"/>
      <c r="E31" s="2"/>
      <c r="F31" s="2"/>
      <c r="G31" s="2"/>
      <c r="H31" s="2"/>
    </row>
    <row r="32" spans="1:13">
      <c r="A32" s="2"/>
      <c r="B32" s="2"/>
      <c r="C32" s="2"/>
      <c r="D32" s="2"/>
      <c r="E32" s="2"/>
      <c r="F32" s="2"/>
      <c r="G32" s="2"/>
      <c r="H32" s="2"/>
    </row>
    <row r="33" spans="1:8" ht="36.75" customHeight="1">
      <c r="A33" s="164"/>
      <c r="B33" s="164"/>
      <c r="C33" s="164"/>
      <c r="D33" s="164"/>
      <c r="E33" s="164"/>
      <c r="F33" s="164"/>
      <c r="G33" s="164"/>
      <c r="H33" s="164"/>
    </row>
    <row r="34" spans="1:8" ht="24" customHeight="1">
      <c r="A34" s="160" t="s">
        <v>182</v>
      </c>
      <c r="B34" s="160"/>
      <c r="C34" s="160"/>
      <c r="D34" s="160"/>
      <c r="E34" s="160"/>
      <c r="F34" s="160"/>
      <c r="G34" s="160"/>
      <c r="H34" s="160"/>
    </row>
    <row r="35" spans="1:8">
      <c r="A35" s="58" t="s">
        <v>133</v>
      </c>
      <c r="B35" s="57"/>
      <c r="C35" s="57"/>
      <c r="D35" s="57"/>
      <c r="E35" s="57"/>
      <c r="F35" s="57"/>
      <c r="G35" s="57"/>
      <c r="H35" s="57"/>
    </row>
    <row r="36" spans="1:8" ht="12.75" customHeight="1">
      <c r="A36" s="37" t="s">
        <v>98</v>
      </c>
      <c r="B36" s="81"/>
      <c r="C36" s="81"/>
      <c r="D36" s="81"/>
      <c r="E36" s="81"/>
      <c r="F36" s="81"/>
      <c r="G36" s="81"/>
      <c r="H36" s="81"/>
    </row>
    <row r="37" spans="1:8" ht="11.25" customHeight="1">
      <c r="A37" s="38" t="s">
        <v>183</v>
      </c>
      <c r="B37" s="81"/>
      <c r="C37" s="81"/>
      <c r="D37" s="81"/>
      <c r="E37" s="81"/>
      <c r="F37" s="81"/>
      <c r="G37" s="81"/>
      <c r="H37" s="81"/>
    </row>
    <row r="38" spans="1:8">
      <c r="A38" s="1"/>
      <c r="B38" s="1"/>
    </row>
    <row r="39" spans="1:8">
      <c r="A39" s="1"/>
      <c r="B39" s="1"/>
    </row>
    <row r="40" spans="1:8">
      <c r="A40" s="127" t="s">
        <v>1</v>
      </c>
      <c r="B40" s="134"/>
      <c r="C40" s="134"/>
      <c r="D40" s="134"/>
      <c r="E40" s="134"/>
      <c r="F40" s="134"/>
    </row>
    <row r="41" spans="1:8">
      <c r="A41" s="127" t="s">
        <v>69</v>
      </c>
      <c r="B41" s="135"/>
      <c r="C41" s="135"/>
      <c r="D41" s="135"/>
      <c r="E41" s="135"/>
      <c r="F41" s="135"/>
    </row>
    <row r="42" spans="1:8" ht="38.25">
      <c r="A42" s="135"/>
      <c r="B42" s="111" t="s">
        <v>70</v>
      </c>
      <c r="C42" s="111" t="s">
        <v>71</v>
      </c>
      <c r="D42" s="111" t="s">
        <v>72</v>
      </c>
      <c r="E42" s="111" t="s">
        <v>73</v>
      </c>
      <c r="F42" s="135"/>
    </row>
    <row r="43" spans="1:8">
      <c r="A43" s="135" t="s">
        <v>2</v>
      </c>
      <c r="B43" s="136">
        <v>0.62117851933819201</v>
      </c>
      <c r="C43" s="136">
        <v>0.22436610704315299</v>
      </c>
      <c r="D43" s="136">
        <v>0.47379172428399802</v>
      </c>
      <c r="E43" s="136">
        <v>0.48866111391630601</v>
      </c>
      <c r="F43" s="135"/>
    </row>
    <row r="44" spans="1:8">
      <c r="A44" s="135" t="s">
        <v>3</v>
      </c>
      <c r="B44" s="136">
        <v>0.37882158297893198</v>
      </c>
      <c r="C44" s="136">
        <v>0.77279254640209505</v>
      </c>
      <c r="D44" s="136">
        <v>0.52149657212052802</v>
      </c>
      <c r="E44" s="136">
        <v>0.50960747569840403</v>
      </c>
      <c r="F44" s="135"/>
    </row>
    <row r="45" spans="1:8">
      <c r="A45" s="135" t="s">
        <v>46</v>
      </c>
      <c r="B45" s="137">
        <f>1-B43-B44</f>
        <v>-1.0231712399555448E-7</v>
      </c>
      <c r="C45" s="137">
        <v>0</v>
      </c>
      <c r="D45" s="137">
        <f>1-D43-D44</f>
        <v>4.711703595474015E-3</v>
      </c>
      <c r="E45" s="137">
        <v>0</v>
      </c>
      <c r="F45" s="135"/>
    </row>
    <row r="46" spans="1:8">
      <c r="A46" s="134"/>
      <c r="B46" s="134"/>
      <c r="C46" s="134"/>
      <c r="D46" s="134"/>
      <c r="E46" s="134"/>
      <c r="F46" s="134"/>
    </row>
    <row r="47" spans="1:8">
      <c r="A47" s="138" t="s">
        <v>74</v>
      </c>
      <c r="B47" s="138"/>
      <c r="C47" s="138"/>
      <c r="D47" s="138"/>
      <c r="E47" s="138"/>
      <c r="F47" s="138"/>
    </row>
    <row r="48" spans="1:8">
      <c r="A48" s="135" t="s">
        <v>47</v>
      </c>
      <c r="B48" s="139">
        <v>62.117851933819203</v>
      </c>
      <c r="C48" s="135"/>
      <c r="D48" s="135"/>
      <c r="E48" s="135"/>
      <c r="F48" s="135"/>
    </row>
    <row r="49" spans="1:6">
      <c r="A49" s="135" t="s">
        <v>75</v>
      </c>
      <c r="B49" s="139">
        <v>9.7026766671424411</v>
      </c>
      <c r="C49" s="135"/>
      <c r="D49" s="135"/>
      <c r="E49" s="135"/>
      <c r="F49" s="135"/>
    </row>
    <row r="50" spans="1:6">
      <c r="A50" s="135" t="s">
        <v>76</v>
      </c>
      <c r="B50" s="139">
        <v>15.461954144534202</v>
      </c>
      <c r="C50" s="135"/>
      <c r="D50" s="135"/>
      <c r="E50" s="135"/>
      <c r="F50" s="135"/>
    </row>
    <row r="51" spans="1:6">
      <c r="A51" s="135" t="s">
        <v>77</v>
      </c>
      <c r="B51" s="139">
        <v>5.8130144313188605</v>
      </c>
      <c r="C51" s="135"/>
      <c r="D51" s="135"/>
      <c r="E51" s="135"/>
      <c r="F51" s="135"/>
    </row>
    <row r="52" spans="1:6">
      <c r="A52" s="135" t="s">
        <v>112</v>
      </c>
      <c r="B52" s="139">
        <v>6.9045130548977403</v>
      </c>
      <c r="C52" s="135"/>
      <c r="D52" s="135"/>
      <c r="E52" s="135"/>
      <c r="F52" s="135"/>
    </row>
    <row r="53" spans="1:6">
      <c r="A53" s="134"/>
      <c r="B53" s="140"/>
      <c r="C53" s="134"/>
      <c r="D53" s="134"/>
      <c r="E53" s="134"/>
      <c r="F53" s="134"/>
    </row>
    <row r="54" spans="1:6">
      <c r="A54" s="138" t="s">
        <v>78</v>
      </c>
      <c r="B54" s="140"/>
      <c r="C54" s="134"/>
      <c r="D54" s="134"/>
      <c r="E54" s="134"/>
      <c r="F54" s="134"/>
    </row>
    <row r="55" spans="1:6" ht="38.25">
      <c r="A55" s="113" t="s">
        <v>79</v>
      </c>
      <c r="B55" s="139">
        <v>35.804680701506705</v>
      </c>
      <c r="C55" s="135"/>
      <c r="D55" s="135"/>
      <c r="E55" s="135"/>
      <c r="F55" s="135"/>
    </row>
    <row r="56" spans="1:6" ht="38.25">
      <c r="A56" s="113" t="s">
        <v>80</v>
      </c>
      <c r="B56" s="139">
        <v>64.1952988350684</v>
      </c>
      <c r="C56" s="135"/>
      <c r="D56" s="135"/>
      <c r="E56" s="135"/>
      <c r="F56" s="135"/>
    </row>
    <row r="57" spans="1:6">
      <c r="A57" s="135" t="s">
        <v>46</v>
      </c>
      <c r="B57" s="139">
        <v>1.5330122693502091E-5</v>
      </c>
      <c r="C57" s="135"/>
      <c r="D57" s="135"/>
      <c r="E57" s="135"/>
      <c r="F57" s="135"/>
    </row>
    <row r="58" spans="1:6">
      <c r="A58" s="135"/>
      <c r="B58" s="141"/>
      <c r="C58" s="135"/>
      <c r="D58" s="135"/>
      <c r="E58" s="135"/>
      <c r="F58" s="135"/>
    </row>
    <row r="59" spans="1:6">
      <c r="A59" s="113" t="s">
        <v>27</v>
      </c>
      <c r="B59" s="136">
        <v>0.614562182465198</v>
      </c>
      <c r="C59" s="113"/>
      <c r="D59" s="113"/>
      <c r="E59" s="135"/>
      <c r="F59" s="135"/>
    </row>
    <row r="60" spans="1:6" ht="38.25">
      <c r="A60" s="113" t="s">
        <v>25</v>
      </c>
      <c r="B60" s="136">
        <v>0.131570716224989</v>
      </c>
      <c r="C60" s="113"/>
      <c r="D60" s="113"/>
      <c r="E60" s="135"/>
      <c r="F60" s="135"/>
    </row>
    <row r="61" spans="1:6" ht="38.25">
      <c r="A61" s="113" t="s">
        <v>26</v>
      </c>
      <c r="B61" s="142" t="s">
        <v>132</v>
      </c>
      <c r="C61" s="113"/>
      <c r="D61" s="113"/>
      <c r="E61" s="135"/>
      <c r="F61" s="135"/>
    </row>
    <row r="62" spans="1:6" ht="38.25">
      <c r="A62" s="113" t="s">
        <v>81</v>
      </c>
      <c r="B62" s="132" t="s">
        <v>132</v>
      </c>
      <c r="C62" s="113"/>
      <c r="D62" s="113"/>
      <c r="E62" s="135"/>
      <c r="F62" s="135"/>
    </row>
    <row r="63" spans="1:6" ht="25.5">
      <c r="A63" s="133" t="s">
        <v>22</v>
      </c>
      <c r="B63" s="132" t="s">
        <v>82</v>
      </c>
      <c r="C63" s="113"/>
      <c r="D63" s="113"/>
      <c r="E63" s="135"/>
      <c r="F63" s="135"/>
    </row>
    <row r="64" spans="1:6" ht="38.25">
      <c r="A64" s="133" t="s">
        <v>24</v>
      </c>
      <c r="B64" s="132" t="s">
        <v>132</v>
      </c>
      <c r="C64" s="113"/>
      <c r="D64" s="113"/>
      <c r="E64" s="135"/>
      <c r="F64" s="135"/>
    </row>
    <row r="65" spans="1:6" ht="38.25">
      <c r="A65" s="133" t="s">
        <v>23</v>
      </c>
      <c r="B65" s="132" t="s">
        <v>132</v>
      </c>
      <c r="C65" s="113"/>
      <c r="D65" s="113"/>
      <c r="E65" s="135"/>
      <c r="F65" s="135"/>
    </row>
    <row r="66" spans="1:6" ht="25.5">
      <c r="A66" s="133" t="s">
        <v>28</v>
      </c>
      <c r="B66" s="136">
        <v>9.0649391443321195E-2</v>
      </c>
      <c r="C66" s="113"/>
      <c r="D66" s="113"/>
      <c r="E66" s="135"/>
      <c r="F66" s="135"/>
    </row>
    <row r="67" spans="1:6">
      <c r="A67" s="135"/>
      <c r="B67" s="141"/>
      <c r="C67" s="135"/>
      <c r="D67" s="135"/>
      <c r="E67" s="135"/>
      <c r="F67" s="135"/>
    </row>
    <row r="68" spans="1:6">
      <c r="A68" s="134"/>
      <c r="B68" s="140"/>
      <c r="C68" s="134"/>
      <c r="D68" s="134"/>
      <c r="E68" s="134"/>
      <c r="F68" s="134"/>
    </row>
    <row r="69" spans="1:6">
      <c r="A69" s="113" t="s">
        <v>89</v>
      </c>
      <c r="B69" s="139">
        <v>63.563132479701601</v>
      </c>
      <c r="C69" s="135"/>
      <c r="D69" s="135"/>
      <c r="E69" s="135"/>
      <c r="F69" s="135"/>
    </row>
    <row r="70" spans="1:6">
      <c r="A70" s="113" t="s">
        <v>107</v>
      </c>
      <c r="B70" s="139">
        <v>36.436872636154696</v>
      </c>
      <c r="C70" s="135"/>
      <c r="D70" s="135"/>
      <c r="E70" s="135"/>
      <c r="F70" s="135"/>
    </row>
    <row r="71" spans="1:6">
      <c r="A71" s="113"/>
      <c r="B71" s="143"/>
      <c r="C71" s="135"/>
      <c r="D71" s="135"/>
      <c r="E71" s="135"/>
      <c r="F71" s="135"/>
    </row>
    <row r="72" spans="1:6" ht="25.5">
      <c r="A72" s="113" t="s">
        <v>83</v>
      </c>
      <c r="B72" s="139">
        <v>72.399444008743998</v>
      </c>
      <c r="C72" s="135"/>
      <c r="D72" s="135"/>
      <c r="E72" s="135"/>
      <c r="F72" s="135"/>
    </row>
    <row r="73" spans="1:6" ht="38.25">
      <c r="A73" s="113" t="s">
        <v>84</v>
      </c>
      <c r="B73" s="139">
        <v>24.751832371808199</v>
      </c>
      <c r="C73" s="135"/>
      <c r="D73" s="135"/>
      <c r="E73" s="135"/>
      <c r="F73" s="135"/>
    </row>
    <row r="74" spans="1:6" ht="25.5">
      <c r="A74" s="113" t="s">
        <v>46</v>
      </c>
      <c r="B74" s="139">
        <f>100-B72-B73</f>
        <v>2.8487236194478029</v>
      </c>
      <c r="C74" s="135"/>
      <c r="D74" s="135"/>
      <c r="E74" s="135"/>
      <c r="F74" s="135"/>
    </row>
    <row r="75" spans="1:6">
      <c r="A75" s="134"/>
      <c r="B75" s="140"/>
      <c r="C75" s="135"/>
      <c r="D75" s="134"/>
      <c r="E75" s="134"/>
      <c r="F75" s="134"/>
    </row>
    <row r="76" spans="1:6" ht="25.5">
      <c r="A76" s="113" t="s">
        <v>85</v>
      </c>
      <c r="B76" s="139">
        <v>29.69</v>
      </c>
      <c r="C76" s="135"/>
      <c r="D76" s="135"/>
      <c r="E76" s="135"/>
      <c r="F76" s="135"/>
    </row>
    <row r="77" spans="1:6" ht="25.5">
      <c r="A77" s="113" t="s">
        <v>86</v>
      </c>
      <c r="B77" s="139">
        <v>16.52</v>
      </c>
      <c r="C77" s="135"/>
      <c r="D77" s="135"/>
      <c r="E77" s="135"/>
      <c r="F77" s="135"/>
    </row>
    <row r="78" spans="1:6" ht="25.5">
      <c r="A78" s="113" t="s">
        <v>87</v>
      </c>
      <c r="B78" s="139">
        <v>28.35</v>
      </c>
      <c r="C78" s="135"/>
      <c r="D78" s="135"/>
      <c r="E78" s="135"/>
      <c r="F78" s="135"/>
    </row>
    <row r="79" spans="1:6" ht="25.5">
      <c r="A79" s="113" t="s">
        <v>88</v>
      </c>
      <c r="B79" s="139">
        <v>25.44</v>
      </c>
      <c r="C79" s="135"/>
      <c r="D79" s="135"/>
      <c r="E79" s="135"/>
      <c r="F79" s="135"/>
    </row>
    <row r="80" spans="1:6">
      <c r="A80" s="46"/>
      <c r="B80" s="45"/>
      <c r="C80" s="45"/>
      <c r="D80" s="45"/>
      <c r="E80" s="45"/>
    </row>
    <row r="81" spans="1:5">
      <c r="A81" s="46"/>
      <c r="B81" s="45"/>
      <c r="C81" s="45"/>
      <c r="D81" s="45"/>
      <c r="E81" s="45"/>
    </row>
    <row r="82" spans="1:5">
      <c r="A82" s="46"/>
      <c r="B82" s="45"/>
      <c r="C82" s="45"/>
      <c r="D82" s="45"/>
      <c r="E82" s="45"/>
    </row>
    <row r="83" spans="1:5">
      <c r="A83" s="46"/>
      <c r="B83" s="45"/>
      <c r="C83" s="45"/>
      <c r="D83" s="45"/>
      <c r="E83" s="45"/>
    </row>
    <row r="84" spans="1:5">
      <c r="A84" s="46"/>
      <c r="B84" s="45"/>
      <c r="C84" s="45"/>
      <c r="D84" s="45"/>
      <c r="E84" s="45"/>
    </row>
    <row r="85" spans="1:5">
      <c r="A85" s="46"/>
      <c r="B85" s="45"/>
      <c r="C85" s="45"/>
      <c r="D85" s="45"/>
      <c r="E85" s="45"/>
    </row>
    <row r="86" spans="1:5">
      <c r="A86" s="46"/>
      <c r="B86" s="45"/>
      <c r="C86" s="45"/>
      <c r="D86" s="45"/>
      <c r="E86" s="45"/>
    </row>
    <row r="87" spans="1:5">
      <c r="A87" s="46"/>
      <c r="B87" s="45"/>
      <c r="C87" s="45"/>
      <c r="D87" s="45"/>
      <c r="E87" s="45"/>
    </row>
    <row r="88" spans="1:5">
      <c r="A88" s="46"/>
      <c r="B88" s="45"/>
      <c r="C88" s="45"/>
      <c r="D88" s="45"/>
      <c r="E88" s="45"/>
    </row>
    <row r="89" spans="1:5">
      <c r="A89" s="46"/>
      <c r="B89" s="45"/>
      <c r="C89" s="45"/>
      <c r="D89" s="45"/>
      <c r="E89" s="45"/>
    </row>
    <row r="90" spans="1:5">
      <c r="A90" s="46"/>
      <c r="B90" s="45"/>
      <c r="C90" s="45"/>
      <c r="D90" s="45"/>
      <c r="E90" s="45"/>
    </row>
    <row r="91" spans="1:5">
      <c r="A91" s="46"/>
      <c r="B91" s="45"/>
      <c r="C91" s="45"/>
      <c r="D91" s="45"/>
      <c r="E91" s="45"/>
    </row>
  </sheetData>
  <mergeCells count="7">
    <mergeCell ref="A34:H34"/>
    <mergeCell ref="A2:H2"/>
    <mergeCell ref="A14:H14"/>
    <mergeCell ref="A16:H16"/>
    <mergeCell ref="A27:H27"/>
    <mergeCell ref="A33:H33"/>
    <mergeCell ref="E24:H2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zoomScaleNormal="100" workbookViewId="0">
      <selection activeCell="F1" sqref="F1:F1048576"/>
    </sheetView>
  </sheetViews>
  <sheetFormatPr baseColWidth="10" defaultRowHeight="15"/>
  <cols>
    <col min="1" max="1" width="44.140625" customWidth="1"/>
    <col min="5" max="5" width="12.42578125" customWidth="1"/>
    <col min="6" max="6" width="11.42578125" style="1"/>
  </cols>
  <sheetData>
    <row r="1" spans="1:6" s="11" customFormat="1" ht="11.1" customHeight="1">
      <c r="A1" s="167" t="s">
        <v>172</v>
      </c>
      <c r="B1" s="168"/>
      <c r="C1" s="168"/>
      <c r="D1" s="168"/>
      <c r="E1" s="168"/>
      <c r="F1" s="1"/>
    </row>
    <row r="2" spans="1:6" s="11" customFormat="1" ht="32.25" customHeight="1">
      <c r="A2" s="168"/>
      <c r="B2" s="168"/>
      <c r="C2" s="168"/>
      <c r="D2" s="168"/>
      <c r="E2" s="168"/>
      <c r="F2" s="1"/>
    </row>
    <row r="3" spans="1:6" s="11" customFormat="1">
      <c r="A3" s="2"/>
      <c r="B3" s="2"/>
      <c r="C3" s="2"/>
      <c r="D3" s="2"/>
      <c r="E3" s="2"/>
      <c r="F3" s="1"/>
    </row>
    <row r="4" spans="1:6" s="11" customFormat="1">
      <c r="A4" s="2"/>
      <c r="B4" s="2"/>
      <c r="C4" s="2"/>
      <c r="D4" s="2"/>
      <c r="E4" s="2"/>
      <c r="F4" s="1"/>
    </row>
    <row r="5" spans="1:6" s="11" customFormat="1">
      <c r="A5" s="2"/>
      <c r="B5" s="2"/>
      <c r="C5" s="2"/>
      <c r="D5" s="2"/>
      <c r="E5" s="2"/>
      <c r="F5" s="1"/>
    </row>
    <row r="6" spans="1:6" s="11" customFormat="1" ht="14.25" customHeight="1">
      <c r="A6" s="2"/>
      <c r="B6" s="2"/>
      <c r="C6" s="2"/>
      <c r="D6" s="2"/>
      <c r="E6" s="2"/>
      <c r="F6" s="1"/>
    </row>
    <row r="7" spans="1:6" s="11" customFormat="1">
      <c r="A7" s="2"/>
      <c r="B7" s="2"/>
      <c r="C7" s="2"/>
      <c r="D7" s="2"/>
      <c r="E7" s="2"/>
      <c r="F7" s="1"/>
    </row>
    <row r="8" spans="1:6" s="11" customFormat="1">
      <c r="A8" s="2"/>
      <c r="B8" s="2"/>
      <c r="C8" s="2"/>
      <c r="D8" s="2"/>
      <c r="E8" s="2"/>
      <c r="F8" s="1"/>
    </row>
    <row r="9" spans="1:6" s="11" customFormat="1">
      <c r="A9" s="2"/>
      <c r="B9" s="2"/>
      <c r="C9" s="2"/>
      <c r="D9" s="2"/>
      <c r="E9" s="2"/>
      <c r="F9" s="1"/>
    </row>
    <row r="10" spans="1:6" ht="17.25" customHeight="1">
      <c r="A10" s="166"/>
      <c r="B10" s="166"/>
      <c r="C10" s="166"/>
      <c r="D10" s="166"/>
      <c r="E10" s="166"/>
    </row>
    <row r="11" spans="1:6" s="11" customFormat="1" ht="18">
      <c r="A11" s="12"/>
      <c r="B11" s="12"/>
      <c r="C11" s="12"/>
      <c r="D11" s="12"/>
      <c r="E11" s="2"/>
      <c r="F11" s="1"/>
    </row>
    <row r="12" spans="1:6" s="11" customFormat="1" ht="36" customHeight="1">
      <c r="A12" s="15"/>
      <c r="B12" s="15"/>
      <c r="C12" s="15"/>
      <c r="D12" s="15"/>
      <c r="E12" s="2"/>
      <c r="F12" s="1"/>
    </row>
    <row r="13" spans="1:6" s="11" customFormat="1" ht="18">
      <c r="A13" s="12"/>
      <c r="B13" s="12"/>
      <c r="C13" s="12"/>
      <c r="D13" s="12"/>
      <c r="E13" s="2"/>
      <c r="F13" s="1"/>
    </row>
    <row r="14" spans="1:6" s="11" customFormat="1" ht="18">
      <c r="A14" s="12"/>
      <c r="B14" s="12"/>
      <c r="C14" s="12"/>
      <c r="D14" s="12"/>
      <c r="E14" s="2"/>
      <c r="F14" s="1"/>
    </row>
    <row r="15" spans="1:6" s="11" customFormat="1" ht="18">
      <c r="A15" s="12"/>
      <c r="B15" s="12"/>
      <c r="C15" s="12"/>
      <c r="D15" s="12"/>
      <c r="E15" s="2"/>
      <c r="F15" s="1"/>
    </row>
    <row r="16" spans="1:6" s="11" customFormat="1" ht="18">
      <c r="A16" s="12"/>
      <c r="B16" s="12"/>
      <c r="C16" s="12"/>
      <c r="D16" s="12"/>
      <c r="E16" s="2"/>
      <c r="F16" s="1"/>
    </row>
    <row r="17" spans="1:6" ht="21">
      <c r="A17" s="4"/>
      <c r="B17" s="4"/>
      <c r="C17" s="4"/>
      <c r="D17" s="4"/>
      <c r="E17" s="2"/>
    </row>
    <row r="18" spans="1:6">
      <c r="A18" s="2"/>
      <c r="B18" s="2"/>
      <c r="C18" s="2"/>
      <c r="D18" s="2"/>
      <c r="E18" s="2"/>
    </row>
    <row r="19" spans="1:6">
      <c r="A19" s="2"/>
      <c r="B19" s="2"/>
      <c r="C19" s="2"/>
      <c r="D19" s="2"/>
      <c r="E19" s="2"/>
    </row>
    <row r="20" spans="1:6">
      <c r="A20" s="2"/>
      <c r="B20" s="2"/>
      <c r="C20" s="2"/>
      <c r="D20" s="2"/>
      <c r="E20" s="2"/>
    </row>
    <row r="21" spans="1:6" s="11" customFormat="1">
      <c r="A21" s="2"/>
      <c r="B21" s="2"/>
      <c r="C21" s="2"/>
      <c r="D21" s="2"/>
      <c r="E21" s="2"/>
      <c r="F21" s="1"/>
    </row>
    <row r="22" spans="1:6" ht="31.5" customHeight="1">
      <c r="A22" s="2"/>
      <c r="B22" s="2"/>
      <c r="C22" s="2"/>
      <c r="D22" s="2"/>
      <c r="E22" s="2"/>
    </row>
    <row r="23" spans="1:6">
      <c r="A23" s="2"/>
      <c r="B23" s="2"/>
      <c r="C23" s="2"/>
      <c r="D23" s="2"/>
      <c r="E23" s="2"/>
    </row>
    <row r="24" spans="1:6">
      <c r="A24" s="2"/>
      <c r="B24" s="2"/>
      <c r="C24" s="2"/>
      <c r="D24" s="2"/>
      <c r="E24" s="2"/>
    </row>
    <row r="25" spans="1:6">
      <c r="A25" s="2"/>
      <c r="B25" s="2"/>
      <c r="C25" s="2"/>
      <c r="D25" s="2"/>
      <c r="E25" s="2"/>
    </row>
    <row r="26" spans="1:6">
      <c r="A26" s="2"/>
      <c r="B26" s="2"/>
      <c r="C26" s="2"/>
      <c r="D26" s="2"/>
      <c r="E26" s="2"/>
    </row>
    <row r="27" spans="1:6" ht="15.75" customHeight="1">
      <c r="A27" s="2"/>
      <c r="B27" s="2"/>
      <c r="C27" s="2"/>
      <c r="D27" s="2"/>
      <c r="E27" s="2"/>
    </row>
    <row r="28" spans="1:6">
      <c r="A28" s="2"/>
      <c r="B28" s="2"/>
      <c r="C28" s="2"/>
      <c r="D28" s="2"/>
      <c r="E28" s="2"/>
    </row>
    <row r="29" spans="1:6" s="11" customFormat="1">
      <c r="A29" s="2"/>
      <c r="B29" s="2"/>
      <c r="C29" s="2"/>
      <c r="D29" s="2"/>
      <c r="E29" s="2"/>
      <c r="F29" s="1"/>
    </row>
    <row r="30" spans="1:6" s="11" customFormat="1">
      <c r="A30" s="2"/>
      <c r="B30" s="2"/>
      <c r="C30" s="2"/>
      <c r="D30" s="2"/>
      <c r="E30" s="2"/>
      <c r="F30" s="1"/>
    </row>
    <row r="31" spans="1:6" s="11" customFormat="1">
      <c r="A31" s="2"/>
      <c r="B31" s="2"/>
      <c r="C31" s="2"/>
      <c r="D31" s="2"/>
      <c r="E31" s="2"/>
      <c r="F31" s="1"/>
    </row>
    <row r="32" spans="1:6" ht="14.25" customHeight="1">
      <c r="A32" s="58" t="s">
        <v>133</v>
      </c>
      <c r="B32" s="82"/>
      <c r="C32" s="82"/>
      <c r="D32" s="82"/>
      <c r="E32" s="82"/>
    </row>
    <row r="33" spans="1:7" s="11" customFormat="1" ht="25.5" customHeight="1">
      <c r="A33" s="162" t="s">
        <v>184</v>
      </c>
      <c r="B33" s="162"/>
      <c r="C33" s="162"/>
      <c r="D33" s="162"/>
      <c r="E33" s="162"/>
      <c r="F33" s="1"/>
    </row>
    <row r="34" spans="1:7" s="23" customFormat="1" ht="12" customHeight="1">
      <c r="A34" s="37" t="s">
        <v>98</v>
      </c>
      <c r="B34" s="83"/>
      <c r="C34" s="83"/>
      <c r="D34" s="84"/>
      <c r="E34" s="84"/>
      <c r="F34" s="173"/>
    </row>
    <row r="35" spans="1:7" s="23" customFormat="1" ht="12" customHeight="1">
      <c r="A35" s="38" t="s">
        <v>183</v>
      </c>
      <c r="B35" s="83"/>
      <c r="C35" s="83"/>
      <c r="D35" s="84"/>
      <c r="E35" s="84"/>
      <c r="F35" s="173"/>
    </row>
    <row r="37" spans="1:7" s="11" customFormat="1">
      <c r="A37" s="97" t="s">
        <v>1</v>
      </c>
      <c r="B37" s="99"/>
      <c r="F37" s="1"/>
    </row>
    <row r="38" spans="1:7">
      <c r="A38" s="97" t="s">
        <v>33</v>
      </c>
      <c r="B38" s="99"/>
      <c r="C38" s="1"/>
      <c r="D38" s="1"/>
      <c r="E38" s="1"/>
      <c r="G38" s="1"/>
    </row>
    <row r="39" spans="1:7">
      <c r="A39" s="99" t="s">
        <v>20</v>
      </c>
      <c r="B39" s="128">
        <v>37.126730502320797</v>
      </c>
      <c r="C39" s="1"/>
      <c r="D39" s="1"/>
      <c r="E39" s="1"/>
      <c r="G39" s="1"/>
    </row>
    <row r="40" spans="1:7">
      <c r="A40" s="99" t="s">
        <v>21</v>
      </c>
      <c r="B40" s="128">
        <v>61.151006263342801</v>
      </c>
      <c r="C40" s="1"/>
      <c r="D40" s="1"/>
      <c r="E40" s="1"/>
      <c r="G40" s="1"/>
    </row>
    <row r="41" spans="1:7">
      <c r="A41" s="99" t="s">
        <v>46</v>
      </c>
      <c r="B41" s="115">
        <f>100-B39-B40</f>
        <v>1.7222632343364026</v>
      </c>
      <c r="C41" s="1"/>
      <c r="D41" s="1"/>
      <c r="E41" s="13"/>
      <c r="F41" s="13"/>
      <c r="G41" s="1"/>
    </row>
    <row r="42" spans="1:7">
      <c r="A42" s="99"/>
      <c r="B42" s="128"/>
      <c r="C42" s="1"/>
      <c r="D42" s="1"/>
      <c r="E42" s="13"/>
      <c r="F42" s="13"/>
      <c r="G42" s="1"/>
    </row>
    <row r="43" spans="1:7">
      <c r="A43" s="97" t="s">
        <v>35</v>
      </c>
      <c r="B43" s="128"/>
      <c r="C43" s="1"/>
      <c r="D43" s="1"/>
      <c r="E43" s="13"/>
      <c r="F43" s="13"/>
      <c r="G43" s="1"/>
    </row>
    <row r="44" spans="1:7">
      <c r="A44" s="99" t="s">
        <v>37</v>
      </c>
      <c r="B44" s="128">
        <v>44.4600597429692</v>
      </c>
      <c r="C44" s="1"/>
      <c r="D44" s="1"/>
      <c r="E44" s="13"/>
      <c r="F44" s="13"/>
      <c r="G44" s="1"/>
    </row>
    <row r="45" spans="1:7">
      <c r="A45" s="99" t="s">
        <v>36</v>
      </c>
      <c r="B45" s="128">
        <v>40.939798138544496</v>
      </c>
      <c r="C45" s="1"/>
      <c r="D45" s="1"/>
      <c r="E45" s="13"/>
      <c r="F45" s="13"/>
      <c r="G45" s="1"/>
    </row>
    <row r="46" spans="1:7">
      <c r="A46" s="99" t="s">
        <v>46</v>
      </c>
      <c r="B46" s="115">
        <f>100-B44-B45</f>
        <v>14.600142118486303</v>
      </c>
      <c r="C46" s="1"/>
      <c r="D46" s="1"/>
      <c r="E46" s="13"/>
      <c r="F46" s="13"/>
      <c r="G46" s="1"/>
    </row>
    <row r="47" spans="1:7" s="11" customFormat="1">
      <c r="A47" s="99"/>
      <c r="B47" s="128"/>
      <c r="C47" s="1"/>
      <c r="D47" s="1"/>
      <c r="E47" s="13"/>
      <c r="F47" s="13"/>
      <c r="G47" s="1"/>
    </row>
    <row r="48" spans="1:7">
      <c r="A48" s="97" t="s">
        <v>34</v>
      </c>
      <c r="B48" s="128"/>
      <c r="C48" s="1"/>
      <c r="D48" s="1"/>
      <c r="E48" s="1"/>
      <c r="G48" s="1"/>
    </row>
    <row r="49" spans="1:7">
      <c r="A49" s="99" t="s">
        <v>38</v>
      </c>
      <c r="B49" s="128">
        <v>83.616265762592604</v>
      </c>
      <c r="C49" s="1"/>
      <c r="D49" s="1"/>
      <c r="E49" s="1"/>
      <c r="G49" s="1"/>
    </row>
    <row r="50" spans="1:7">
      <c r="A50" s="99" t="s">
        <v>39</v>
      </c>
      <c r="B50" s="128">
        <v>14.661491466495999</v>
      </c>
      <c r="C50" s="1"/>
      <c r="D50" s="1"/>
      <c r="E50" s="1"/>
      <c r="G50" s="1"/>
    </row>
    <row r="51" spans="1:7">
      <c r="A51" s="99" t="s">
        <v>46</v>
      </c>
      <c r="B51" s="128">
        <v>1.7222427709114503</v>
      </c>
      <c r="C51" s="1"/>
      <c r="D51" s="1"/>
      <c r="E51" s="1"/>
      <c r="G51" s="1"/>
    </row>
    <row r="52" spans="1:7">
      <c r="A52" s="99"/>
      <c r="B52" s="128"/>
      <c r="C52" s="1"/>
      <c r="D52" s="1"/>
      <c r="E52" s="1"/>
      <c r="G52" s="1"/>
    </row>
    <row r="53" spans="1:7">
      <c r="A53" s="99"/>
      <c r="B53" s="128"/>
      <c r="C53" s="1"/>
      <c r="D53" s="1"/>
      <c r="E53" s="1"/>
      <c r="G53" s="1"/>
    </row>
    <row r="54" spans="1:7">
      <c r="A54" s="97" t="s">
        <v>44</v>
      </c>
      <c r="B54" s="128"/>
      <c r="C54" s="1"/>
      <c r="D54" s="1"/>
      <c r="E54" s="1"/>
      <c r="G54" s="1"/>
    </row>
    <row r="55" spans="1:7">
      <c r="A55" s="129" t="s">
        <v>45</v>
      </c>
      <c r="B55" s="128">
        <v>85.738629881614003</v>
      </c>
      <c r="C55" s="1"/>
      <c r="D55" s="1"/>
      <c r="E55" s="1"/>
      <c r="G55" s="1"/>
    </row>
    <row r="56" spans="1:7" ht="26.25">
      <c r="A56" s="129" t="s">
        <v>121</v>
      </c>
      <c r="B56" s="115">
        <v>11.563304884056791</v>
      </c>
      <c r="C56" s="59"/>
      <c r="D56" s="1"/>
      <c r="E56" s="1"/>
      <c r="G56" s="1"/>
    </row>
    <row r="57" spans="1:7">
      <c r="A57" s="99" t="s">
        <v>46</v>
      </c>
      <c r="B57" s="115">
        <f>100-B55-B56</f>
        <v>2.6980652343292064</v>
      </c>
      <c r="C57" s="1"/>
      <c r="D57" s="1"/>
      <c r="E57" s="1"/>
      <c r="G57" s="1"/>
    </row>
    <row r="58" spans="1:7">
      <c r="A58" s="99"/>
      <c r="B58" s="128"/>
      <c r="C58" s="1"/>
      <c r="D58" s="1"/>
      <c r="E58" s="1"/>
      <c r="G58" s="1"/>
    </row>
    <row r="59" spans="1:7">
      <c r="A59" s="99"/>
      <c r="B59" s="128"/>
      <c r="C59" s="1"/>
      <c r="D59" s="1"/>
      <c r="E59" s="1"/>
      <c r="G59" s="1"/>
    </row>
    <row r="60" spans="1:7">
      <c r="A60" s="97" t="s">
        <v>56</v>
      </c>
      <c r="B60" s="128"/>
      <c r="C60" s="1"/>
      <c r="D60" s="1"/>
      <c r="E60" s="1"/>
      <c r="G60" s="1"/>
    </row>
    <row r="61" spans="1:7" ht="25.5">
      <c r="A61" s="130" t="s">
        <v>53</v>
      </c>
      <c r="B61" s="128">
        <v>50.976647651028998</v>
      </c>
      <c r="C61" s="1"/>
      <c r="D61" s="1"/>
      <c r="E61" s="1"/>
      <c r="G61" s="1"/>
    </row>
    <row r="62" spans="1:7" ht="25.5">
      <c r="A62" s="130" t="s">
        <v>55</v>
      </c>
      <c r="B62" s="131">
        <v>20.219315222179077</v>
      </c>
      <c r="C62" s="1"/>
      <c r="D62" s="1"/>
      <c r="E62" s="1"/>
      <c r="G62" s="1"/>
    </row>
    <row r="63" spans="1:7">
      <c r="A63" s="130" t="s">
        <v>54</v>
      </c>
      <c r="B63" s="128">
        <v>28.804030476178799</v>
      </c>
      <c r="C63" s="1"/>
      <c r="D63" s="1"/>
      <c r="E63" s="1"/>
      <c r="G63" s="1"/>
    </row>
    <row r="64" spans="1:7">
      <c r="C64" s="1"/>
      <c r="D64" s="1"/>
      <c r="E64" s="1"/>
      <c r="G64" s="1"/>
    </row>
    <row r="65" spans="3:7">
      <c r="C65" s="1"/>
      <c r="D65" s="1"/>
      <c r="E65" s="1"/>
      <c r="G65" s="1"/>
    </row>
    <row r="66" spans="3:7">
      <c r="C66" s="1"/>
      <c r="D66" s="1"/>
      <c r="E66" s="1"/>
      <c r="G66" s="1"/>
    </row>
    <row r="67" spans="3:7">
      <c r="C67" s="1"/>
      <c r="D67" s="1"/>
      <c r="E67" s="1"/>
      <c r="G67" s="1"/>
    </row>
    <row r="68" spans="3:7">
      <c r="C68" s="1"/>
      <c r="D68" s="1"/>
      <c r="E68" s="1"/>
      <c r="G68" s="1"/>
    </row>
    <row r="69" spans="3:7">
      <c r="C69" s="1"/>
      <c r="D69" s="1"/>
      <c r="E69" s="1"/>
      <c r="G69" s="1"/>
    </row>
    <row r="70" spans="3:7">
      <c r="C70" s="1"/>
      <c r="D70" s="1"/>
      <c r="E70" s="1"/>
      <c r="G70" s="1"/>
    </row>
    <row r="71" spans="3:7">
      <c r="C71" s="1"/>
      <c r="D71" s="1"/>
      <c r="E71" s="1"/>
      <c r="G71" s="1"/>
    </row>
    <row r="72" spans="3:7">
      <c r="C72" s="1"/>
      <c r="D72" s="1"/>
      <c r="E72" s="1"/>
      <c r="G72" s="1"/>
    </row>
    <row r="73" spans="3:7">
      <c r="C73" s="1"/>
      <c r="D73" s="1"/>
      <c r="E73" s="1"/>
      <c r="G73" s="1"/>
    </row>
    <row r="74" spans="3:7">
      <c r="C74" s="1"/>
      <c r="D74" s="1"/>
      <c r="E74" s="1"/>
      <c r="G74" s="1"/>
    </row>
    <row r="75" spans="3:7">
      <c r="C75" s="1"/>
      <c r="D75" s="1"/>
      <c r="E75" s="1"/>
      <c r="G75" s="1"/>
    </row>
    <row r="76" spans="3:7">
      <c r="C76" s="1"/>
      <c r="D76" s="1"/>
      <c r="E76" s="1"/>
      <c r="G76" s="1"/>
    </row>
    <row r="77" spans="3:7">
      <c r="C77" s="1"/>
      <c r="D77" s="1"/>
      <c r="E77" s="1"/>
      <c r="G77" s="1"/>
    </row>
    <row r="78" spans="3:7">
      <c r="C78" s="1"/>
      <c r="D78" s="1"/>
      <c r="E78" s="1"/>
      <c r="G78" s="1"/>
    </row>
    <row r="79" spans="3:7">
      <c r="C79" s="1"/>
      <c r="D79" s="1"/>
      <c r="E79" s="1"/>
      <c r="G79" s="1"/>
    </row>
    <row r="80" spans="3:7">
      <c r="C80" s="1"/>
      <c r="D80" s="1"/>
      <c r="E80" s="1"/>
      <c r="G80" s="1"/>
    </row>
    <row r="81" spans="3:7">
      <c r="C81" s="1"/>
      <c r="D81" s="1"/>
      <c r="E81" s="1"/>
      <c r="G81" s="1"/>
    </row>
    <row r="82" spans="3:7">
      <c r="C82" s="1"/>
      <c r="D82" s="1"/>
      <c r="E82" s="1"/>
      <c r="G82" s="1"/>
    </row>
    <row r="83" spans="3:7">
      <c r="C83" s="1"/>
      <c r="D83" s="1"/>
      <c r="E83" s="1"/>
      <c r="G83" s="1"/>
    </row>
    <row r="84" spans="3:7">
      <c r="C84" s="1"/>
      <c r="D84" s="1"/>
      <c r="E84" s="1"/>
      <c r="G84" s="1"/>
    </row>
    <row r="85" spans="3:7">
      <c r="C85" s="1"/>
      <c r="D85" s="1"/>
      <c r="E85" s="1"/>
      <c r="G85" s="1"/>
    </row>
  </sheetData>
  <mergeCells count="3">
    <mergeCell ref="A33:E33"/>
    <mergeCell ref="A10:E10"/>
    <mergeCell ref="A1:E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3"/>
  <sheetViews>
    <sheetView zoomScaleNormal="100" workbookViewId="0">
      <selection activeCell="H61" sqref="H61:H83"/>
    </sheetView>
  </sheetViews>
  <sheetFormatPr baseColWidth="10" defaultRowHeight="15"/>
  <cols>
    <col min="1" max="1" width="12" style="11" customWidth="1"/>
    <col min="2" max="7" width="11.28515625" style="11" customWidth="1"/>
    <col min="8" max="8" width="12.5703125" style="11" customWidth="1"/>
    <col min="9" max="9" width="9.85546875" style="1" customWidth="1"/>
    <col min="10" max="12" width="11.42578125" style="11"/>
    <col min="13" max="13" width="49.85546875" style="11" bestFit="1" customWidth="1"/>
    <col min="14" max="16384" width="11.42578125" style="11"/>
  </cols>
  <sheetData>
    <row r="1" spans="1:9" ht="11.1" customHeight="1">
      <c r="A1" s="2"/>
      <c r="B1" s="2"/>
      <c r="C1" s="2"/>
      <c r="D1" s="2"/>
      <c r="E1" s="2"/>
      <c r="F1" s="2"/>
      <c r="G1" s="2"/>
      <c r="H1" s="2"/>
    </row>
    <row r="2" spans="1:9" ht="27.95" customHeight="1">
      <c r="A2" s="161" t="s">
        <v>173</v>
      </c>
      <c r="B2" s="161"/>
      <c r="C2" s="161"/>
      <c r="D2" s="161"/>
      <c r="E2" s="161"/>
      <c r="F2" s="161"/>
      <c r="G2" s="161"/>
      <c r="H2" s="161"/>
      <c r="I2" s="174"/>
    </row>
    <row r="3" spans="1:9" ht="16.5" customHeight="1">
      <c r="A3" s="2"/>
      <c r="B3" s="2"/>
      <c r="C3" s="2"/>
      <c r="D3" s="2"/>
      <c r="E3" s="2"/>
      <c r="F3" s="2"/>
      <c r="G3" s="2"/>
      <c r="H3" s="2"/>
    </row>
    <row r="4" spans="1:9">
      <c r="A4" s="2"/>
      <c r="B4" s="2"/>
      <c r="C4" s="2"/>
      <c r="D4" s="2"/>
      <c r="E4" s="2"/>
      <c r="F4" s="2"/>
      <c r="G4" s="2"/>
      <c r="H4" s="2"/>
    </row>
    <row r="5" spans="1:9">
      <c r="A5" s="2"/>
      <c r="B5" s="2"/>
      <c r="C5" s="2"/>
      <c r="D5" s="2"/>
      <c r="E5" s="2"/>
      <c r="F5" s="2"/>
      <c r="G5" s="2"/>
      <c r="H5" s="2"/>
    </row>
    <row r="6" spans="1:9">
      <c r="A6" s="2"/>
      <c r="B6" s="2"/>
      <c r="C6" s="2"/>
      <c r="D6" s="2"/>
      <c r="E6" s="2"/>
      <c r="F6" s="2"/>
      <c r="G6" s="2"/>
      <c r="H6" s="2"/>
    </row>
    <row r="7" spans="1:9">
      <c r="A7" s="2"/>
      <c r="B7" s="2"/>
      <c r="C7" s="2"/>
      <c r="D7" s="2"/>
      <c r="E7" s="2"/>
      <c r="F7" s="2"/>
      <c r="G7" s="2"/>
      <c r="H7" s="2"/>
    </row>
    <row r="8" spans="1:9">
      <c r="A8" s="2"/>
      <c r="B8" s="2"/>
      <c r="C8" s="2"/>
      <c r="D8" s="2"/>
      <c r="E8" s="2"/>
      <c r="F8" s="2"/>
      <c r="G8" s="2"/>
      <c r="H8" s="2"/>
    </row>
    <row r="9" spans="1:9">
      <c r="A9" s="2"/>
      <c r="B9" s="2"/>
      <c r="C9" s="2"/>
      <c r="D9" s="2"/>
      <c r="E9" s="2"/>
      <c r="F9" s="2"/>
      <c r="G9" s="2"/>
      <c r="H9" s="2"/>
    </row>
    <row r="10" spans="1:9" ht="65.25" customHeight="1">
      <c r="A10" s="170" t="s">
        <v>146</v>
      </c>
      <c r="B10" s="170"/>
      <c r="C10" s="170"/>
      <c r="D10" s="170"/>
      <c r="E10" s="2"/>
      <c r="F10" s="2"/>
      <c r="G10" s="2"/>
      <c r="H10" s="2"/>
    </row>
    <row r="11" spans="1:9" ht="15.75" customHeight="1">
      <c r="A11" s="169" t="s">
        <v>143</v>
      </c>
      <c r="B11" s="169"/>
      <c r="C11" s="169"/>
      <c r="D11" s="87"/>
      <c r="E11" s="2"/>
      <c r="F11" s="2"/>
      <c r="G11" s="2"/>
      <c r="H11" s="2"/>
    </row>
    <row r="12" spans="1:9">
      <c r="A12" s="169"/>
      <c r="B12" s="169"/>
      <c r="C12" s="169"/>
      <c r="D12" s="87"/>
      <c r="E12" s="2"/>
      <c r="F12" s="2"/>
      <c r="G12" s="2"/>
      <c r="H12" s="2"/>
    </row>
    <row r="13" spans="1:9" ht="19.5" customHeight="1">
      <c r="A13" s="169"/>
      <c r="B13" s="169"/>
      <c r="C13" s="169"/>
      <c r="D13" s="87"/>
      <c r="E13" s="2"/>
      <c r="F13" s="2"/>
      <c r="G13" s="2"/>
      <c r="H13" s="2"/>
    </row>
    <row r="14" spans="1:9" ht="11.25" customHeight="1">
      <c r="A14" s="169"/>
      <c r="B14" s="169"/>
      <c r="C14" s="169"/>
      <c r="D14" s="87"/>
      <c r="E14" s="2"/>
      <c r="F14" s="2"/>
      <c r="G14" s="2"/>
      <c r="H14" s="2"/>
    </row>
    <row r="15" spans="1:9" s="33" customFormat="1" ht="29.25" customHeight="1">
      <c r="A15" s="163" t="s">
        <v>174</v>
      </c>
      <c r="B15" s="163"/>
      <c r="C15" s="163"/>
      <c r="D15" s="163"/>
      <c r="E15" s="163"/>
      <c r="F15" s="163"/>
      <c r="G15" s="163"/>
      <c r="H15" s="163"/>
      <c r="I15" s="175"/>
    </row>
    <row r="16" spans="1:9" ht="13.5" customHeight="1">
      <c r="A16" s="2"/>
      <c r="B16" s="2"/>
      <c r="C16" s="2"/>
      <c r="D16" s="2"/>
      <c r="E16" s="2"/>
      <c r="F16" s="2"/>
      <c r="G16" s="2"/>
      <c r="H16" s="2"/>
    </row>
    <row r="17" spans="1:8">
      <c r="A17" s="2"/>
      <c r="B17" s="2"/>
      <c r="C17" s="2"/>
      <c r="D17" s="2"/>
      <c r="E17" s="2"/>
      <c r="F17" s="2"/>
      <c r="G17" s="2"/>
      <c r="H17" s="2"/>
    </row>
    <row r="18" spans="1:8" ht="14.25" customHeight="1">
      <c r="A18" s="2"/>
      <c r="B18" s="2"/>
      <c r="C18" s="2"/>
      <c r="D18" s="2"/>
      <c r="E18" s="2"/>
      <c r="F18" s="2"/>
      <c r="G18" s="2"/>
      <c r="H18" s="2"/>
    </row>
    <row r="19" spans="1:8">
      <c r="A19" s="2"/>
      <c r="B19" s="2"/>
      <c r="C19" s="2"/>
      <c r="D19" s="2"/>
      <c r="E19" s="2"/>
      <c r="F19" s="2"/>
      <c r="G19" s="2"/>
      <c r="H19" s="2"/>
    </row>
    <row r="20" spans="1:8">
      <c r="A20" s="2"/>
      <c r="B20" s="2"/>
      <c r="C20" s="2"/>
      <c r="D20" s="2"/>
      <c r="E20" s="2"/>
      <c r="F20" s="2"/>
      <c r="G20" s="2"/>
      <c r="H20" s="2"/>
    </row>
    <row r="21" spans="1:8">
      <c r="A21" s="2"/>
      <c r="B21" s="2"/>
      <c r="C21" s="2"/>
      <c r="D21" s="2"/>
      <c r="E21" s="2"/>
      <c r="F21" s="2"/>
      <c r="G21" s="2"/>
      <c r="H21" s="2"/>
    </row>
    <row r="22" spans="1:8">
      <c r="A22" s="2"/>
      <c r="B22" s="2"/>
      <c r="C22" s="2"/>
      <c r="D22" s="2"/>
      <c r="E22" s="2"/>
      <c r="F22" s="2"/>
      <c r="G22" s="2"/>
      <c r="H22" s="2"/>
    </row>
    <row r="23" spans="1:8">
      <c r="A23" s="2"/>
      <c r="B23" s="2"/>
      <c r="C23" s="2"/>
      <c r="D23" s="2"/>
      <c r="E23" s="2"/>
      <c r="F23" s="2"/>
      <c r="G23" s="2"/>
      <c r="H23" s="2"/>
    </row>
    <row r="24" spans="1:8">
      <c r="A24" s="2"/>
      <c r="B24" s="2"/>
      <c r="C24" s="2"/>
      <c r="D24" s="2"/>
      <c r="E24" s="170" t="s">
        <v>144</v>
      </c>
      <c r="F24" s="170"/>
      <c r="G24" s="170"/>
      <c r="H24" s="170"/>
    </row>
    <row r="25" spans="1:8" ht="15" customHeight="1">
      <c r="A25" s="2"/>
      <c r="B25" s="2"/>
      <c r="C25" s="2"/>
      <c r="D25" s="2"/>
      <c r="E25" s="170"/>
      <c r="F25" s="170"/>
      <c r="G25" s="170"/>
      <c r="H25" s="170"/>
    </row>
    <row r="26" spans="1:8">
      <c r="A26" s="171" t="s">
        <v>99</v>
      </c>
      <c r="B26" s="171"/>
      <c r="C26" s="171"/>
      <c r="D26" s="171"/>
      <c r="E26" s="170"/>
      <c r="F26" s="170"/>
      <c r="G26" s="170"/>
      <c r="H26" s="170"/>
    </row>
    <row r="27" spans="1:8">
      <c r="A27" s="171"/>
      <c r="B27" s="171"/>
      <c r="C27" s="171"/>
      <c r="D27" s="171"/>
      <c r="E27" s="170"/>
      <c r="F27" s="170"/>
      <c r="G27" s="170"/>
      <c r="H27" s="170"/>
    </row>
    <row r="28" spans="1:8" ht="27.95" customHeight="1">
      <c r="A28" s="163" t="s">
        <v>18</v>
      </c>
      <c r="B28" s="163"/>
      <c r="C28" s="163"/>
      <c r="D28" s="163"/>
      <c r="E28" s="163"/>
      <c r="F28" s="163"/>
      <c r="G28" s="163"/>
      <c r="H28" s="163"/>
    </row>
    <row r="29" spans="1:8" ht="42.75" customHeight="1">
      <c r="A29" s="4"/>
      <c r="B29" s="4"/>
      <c r="C29" s="4"/>
      <c r="D29" s="4"/>
      <c r="E29" s="4"/>
      <c r="F29" s="4"/>
      <c r="G29" s="4"/>
      <c r="H29" s="4"/>
    </row>
    <row r="30" spans="1:8">
      <c r="A30" s="2"/>
      <c r="B30" s="2"/>
      <c r="C30" s="2"/>
      <c r="D30" s="2"/>
      <c r="E30" s="2"/>
      <c r="F30" s="2"/>
      <c r="G30" s="2"/>
      <c r="H30" s="2"/>
    </row>
    <row r="31" spans="1:8">
      <c r="A31" s="2"/>
      <c r="B31" s="2"/>
      <c r="C31" s="2"/>
      <c r="D31" s="2"/>
      <c r="E31" s="2"/>
      <c r="F31" s="2"/>
      <c r="G31" s="2"/>
      <c r="H31" s="2"/>
    </row>
    <row r="32" spans="1:8">
      <c r="A32" s="2"/>
      <c r="B32" s="2"/>
      <c r="C32" s="2"/>
      <c r="D32" s="2"/>
      <c r="E32" s="2"/>
      <c r="F32" s="2"/>
      <c r="G32" s="2"/>
      <c r="H32" s="2"/>
    </row>
    <row r="33" spans="1:12">
      <c r="A33" s="2"/>
      <c r="B33" s="2"/>
      <c r="C33" s="2"/>
      <c r="D33" s="2"/>
      <c r="E33" s="2"/>
      <c r="F33" s="2"/>
      <c r="G33" s="2"/>
      <c r="H33" s="2"/>
    </row>
    <row r="34" spans="1:12">
      <c r="A34" s="2"/>
      <c r="B34" s="2"/>
      <c r="C34" s="2"/>
      <c r="D34" s="2"/>
      <c r="E34" s="170" t="s">
        <v>145</v>
      </c>
      <c r="F34" s="170"/>
      <c r="G34" s="170"/>
      <c r="H34" s="170"/>
    </row>
    <row r="35" spans="1:12" ht="15" customHeight="1">
      <c r="A35" s="2"/>
      <c r="B35" s="2"/>
      <c r="C35" s="2"/>
      <c r="D35" s="2"/>
      <c r="E35" s="170"/>
      <c r="F35" s="170"/>
      <c r="G35" s="170"/>
      <c r="H35" s="170"/>
    </row>
    <row r="36" spans="1:12">
      <c r="A36" s="2"/>
      <c r="B36" s="2"/>
      <c r="C36" s="2"/>
      <c r="D36" s="2"/>
      <c r="E36" s="170"/>
      <c r="F36" s="170"/>
      <c r="G36" s="170"/>
      <c r="H36" s="170"/>
    </row>
    <row r="37" spans="1:12" ht="54" customHeight="1" thickBot="1">
      <c r="A37" s="159" t="s">
        <v>141</v>
      </c>
      <c r="B37" s="159"/>
      <c r="C37" s="159"/>
      <c r="D37" s="159"/>
      <c r="E37" s="159"/>
      <c r="F37" s="159"/>
      <c r="G37" s="159"/>
      <c r="H37" s="159"/>
    </row>
    <row r="38" spans="1:12">
      <c r="A38" s="57" t="s">
        <v>133</v>
      </c>
      <c r="B38" s="85"/>
      <c r="C38" s="85"/>
      <c r="D38" s="85"/>
      <c r="E38" s="85"/>
      <c r="F38" s="81"/>
      <c r="G38" s="81"/>
      <c r="H38" s="2"/>
    </row>
    <row r="39" spans="1:12" ht="12" customHeight="1">
      <c r="A39" s="37" t="s">
        <v>98</v>
      </c>
      <c r="B39" s="81"/>
      <c r="C39" s="81"/>
      <c r="D39" s="81"/>
      <c r="E39" s="81"/>
      <c r="F39" s="86"/>
      <c r="G39" s="86"/>
      <c r="H39" s="21"/>
      <c r="I39" s="9"/>
      <c r="J39" s="9"/>
      <c r="K39" s="9"/>
      <c r="L39" s="9"/>
    </row>
    <row r="40" spans="1:12" ht="12" customHeight="1">
      <c r="A40" s="38" t="s">
        <v>183</v>
      </c>
      <c r="B40" s="81"/>
      <c r="C40" s="81"/>
      <c r="D40" s="81"/>
      <c r="E40" s="81"/>
      <c r="F40" s="86"/>
      <c r="G40" s="86"/>
      <c r="H40" s="21"/>
      <c r="I40" s="9"/>
      <c r="J40" s="9"/>
      <c r="K40" s="9"/>
      <c r="L40" s="9"/>
    </row>
    <row r="41" spans="1:12">
      <c r="A41" s="22"/>
      <c r="B41" s="2"/>
      <c r="C41" s="2"/>
      <c r="D41" s="2"/>
      <c r="E41" s="2"/>
      <c r="F41" s="21"/>
      <c r="G41" s="21"/>
      <c r="H41" s="21"/>
      <c r="I41" s="9"/>
      <c r="J41" s="9"/>
      <c r="K41" s="9"/>
      <c r="L41" s="9"/>
    </row>
    <row r="42" spans="1:12" ht="15" customHeight="1">
      <c r="A42" s="108" t="s">
        <v>1</v>
      </c>
      <c r="B42" s="109"/>
      <c r="C42" s="176"/>
      <c r="D42" s="176"/>
      <c r="E42" s="176"/>
      <c r="F42" s="176"/>
      <c r="G42" s="176"/>
      <c r="H42" s="177"/>
    </row>
    <row r="43" spans="1:12" ht="15" customHeight="1">
      <c r="A43" s="108" t="s">
        <v>41</v>
      </c>
      <c r="B43" s="108" t="s">
        <v>49</v>
      </c>
      <c r="C43" s="176"/>
      <c r="D43" s="176"/>
      <c r="E43" s="176"/>
      <c r="F43" s="176"/>
      <c r="G43" s="176"/>
      <c r="H43" s="177"/>
    </row>
    <row r="44" spans="1:12">
      <c r="A44" s="119" t="s">
        <v>0</v>
      </c>
      <c r="B44" s="120">
        <v>0.12849397383924699</v>
      </c>
      <c r="C44" s="177"/>
      <c r="D44" s="178"/>
      <c r="E44" s="177"/>
      <c r="F44" s="177"/>
      <c r="G44" s="177"/>
      <c r="H44" s="177"/>
    </row>
    <row r="45" spans="1:12" ht="51">
      <c r="A45" s="119" t="s">
        <v>32</v>
      </c>
      <c r="B45" s="120">
        <v>0.14361480732308399</v>
      </c>
      <c r="C45" s="177"/>
      <c r="D45" s="178"/>
      <c r="E45" s="178"/>
      <c r="F45" s="178"/>
      <c r="G45" s="177"/>
      <c r="H45" s="177"/>
    </row>
    <row r="46" spans="1:12" ht="89.25">
      <c r="A46" s="119" t="s">
        <v>30</v>
      </c>
      <c r="B46" s="120">
        <v>0.158375636398326</v>
      </c>
      <c r="C46" s="177"/>
      <c r="D46" s="177"/>
      <c r="E46" s="177"/>
      <c r="F46" s="178"/>
      <c r="G46" s="177"/>
      <c r="H46" s="177"/>
    </row>
    <row r="47" spans="1:12" ht="38.25">
      <c r="A47" s="119" t="s">
        <v>62</v>
      </c>
      <c r="B47" s="120">
        <v>0.16674409493669101</v>
      </c>
      <c r="C47" s="177"/>
      <c r="D47" s="177"/>
      <c r="E47" s="177"/>
      <c r="F47" s="178"/>
      <c r="G47" s="177"/>
      <c r="H47" s="177"/>
    </row>
    <row r="48" spans="1:12">
      <c r="A48" s="119" t="s">
        <v>29</v>
      </c>
      <c r="B48" s="120">
        <v>0.29168433346392397</v>
      </c>
      <c r="C48" s="177"/>
      <c r="D48" s="178"/>
      <c r="E48" s="178"/>
      <c r="F48" s="178"/>
      <c r="G48" s="177"/>
      <c r="H48" s="177"/>
    </row>
    <row r="49" spans="1:14" ht="25.5">
      <c r="A49" s="119" t="s">
        <v>31</v>
      </c>
      <c r="B49" s="120">
        <v>0.447645800859306</v>
      </c>
      <c r="C49" s="177"/>
      <c r="D49" s="178"/>
      <c r="E49" s="178"/>
      <c r="F49" s="178"/>
      <c r="G49" s="177"/>
      <c r="H49" s="177"/>
    </row>
    <row r="50" spans="1:14">
      <c r="A50" s="121"/>
      <c r="B50" s="122"/>
      <c r="C50" s="177"/>
      <c r="D50" s="178"/>
      <c r="E50" s="178"/>
      <c r="F50" s="178"/>
      <c r="G50" s="177"/>
      <c r="H50" s="177"/>
    </row>
    <row r="51" spans="1:14">
      <c r="A51" s="118"/>
      <c r="B51" s="118"/>
      <c r="C51" s="177"/>
      <c r="D51" s="177"/>
      <c r="E51" s="177"/>
      <c r="F51" s="178"/>
      <c r="G51" s="178"/>
      <c r="H51" s="178"/>
      <c r="I51" s="9"/>
      <c r="J51" s="9"/>
      <c r="K51" s="9"/>
      <c r="L51" s="9"/>
    </row>
    <row r="52" spans="1:14" ht="15" customHeight="1">
      <c r="A52" s="118"/>
      <c r="B52" s="119"/>
      <c r="C52" s="177"/>
      <c r="D52" s="177"/>
      <c r="E52" s="177"/>
      <c r="F52" s="177"/>
      <c r="G52" s="177"/>
      <c r="H52" s="177"/>
    </row>
    <row r="53" spans="1:14" ht="25.5">
      <c r="A53" s="108" t="s">
        <v>43</v>
      </c>
      <c r="B53" s="123" t="s">
        <v>50</v>
      </c>
      <c r="C53" s="177"/>
      <c r="D53" s="177"/>
      <c r="E53" s="177"/>
      <c r="F53" s="177"/>
      <c r="G53" s="177"/>
      <c r="H53" s="177"/>
    </row>
    <row r="54" spans="1:14">
      <c r="A54" s="118" t="s">
        <v>42</v>
      </c>
      <c r="B54" s="120">
        <v>0.13553235177256101</v>
      </c>
      <c r="C54" s="177"/>
      <c r="D54" s="177"/>
      <c r="E54" s="177"/>
      <c r="F54" s="176"/>
      <c r="G54" s="177"/>
      <c r="H54" s="177"/>
    </row>
    <row r="55" spans="1:14">
      <c r="A55" s="124" t="s">
        <v>115</v>
      </c>
      <c r="B55" s="120">
        <v>0.20569949866121301</v>
      </c>
      <c r="C55" s="177"/>
      <c r="D55" s="177"/>
      <c r="E55" s="177"/>
      <c r="F55" s="177"/>
      <c r="G55" s="179"/>
      <c r="H55" s="177"/>
    </row>
    <row r="56" spans="1:14">
      <c r="A56" s="124" t="s">
        <v>116</v>
      </c>
      <c r="B56" s="120">
        <v>0.30487251657622599</v>
      </c>
      <c r="C56" s="177"/>
      <c r="D56" s="177"/>
      <c r="E56" s="177"/>
      <c r="F56" s="179"/>
      <c r="G56" s="180"/>
      <c r="H56" s="177"/>
    </row>
    <row r="57" spans="1:14">
      <c r="A57" s="124" t="s">
        <v>113</v>
      </c>
      <c r="B57" s="120">
        <v>0.25864996957513597</v>
      </c>
      <c r="C57" s="177"/>
      <c r="D57" s="177"/>
      <c r="E57" s="177"/>
      <c r="F57" s="177"/>
      <c r="G57" s="180"/>
      <c r="H57" s="177"/>
    </row>
    <row r="58" spans="1:14">
      <c r="A58" s="118" t="s">
        <v>114</v>
      </c>
      <c r="B58" s="120">
        <v>9.5245478179768805E-2</v>
      </c>
      <c r="C58" s="177"/>
      <c r="D58" s="177"/>
      <c r="E58" s="177"/>
      <c r="F58" s="177"/>
      <c r="G58" s="179"/>
      <c r="H58" s="178"/>
      <c r="I58" s="9"/>
      <c r="J58" s="9"/>
      <c r="K58" s="9"/>
      <c r="L58" s="9"/>
    </row>
    <row r="59" spans="1:14">
      <c r="A59" s="118"/>
      <c r="B59" s="118"/>
      <c r="C59" s="177"/>
      <c r="D59" s="177"/>
      <c r="E59" s="177"/>
      <c r="F59" s="178"/>
      <c r="G59" s="178"/>
      <c r="H59" s="178"/>
      <c r="I59" s="9"/>
      <c r="J59" s="9"/>
      <c r="K59" s="9"/>
      <c r="L59" s="9"/>
      <c r="N59" s="62"/>
    </row>
    <row r="60" spans="1:14">
      <c r="A60" s="118"/>
      <c r="B60" s="118"/>
      <c r="C60" s="177"/>
      <c r="D60" s="177"/>
      <c r="E60" s="177"/>
      <c r="F60" s="178"/>
      <c r="G60" s="178"/>
      <c r="H60" s="178"/>
      <c r="I60" s="9"/>
      <c r="J60" s="9"/>
      <c r="K60" s="9"/>
      <c r="L60" s="9"/>
      <c r="N60" s="62"/>
    </row>
    <row r="61" spans="1:14">
      <c r="A61" s="118"/>
      <c r="B61" s="118"/>
      <c r="C61" s="118"/>
      <c r="D61" s="118"/>
      <c r="E61" s="118"/>
      <c r="F61" s="118"/>
      <c r="G61" s="118"/>
      <c r="H61" s="177"/>
      <c r="N61" s="62"/>
    </row>
    <row r="62" spans="1:14">
      <c r="A62" s="123" t="s">
        <v>63</v>
      </c>
      <c r="B62" s="118"/>
      <c r="C62" s="118"/>
      <c r="D62" s="118"/>
      <c r="E62" s="118"/>
      <c r="F62" s="118"/>
      <c r="G62" s="118"/>
      <c r="H62" s="177"/>
      <c r="N62" s="62"/>
    </row>
    <row r="63" spans="1:14" ht="38.25">
      <c r="A63" s="118"/>
      <c r="B63" s="108" t="s">
        <v>64</v>
      </c>
      <c r="C63" s="108" t="s">
        <v>65</v>
      </c>
      <c r="D63" s="108" t="s">
        <v>66</v>
      </c>
      <c r="E63" s="123" t="s">
        <v>67</v>
      </c>
      <c r="F63" s="118"/>
      <c r="G63" s="118"/>
      <c r="H63" s="177"/>
      <c r="N63" s="62"/>
    </row>
    <row r="64" spans="1:14">
      <c r="A64" s="118" t="s">
        <v>2</v>
      </c>
      <c r="B64" s="120">
        <v>0.234228966284973</v>
      </c>
      <c r="C64" s="120">
        <v>5.8801191175966501E-2</v>
      </c>
      <c r="D64" s="120">
        <v>5.8861660596703197E-2</v>
      </c>
      <c r="E64" s="120">
        <v>0.38347225440948401</v>
      </c>
      <c r="F64" s="118"/>
      <c r="G64" s="118"/>
      <c r="H64" s="177"/>
    </row>
    <row r="65" spans="1:11">
      <c r="A65" s="118" t="s">
        <v>3</v>
      </c>
      <c r="B65" s="125">
        <f>1-B64</f>
        <v>0.76577103371502697</v>
      </c>
      <c r="C65" s="120">
        <v>0.93912182234984598</v>
      </c>
      <c r="D65" s="120">
        <v>0.65575556848161898</v>
      </c>
      <c r="E65" s="120">
        <v>0.61355947464249105</v>
      </c>
      <c r="F65" s="118"/>
      <c r="G65" s="118"/>
      <c r="H65" s="177"/>
    </row>
    <row r="66" spans="1:11">
      <c r="A66" s="118" t="s">
        <v>68</v>
      </c>
      <c r="B66" s="125">
        <v>0</v>
      </c>
      <c r="C66" s="125">
        <v>0</v>
      </c>
      <c r="D66" s="120">
        <v>0.28538292439736501</v>
      </c>
      <c r="E66" s="125"/>
      <c r="F66" s="118"/>
      <c r="G66" s="118"/>
      <c r="H66" s="177"/>
    </row>
    <row r="67" spans="1:11">
      <c r="A67" s="118" t="s">
        <v>46</v>
      </c>
      <c r="B67" s="125">
        <v>0</v>
      </c>
      <c r="C67" s="125">
        <v>0</v>
      </c>
      <c r="D67" s="125">
        <v>0</v>
      </c>
      <c r="E67" s="125">
        <f>1-E64-E65</f>
        <v>2.9682709480249869E-3</v>
      </c>
      <c r="F67" s="118"/>
      <c r="G67" s="118"/>
      <c r="H67" s="177"/>
    </row>
    <row r="68" spans="1:11">
      <c r="A68" s="118"/>
      <c r="B68" s="118"/>
      <c r="C68" s="118"/>
      <c r="D68" s="118"/>
      <c r="E68" s="118"/>
      <c r="F68" s="118"/>
      <c r="G68" s="118"/>
      <c r="H68" s="177"/>
    </row>
    <row r="69" spans="1:11">
      <c r="A69" s="118"/>
      <c r="B69" s="118"/>
      <c r="C69" s="118"/>
      <c r="D69" s="118"/>
      <c r="E69" s="118"/>
      <c r="F69" s="118"/>
      <c r="G69" s="118"/>
      <c r="H69" s="177"/>
    </row>
    <row r="70" spans="1:11">
      <c r="A70" s="123" t="s">
        <v>94</v>
      </c>
      <c r="B70" s="118"/>
      <c r="C70" s="118"/>
      <c r="D70" s="118"/>
      <c r="E70" s="118"/>
      <c r="F70" s="118"/>
      <c r="G70" s="118"/>
      <c r="H70" s="177"/>
    </row>
    <row r="71" spans="1:11">
      <c r="A71" s="118" t="s">
        <v>90</v>
      </c>
      <c r="B71" s="126">
        <v>42.308753585044599</v>
      </c>
      <c r="C71" s="109"/>
      <c r="D71" s="118"/>
      <c r="E71" s="118"/>
      <c r="F71" s="118"/>
      <c r="G71" s="118"/>
      <c r="H71" s="177"/>
    </row>
    <row r="72" spans="1:11">
      <c r="A72" s="118" t="s">
        <v>91</v>
      </c>
      <c r="B72" s="126">
        <v>31.354716707860199</v>
      </c>
      <c r="C72" s="109"/>
      <c r="D72" s="118"/>
      <c r="E72" s="118"/>
      <c r="F72" s="118"/>
      <c r="G72" s="118"/>
      <c r="H72" s="177"/>
    </row>
    <row r="73" spans="1:11">
      <c r="A73" s="118" t="s">
        <v>92</v>
      </c>
      <c r="B73" s="126">
        <v>25.104857938911003</v>
      </c>
      <c r="C73" s="109"/>
      <c r="D73" s="118"/>
      <c r="E73" s="118"/>
      <c r="F73" s="118"/>
      <c r="G73" s="118"/>
      <c r="H73" s="177"/>
    </row>
    <row r="74" spans="1:11">
      <c r="A74" s="118" t="s">
        <v>46</v>
      </c>
      <c r="B74" s="126">
        <v>0.48</v>
      </c>
      <c r="C74" s="118"/>
      <c r="D74" s="118"/>
      <c r="E74" s="118"/>
      <c r="F74" s="118"/>
      <c r="G74" s="118"/>
      <c r="H74" s="177"/>
    </row>
    <row r="75" spans="1:11" ht="7.5" customHeight="1">
      <c r="A75" s="118"/>
      <c r="B75" s="126"/>
      <c r="C75" s="118"/>
      <c r="D75" s="118"/>
      <c r="E75" s="118"/>
      <c r="F75" s="118"/>
      <c r="G75" s="118"/>
      <c r="H75" s="177"/>
    </row>
    <row r="76" spans="1:11" hidden="1">
      <c r="A76" s="118"/>
      <c r="B76" s="118"/>
      <c r="C76" s="118"/>
      <c r="D76" s="118"/>
      <c r="E76" s="118"/>
      <c r="F76" s="118"/>
      <c r="G76" s="118"/>
      <c r="H76" s="177"/>
    </row>
    <row r="77" spans="1:11" ht="45" customHeight="1">
      <c r="A77" s="118"/>
      <c r="B77" s="108" t="s">
        <v>108</v>
      </c>
      <c r="C77" s="108" t="s">
        <v>51</v>
      </c>
      <c r="D77" s="108" t="s">
        <v>109</v>
      </c>
      <c r="E77" s="118"/>
      <c r="F77" s="118"/>
      <c r="G77" s="118"/>
      <c r="H77" s="177"/>
    </row>
    <row r="78" spans="1:11">
      <c r="A78" s="118" t="s">
        <v>48</v>
      </c>
      <c r="B78" s="120">
        <v>0.632711962204631</v>
      </c>
      <c r="C78" s="120">
        <v>0.10476679946697</v>
      </c>
      <c r="D78" s="120">
        <v>0.396384470920706</v>
      </c>
      <c r="E78" s="118"/>
      <c r="F78" s="118"/>
      <c r="G78" s="118"/>
      <c r="H78" s="177"/>
    </row>
    <row r="79" spans="1:11">
      <c r="A79" s="118" t="s">
        <v>110</v>
      </c>
      <c r="B79" s="120">
        <v>3.9280435747039301E-2</v>
      </c>
      <c r="C79" s="120">
        <v>2.0545406960930199E-2</v>
      </c>
      <c r="D79" s="120">
        <v>3.0893954950793098E-2</v>
      </c>
      <c r="E79" s="118"/>
      <c r="F79" s="118"/>
      <c r="G79" s="118"/>
      <c r="H79" s="177"/>
    </row>
    <row r="80" spans="1:11">
      <c r="A80" s="118" t="s">
        <v>111</v>
      </c>
      <c r="B80" s="120">
        <v>3.4077867277201503E-2</v>
      </c>
      <c r="C80" s="120">
        <v>2.5464446775878301E-2</v>
      </c>
      <c r="D80" s="120">
        <v>3.02221867522856E-2</v>
      </c>
      <c r="E80" s="118"/>
      <c r="F80" s="118"/>
      <c r="G80" s="118"/>
      <c r="H80" s="177"/>
      <c r="K80" s="40"/>
    </row>
    <row r="81" spans="1:11">
      <c r="A81" s="118" t="s">
        <v>52</v>
      </c>
      <c r="B81" s="120">
        <v>0.29106694488978002</v>
      </c>
      <c r="C81" s="120">
        <v>0.84922342679640395</v>
      </c>
      <c r="D81" s="120">
        <v>0.54091789715798799</v>
      </c>
      <c r="E81" s="118"/>
      <c r="F81" s="118"/>
      <c r="G81" s="118"/>
      <c r="H81" s="177"/>
      <c r="K81" s="40"/>
    </row>
    <row r="82" spans="1:11">
      <c r="A82" s="118" t="s">
        <v>46</v>
      </c>
      <c r="B82" s="125">
        <f>1-B78-B79-B81</f>
        <v>3.6940657158549661E-2</v>
      </c>
      <c r="C82" s="125">
        <f>1-C78-C79-C81</f>
        <v>2.5464366775695857E-2</v>
      </c>
      <c r="D82" s="125">
        <f>1-D78-D79-D81</f>
        <v>3.1803676970512895E-2</v>
      </c>
      <c r="E82" s="118"/>
      <c r="F82" s="118"/>
      <c r="G82" s="118"/>
      <c r="H82" s="177"/>
      <c r="K82" s="40"/>
    </row>
    <row r="83" spans="1:11">
      <c r="A83" s="118"/>
      <c r="B83" s="118"/>
      <c r="C83" s="118"/>
      <c r="D83" s="118"/>
      <c r="E83" s="118"/>
      <c r="F83" s="118"/>
      <c r="G83" s="118"/>
      <c r="H83" s="177"/>
      <c r="K83" s="40"/>
    </row>
  </sheetData>
  <mergeCells count="9">
    <mergeCell ref="A37:H37"/>
    <mergeCell ref="A11:C14"/>
    <mergeCell ref="A2:H2"/>
    <mergeCell ref="A15:H15"/>
    <mergeCell ref="E24:H27"/>
    <mergeCell ref="E34:H36"/>
    <mergeCell ref="A26:D27"/>
    <mergeCell ref="A28:H28"/>
    <mergeCell ref="A10:D10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zoomScaleNormal="100" workbookViewId="0">
      <selection activeCell="A48" sqref="A48:A56"/>
    </sheetView>
  </sheetViews>
  <sheetFormatPr baseColWidth="10" defaultRowHeight="15"/>
  <cols>
    <col min="1" max="1" width="80" style="11" customWidth="1"/>
    <col min="2" max="2" width="11.42578125" style="5" customWidth="1"/>
    <col min="3" max="3" width="11.42578125" style="11"/>
    <col min="4" max="7" width="11.42578125" style="1"/>
    <col min="8" max="8" width="11.42578125" style="1" customWidth="1"/>
    <col min="9" max="16384" width="11.42578125" style="11"/>
  </cols>
  <sheetData>
    <row r="1" spans="1:8" ht="11.1" customHeight="1">
      <c r="A1" s="2"/>
      <c r="B1" s="8"/>
      <c r="C1" s="2"/>
    </row>
    <row r="2" spans="1:8" s="6" customFormat="1" ht="33.75" customHeight="1">
      <c r="A2" s="163" t="s">
        <v>93</v>
      </c>
      <c r="B2" s="163"/>
      <c r="C2" s="69"/>
      <c r="D2" s="89"/>
      <c r="E2" s="89"/>
      <c r="F2" s="89"/>
      <c r="G2" s="89"/>
      <c r="H2" s="89"/>
    </row>
    <row r="3" spans="1:8">
      <c r="A3" s="2"/>
      <c r="B3" s="7"/>
      <c r="C3" s="2"/>
    </row>
    <row r="4" spans="1:8">
      <c r="A4" s="2"/>
      <c r="B4" s="8"/>
      <c r="C4" s="2"/>
    </row>
    <row r="5" spans="1:8">
      <c r="A5" s="2"/>
      <c r="B5" s="8"/>
      <c r="C5" s="2"/>
    </row>
    <row r="6" spans="1:8">
      <c r="A6" s="2"/>
      <c r="B6" s="8"/>
      <c r="C6" s="2"/>
    </row>
    <row r="7" spans="1:8">
      <c r="A7" s="2"/>
      <c r="B7" s="8"/>
      <c r="C7" s="2"/>
    </row>
    <row r="8" spans="1:8">
      <c r="A8" s="2"/>
      <c r="B8" s="8"/>
      <c r="C8" s="2"/>
    </row>
    <row r="9" spans="1:8">
      <c r="A9" s="2"/>
      <c r="B9" s="8"/>
      <c r="C9" s="2"/>
    </row>
    <row r="10" spans="1:8">
      <c r="A10" s="2"/>
      <c r="B10" s="8"/>
      <c r="C10" s="2"/>
    </row>
    <row r="11" spans="1:8">
      <c r="A11" s="2"/>
      <c r="B11" s="8"/>
      <c r="C11" s="2"/>
    </row>
    <row r="12" spans="1:8">
      <c r="A12" s="2"/>
      <c r="B12" s="8"/>
      <c r="C12" s="2"/>
    </row>
    <row r="13" spans="1:8">
      <c r="A13" s="2"/>
      <c r="B13" s="8"/>
      <c r="C13" s="2"/>
    </row>
    <row r="14" spans="1:8">
      <c r="A14" s="2"/>
      <c r="B14" s="8"/>
      <c r="C14" s="2"/>
    </row>
    <row r="15" spans="1:8">
      <c r="A15" s="14"/>
      <c r="B15" s="24"/>
      <c r="C15" s="24"/>
      <c r="D15" s="90"/>
      <c r="E15" s="90"/>
      <c r="F15" s="90"/>
      <c r="G15" s="90"/>
    </row>
    <row r="16" spans="1:8" ht="67.5" customHeight="1">
      <c r="A16" s="163" t="s">
        <v>167</v>
      </c>
      <c r="B16" s="163"/>
      <c r="C16" s="69"/>
      <c r="D16" s="89"/>
      <c r="E16" s="89"/>
      <c r="F16" s="89"/>
      <c r="G16" s="89"/>
      <c r="H16" s="89"/>
    </row>
    <row r="17" spans="1:8" ht="15" customHeight="1">
      <c r="A17" s="42"/>
      <c r="B17" s="42"/>
      <c r="C17" s="42"/>
      <c r="D17" s="91"/>
      <c r="E17" s="91"/>
      <c r="F17" s="91"/>
      <c r="G17" s="91"/>
      <c r="H17" s="91"/>
    </row>
    <row r="18" spans="1:8" ht="15" customHeight="1">
      <c r="A18" s="42"/>
      <c r="B18" s="42"/>
      <c r="C18" s="42"/>
      <c r="D18" s="91"/>
      <c r="E18" s="91"/>
      <c r="F18" s="91"/>
      <c r="G18" s="91"/>
      <c r="H18" s="91"/>
    </row>
    <row r="19" spans="1:8" ht="15" customHeight="1">
      <c r="A19" s="42"/>
      <c r="B19" s="42"/>
      <c r="C19" s="42"/>
      <c r="D19" s="91"/>
      <c r="E19" s="91"/>
      <c r="F19" s="91"/>
      <c r="G19" s="91"/>
      <c r="H19" s="91"/>
    </row>
    <row r="20" spans="1:8" ht="15" customHeight="1">
      <c r="A20" s="42"/>
      <c r="B20" s="42"/>
      <c r="C20" s="42"/>
      <c r="D20" s="91"/>
      <c r="E20" s="91"/>
      <c r="F20" s="91"/>
      <c r="G20" s="91"/>
      <c r="H20" s="91"/>
    </row>
    <row r="21" spans="1:8" s="6" customFormat="1" ht="15" customHeight="1">
      <c r="A21" s="71"/>
      <c r="B21" s="71"/>
      <c r="C21" s="71"/>
      <c r="D21" s="92"/>
      <c r="E21" s="92"/>
      <c r="F21" s="92"/>
      <c r="G21" s="92"/>
      <c r="H21" s="32"/>
    </row>
    <row r="22" spans="1:8">
      <c r="A22" s="2"/>
      <c r="B22" s="8"/>
      <c r="C22" s="2"/>
    </row>
    <row r="23" spans="1:8">
      <c r="A23" s="2"/>
      <c r="B23" s="8"/>
      <c r="C23" s="2"/>
    </row>
    <row r="24" spans="1:8">
      <c r="A24" s="2"/>
      <c r="B24" s="8"/>
      <c r="C24" s="2"/>
    </row>
    <row r="25" spans="1:8">
      <c r="A25" s="2"/>
      <c r="B25" s="8"/>
      <c r="C25" s="2"/>
    </row>
    <row r="26" spans="1:8">
      <c r="A26" s="2"/>
      <c r="B26" s="8"/>
      <c r="C26" s="2"/>
    </row>
    <row r="27" spans="1:8">
      <c r="A27" s="2"/>
      <c r="B27" s="8"/>
      <c r="C27" s="2"/>
    </row>
    <row r="28" spans="1:8">
      <c r="A28" s="2"/>
      <c r="B28" s="8"/>
      <c r="C28" s="2"/>
    </row>
    <row r="29" spans="1:8">
      <c r="A29" s="2"/>
      <c r="B29" s="8"/>
      <c r="C29" s="2"/>
    </row>
    <row r="30" spans="1:8">
      <c r="A30" s="2"/>
      <c r="B30" s="8"/>
      <c r="C30" s="2"/>
    </row>
    <row r="31" spans="1:8">
      <c r="A31" s="2"/>
      <c r="B31" s="8"/>
      <c r="C31" s="2"/>
    </row>
    <row r="32" spans="1:8">
      <c r="A32" s="2"/>
      <c r="B32" s="8"/>
      <c r="C32" s="2"/>
      <c r="D32" s="1" t="s">
        <v>7</v>
      </c>
    </row>
    <row r="33" spans="1:9">
      <c r="A33" s="2"/>
      <c r="B33" s="8"/>
      <c r="C33" s="2"/>
    </row>
    <row r="34" spans="1:9">
      <c r="A34" s="2"/>
      <c r="B34" s="8"/>
      <c r="C34" s="2"/>
    </row>
    <row r="35" spans="1:9">
      <c r="A35" s="41" t="s">
        <v>122</v>
      </c>
      <c r="B35" s="8"/>
      <c r="C35" s="2"/>
    </row>
    <row r="36" spans="1:9" ht="26.25" customHeight="1">
      <c r="A36" s="79" t="s">
        <v>135</v>
      </c>
      <c r="B36" s="70"/>
      <c r="C36" s="70"/>
    </row>
    <row r="37" spans="1:9">
      <c r="A37" s="57" t="s">
        <v>140</v>
      </c>
      <c r="B37" s="8"/>
      <c r="C37" s="2"/>
    </row>
    <row r="38" spans="1:9">
      <c r="A38" s="57" t="s">
        <v>134</v>
      </c>
      <c r="B38" s="8"/>
      <c r="C38" s="2"/>
    </row>
    <row r="39" spans="1:9" ht="24.75">
      <c r="A39" s="88" t="s">
        <v>185</v>
      </c>
      <c r="B39" s="70"/>
      <c r="C39" s="70"/>
      <c r="D39" s="93"/>
      <c r="E39" s="93"/>
      <c r="F39" s="93"/>
      <c r="G39" s="93"/>
      <c r="H39" s="93"/>
    </row>
    <row r="40" spans="1:9" ht="12" customHeight="1">
      <c r="A40" s="37" t="s">
        <v>96</v>
      </c>
      <c r="B40" s="47"/>
      <c r="C40" s="25"/>
      <c r="D40" s="28"/>
      <c r="E40" s="28"/>
      <c r="F40" s="28"/>
      <c r="G40" s="28"/>
    </row>
    <row r="41" spans="1:9" ht="12" customHeight="1">
      <c r="A41" s="38" t="s">
        <v>183</v>
      </c>
      <c r="B41" s="26"/>
      <c r="C41" s="25"/>
      <c r="D41" s="28"/>
      <c r="E41" s="28"/>
      <c r="F41" s="28"/>
      <c r="G41" s="28"/>
    </row>
    <row r="42" spans="1:9">
      <c r="A42" s="1"/>
      <c r="B42" s="27"/>
      <c r="C42" s="28"/>
      <c r="D42" s="28"/>
      <c r="E42" s="28"/>
      <c r="F42" s="28"/>
      <c r="G42" s="28"/>
    </row>
    <row r="43" spans="1:9">
      <c r="B43" s="11"/>
    </row>
    <row r="48" spans="1:9">
      <c r="A48" s="100"/>
      <c r="B48" s="95" t="s">
        <v>1</v>
      </c>
      <c r="C48" s="103"/>
      <c r="I48" s="1"/>
    </row>
    <row r="49" spans="1:11">
      <c r="A49" s="96" t="s">
        <v>40</v>
      </c>
      <c r="B49" s="95" t="s">
        <v>8</v>
      </c>
      <c r="C49" s="96" t="s">
        <v>9</v>
      </c>
      <c r="I49" s="1"/>
    </row>
    <row r="50" spans="1:11">
      <c r="A50" s="96" t="s">
        <v>186</v>
      </c>
      <c r="B50" s="107" t="s">
        <v>149</v>
      </c>
      <c r="C50" s="106">
        <v>9.6131852368894401E-3</v>
      </c>
      <c r="E50" s="65"/>
      <c r="F50" s="94"/>
      <c r="I50" s="1"/>
    </row>
    <row r="51" spans="1:11" ht="26.25">
      <c r="A51" s="100"/>
      <c r="B51" s="107" t="s">
        <v>175</v>
      </c>
      <c r="C51" s="106" t="s">
        <v>132</v>
      </c>
      <c r="E51" s="65"/>
      <c r="F51" s="94"/>
      <c r="I51" s="1"/>
    </row>
    <row r="52" spans="1:11" ht="39">
      <c r="A52" s="100"/>
      <c r="B52" s="107" t="s">
        <v>150</v>
      </c>
      <c r="C52" s="106" t="s">
        <v>132</v>
      </c>
      <c r="E52" s="65"/>
      <c r="F52" s="94"/>
      <c r="I52" s="1"/>
    </row>
    <row r="53" spans="1:11">
      <c r="A53" s="100"/>
      <c r="B53" s="107" t="s">
        <v>151</v>
      </c>
      <c r="C53" s="106" t="s">
        <v>132</v>
      </c>
      <c r="E53" s="65"/>
      <c r="F53" s="94"/>
      <c r="I53" s="1"/>
    </row>
    <row r="54" spans="1:11" ht="26.25">
      <c r="A54" s="100"/>
      <c r="B54" s="107" t="s">
        <v>152</v>
      </c>
      <c r="C54" s="106">
        <v>3.2157796850083901E-3</v>
      </c>
      <c r="E54" s="65"/>
      <c r="F54" s="94"/>
      <c r="I54" s="1"/>
    </row>
    <row r="55" spans="1:11">
      <c r="A55" s="100"/>
      <c r="B55" s="107" t="s">
        <v>176</v>
      </c>
      <c r="C55" s="106">
        <v>4.0512617271744296E-3</v>
      </c>
      <c r="E55" s="65"/>
      <c r="F55" s="94"/>
      <c r="I55" s="1"/>
    </row>
    <row r="56" spans="1:11" ht="26.25">
      <c r="A56" s="100"/>
      <c r="B56" s="107" t="s">
        <v>177</v>
      </c>
      <c r="C56" s="106" t="s">
        <v>132</v>
      </c>
      <c r="E56" s="65"/>
      <c r="F56" s="94"/>
      <c r="I56" s="1"/>
    </row>
    <row r="57" spans="1:11">
      <c r="A57" s="100"/>
      <c r="B57" s="107" t="s">
        <v>153</v>
      </c>
      <c r="C57" s="106" t="s">
        <v>132</v>
      </c>
      <c r="E57" s="65"/>
      <c r="F57" s="94"/>
      <c r="I57" s="1"/>
    </row>
    <row r="58" spans="1:11" ht="26.25">
      <c r="A58" s="100"/>
      <c r="B58" s="107" t="s">
        <v>154</v>
      </c>
      <c r="C58" s="106" t="s">
        <v>132</v>
      </c>
      <c r="E58" s="65"/>
      <c r="F58" s="94"/>
      <c r="I58" s="1"/>
    </row>
    <row r="59" spans="1:11">
      <c r="A59" s="100"/>
      <c r="B59" s="107" t="s">
        <v>155</v>
      </c>
      <c r="C59" s="106">
        <v>5.8493771803499999E-3</v>
      </c>
      <c r="E59" s="65"/>
      <c r="F59" s="94"/>
      <c r="I59" s="1"/>
    </row>
    <row r="60" spans="1:11" ht="26.25">
      <c r="A60" s="100"/>
      <c r="B60" s="107" t="s">
        <v>156</v>
      </c>
      <c r="C60" s="106">
        <v>3.9988925602659599E-3</v>
      </c>
      <c r="E60" s="65"/>
      <c r="F60" s="94"/>
      <c r="I60" s="1"/>
    </row>
    <row r="61" spans="1:11" ht="39">
      <c r="A61" s="100"/>
      <c r="B61" s="107" t="s">
        <v>178</v>
      </c>
      <c r="C61" s="106">
        <v>6.45246126655734E-3</v>
      </c>
      <c r="E61" s="65"/>
      <c r="F61" s="94"/>
      <c r="I61" s="1"/>
    </row>
    <row r="62" spans="1:11">
      <c r="A62" s="100"/>
      <c r="B62" s="107" t="s">
        <v>157</v>
      </c>
      <c r="C62" s="106" t="s">
        <v>132</v>
      </c>
      <c r="E62" s="65"/>
      <c r="F62" s="94"/>
      <c r="I62" s="1"/>
    </row>
    <row r="63" spans="1:11" ht="26.25">
      <c r="A63" s="96" t="s">
        <v>12</v>
      </c>
      <c r="B63" s="107" t="s">
        <v>11</v>
      </c>
      <c r="C63" s="104">
        <v>1.8309051947785801E-3</v>
      </c>
      <c r="E63" s="65"/>
      <c r="F63" s="94"/>
      <c r="H63" s="10"/>
      <c r="I63" s="9"/>
      <c r="J63" s="9"/>
      <c r="K63" s="9"/>
    </row>
    <row r="64" spans="1:11" ht="26.25">
      <c r="A64" s="100"/>
      <c r="B64" s="107" t="s">
        <v>57</v>
      </c>
      <c r="C64" s="104">
        <v>2.7588208574306199E-3</v>
      </c>
      <c r="E64" s="65"/>
      <c r="F64" s="94"/>
      <c r="H64" s="10"/>
      <c r="I64" s="9"/>
      <c r="J64" s="9"/>
      <c r="K64" s="9"/>
    </row>
    <row r="65" spans="1:11" ht="39">
      <c r="A65" s="100"/>
      <c r="B65" s="107" t="s">
        <v>139</v>
      </c>
      <c r="C65" s="104">
        <v>2.6685825945194099E-3</v>
      </c>
      <c r="E65" s="65"/>
      <c r="F65" s="94"/>
      <c r="H65" s="10"/>
      <c r="I65" s="9"/>
      <c r="J65" s="9"/>
      <c r="K65" s="9"/>
    </row>
    <row r="66" spans="1:11" ht="26.25">
      <c r="A66" s="100"/>
      <c r="B66" s="107" t="s">
        <v>58</v>
      </c>
      <c r="C66" s="104">
        <v>6.3050965344535097E-3</v>
      </c>
      <c r="E66" s="65"/>
      <c r="F66" s="94"/>
      <c r="H66" s="10"/>
      <c r="I66" s="9"/>
      <c r="J66" s="9"/>
      <c r="K66" s="9"/>
    </row>
    <row r="67" spans="1:11" ht="26.25">
      <c r="A67" s="100"/>
      <c r="B67" s="107" t="s">
        <v>10</v>
      </c>
      <c r="C67" s="104">
        <v>9.5782156944148999E-3</v>
      </c>
      <c r="E67" s="65"/>
      <c r="F67" s="94"/>
      <c r="H67" s="10"/>
      <c r="I67" s="9"/>
      <c r="J67" s="9"/>
      <c r="K67" s="9"/>
    </row>
    <row r="68" spans="1:11">
      <c r="A68" s="101" t="s">
        <v>100</v>
      </c>
      <c r="B68" s="98" t="s">
        <v>13</v>
      </c>
      <c r="C68" s="104">
        <v>5.3036566298481896E-3</v>
      </c>
      <c r="E68" s="65"/>
      <c r="F68" s="94"/>
    </row>
    <row r="69" spans="1:11">
      <c r="A69" s="102"/>
      <c r="B69" s="98" t="s">
        <v>14</v>
      </c>
      <c r="C69" s="104">
        <v>4.18648820284615E-3</v>
      </c>
      <c r="E69" s="65"/>
      <c r="F69" s="94"/>
    </row>
    <row r="70" spans="1:11" ht="26.25">
      <c r="A70" s="96" t="s">
        <v>15</v>
      </c>
      <c r="B70" s="107" t="s">
        <v>19</v>
      </c>
      <c r="C70" s="104">
        <v>1.18506194312087E-2</v>
      </c>
      <c r="D70" s="29"/>
      <c r="E70" s="65"/>
      <c r="F70" s="94"/>
    </row>
    <row r="71" spans="1:11">
      <c r="A71" s="100"/>
      <c r="B71" s="107" t="s">
        <v>4</v>
      </c>
      <c r="C71" s="104">
        <v>4.0619319732560603E-3</v>
      </c>
      <c r="D71" s="29"/>
      <c r="E71" s="65"/>
      <c r="F71" s="94"/>
    </row>
    <row r="72" spans="1:11">
      <c r="A72" s="100"/>
      <c r="B72" s="107" t="s">
        <v>5</v>
      </c>
      <c r="C72" s="104">
        <v>3.0535178720997301E-3</v>
      </c>
      <c r="D72" s="29"/>
      <c r="E72" s="65"/>
      <c r="F72" s="94"/>
    </row>
    <row r="73" spans="1:11">
      <c r="A73" s="100"/>
      <c r="B73" s="107" t="s">
        <v>6</v>
      </c>
      <c r="C73" s="104">
        <v>1.9334442599663799E-3</v>
      </c>
      <c r="D73" s="29"/>
      <c r="E73" s="65"/>
      <c r="F73" s="94"/>
    </row>
    <row r="74" spans="1:11" ht="26.25">
      <c r="A74" s="100"/>
      <c r="B74" s="107" t="s">
        <v>16</v>
      </c>
      <c r="C74" s="104">
        <v>2.1850113103894001E-3</v>
      </c>
      <c r="D74" s="29"/>
      <c r="E74" s="65"/>
      <c r="F74" s="94"/>
    </row>
    <row r="75" spans="1:11" ht="26.25">
      <c r="A75" s="96" t="s">
        <v>127</v>
      </c>
      <c r="B75" s="107" t="s">
        <v>126</v>
      </c>
      <c r="C75" s="104">
        <v>4.4113951390866799E-3</v>
      </c>
      <c r="D75" s="29"/>
      <c r="E75" s="65"/>
      <c r="F75" s="94"/>
    </row>
    <row r="76" spans="1:11">
      <c r="A76" s="100"/>
      <c r="B76" s="107" t="s">
        <v>123</v>
      </c>
      <c r="C76" s="104">
        <v>6.1516112741841697E-3</v>
      </c>
      <c r="D76" s="29"/>
      <c r="E76" s="65"/>
      <c r="F76" s="94"/>
    </row>
    <row r="77" spans="1:11">
      <c r="A77" s="100"/>
      <c r="B77" s="107" t="s">
        <v>17</v>
      </c>
      <c r="C77" s="104">
        <v>2.1232935865769498E-3</v>
      </c>
      <c r="D77" s="29"/>
      <c r="E77" s="65"/>
      <c r="F77" s="94"/>
    </row>
    <row r="78" spans="1:11" ht="26.25">
      <c r="A78" s="100"/>
      <c r="B78" s="107" t="s">
        <v>124</v>
      </c>
      <c r="C78" s="104">
        <v>1.3337967105740201E-2</v>
      </c>
      <c r="D78" s="29"/>
      <c r="E78" s="65"/>
      <c r="F78" s="94"/>
    </row>
    <row r="79" spans="1:11" ht="26.25">
      <c r="A79" s="100"/>
      <c r="B79" s="107" t="s">
        <v>125</v>
      </c>
      <c r="C79" s="104">
        <v>4.0610562421270298E-3</v>
      </c>
      <c r="D79" s="29"/>
      <c r="E79" s="65"/>
      <c r="F79" s="94"/>
    </row>
    <row r="80" spans="1:11">
      <c r="A80" s="101" t="s">
        <v>59</v>
      </c>
      <c r="B80" s="98" t="s">
        <v>60</v>
      </c>
      <c r="C80" s="104">
        <v>6.2427917833800198E-3</v>
      </c>
      <c r="D80" s="30"/>
      <c r="E80" s="65"/>
      <c r="F80" s="94"/>
    </row>
    <row r="81" spans="1:6">
      <c r="A81" s="100"/>
      <c r="B81" s="98" t="s">
        <v>147</v>
      </c>
      <c r="C81" s="104">
        <v>4.3357060574061596E-3</v>
      </c>
      <c r="D81" s="30"/>
      <c r="E81" s="65"/>
      <c r="F81" s="94"/>
    </row>
    <row r="82" spans="1:6">
      <c r="A82" s="100"/>
      <c r="B82" s="98" t="s">
        <v>148</v>
      </c>
      <c r="C82" s="104">
        <v>3.9153194126620898E-3</v>
      </c>
      <c r="D82" s="30"/>
      <c r="E82" s="65"/>
      <c r="F82" s="94"/>
    </row>
    <row r="83" spans="1:6">
      <c r="A83" s="100"/>
      <c r="B83" s="98" t="s">
        <v>61</v>
      </c>
      <c r="C83" s="104">
        <v>4.3313496714567799E-3</v>
      </c>
      <c r="D83" s="30"/>
      <c r="E83" s="65"/>
      <c r="F83" s="94"/>
    </row>
    <row r="84" spans="1:6">
      <c r="A84" s="101" t="s">
        <v>101</v>
      </c>
      <c r="B84" s="98" t="s">
        <v>101</v>
      </c>
      <c r="C84" s="105">
        <v>6.1999999999999998E-3</v>
      </c>
      <c r="E84" s="65"/>
      <c r="F84" s="94"/>
    </row>
    <row r="85" spans="1:6">
      <c r="A85" s="102"/>
      <c r="B85" s="98" t="s">
        <v>102</v>
      </c>
      <c r="C85" s="105">
        <v>3.8999999999999998E-3</v>
      </c>
      <c r="E85" s="65"/>
      <c r="F85" s="94"/>
    </row>
    <row r="86" spans="1:6">
      <c r="A86" s="101" t="s">
        <v>103</v>
      </c>
      <c r="B86" s="98" t="s">
        <v>104</v>
      </c>
      <c r="C86" s="104">
        <v>4.6463653885978704E-3</v>
      </c>
      <c r="E86" s="65"/>
      <c r="F86" s="94"/>
    </row>
    <row r="87" spans="1:6">
      <c r="A87" s="102"/>
      <c r="B87" s="98" t="s">
        <v>105</v>
      </c>
      <c r="C87" s="104">
        <v>9.2752032222728695E-3</v>
      </c>
      <c r="E87" s="65"/>
      <c r="F87" s="94"/>
    </row>
    <row r="88" spans="1:6">
      <c r="A88" s="102"/>
      <c r="B88" s="98" t="s">
        <v>106</v>
      </c>
      <c r="C88" s="104">
        <v>4.1556841250507499E-3</v>
      </c>
      <c r="E88" s="65"/>
      <c r="F88" s="94"/>
    </row>
    <row r="89" spans="1:6">
      <c r="E89" s="65"/>
      <c r="F89" s="94"/>
    </row>
    <row r="90" spans="1:6">
      <c r="E90" s="65"/>
      <c r="F90" s="94"/>
    </row>
    <row r="91" spans="1:6">
      <c r="E91" s="65"/>
      <c r="F91" s="94"/>
    </row>
    <row r="92" spans="1:6">
      <c r="E92" s="65"/>
      <c r="F92" s="94"/>
    </row>
    <row r="93" spans="1:6">
      <c r="E93" s="65"/>
      <c r="F93" s="94"/>
    </row>
    <row r="94" spans="1:6">
      <c r="E94" s="65"/>
      <c r="F94" s="94"/>
    </row>
    <row r="95" spans="1:6">
      <c r="E95" s="65"/>
      <c r="F95" s="94"/>
    </row>
    <row r="96" spans="1:6">
      <c r="E96" s="65"/>
      <c r="F96" s="94"/>
    </row>
    <row r="97" spans="5:6">
      <c r="E97" s="65"/>
      <c r="F97" s="94"/>
    </row>
    <row r="98" spans="5:6">
      <c r="E98" s="65"/>
      <c r="F98" s="94"/>
    </row>
    <row r="99" spans="5:6">
      <c r="E99" s="65"/>
      <c r="F99" s="94"/>
    </row>
    <row r="100" spans="5:6">
      <c r="E100" s="65"/>
      <c r="F100" s="94"/>
    </row>
    <row r="101" spans="5:6">
      <c r="E101" s="65"/>
      <c r="F101" s="94"/>
    </row>
    <row r="102" spans="5:6">
      <c r="F102" s="94"/>
    </row>
  </sheetData>
  <mergeCells count="2">
    <mergeCell ref="A2:B2"/>
    <mergeCell ref="A16:B16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Repères</vt:lpstr>
      <vt:lpstr>Contexte</vt:lpstr>
      <vt:lpstr>Auteurs</vt:lpstr>
      <vt:lpstr>Prejudice&amp;Recours</vt:lpstr>
      <vt:lpstr>Profil</vt:lpstr>
      <vt:lpstr>Contexte!Zone_d_impression</vt:lpstr>
      <vt:lpstr>'Prejudice&amp;Recours'!Zone_d_impression</vt:lpstr>
      <vt:lpstr>Profil!Zone_d_impression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GRENON MUR Marc</dc:creator>
  <cp:lastModifiedBy>TUGORES François</cp:lastModifiedBy>
  <cp:lastPrinted>2016-11-21T13:17:52Z</cp:lastPrinted>
  <dcterms:created xsi:type="dcterms:W3CDTF">2016-01-06T15:49:01Z</dcterms:created>
  <dcterms:modified xsi:type="dcterms:W3CDTF">2019-12-13T13:20:56Z</dcterms:modified>
</cp:coreProperties>
</file>