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4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/>
  </bookViews>
  <sheets>
    <sheet name="Repères" sheetId="100" r:id="rId1"/>
    <sheet name="Contexte" sheetId="72" r:id="rId2"/>
    <sheet name="Prejudice" sheetId="90" r:id="rId3"/>
    <sheet name="Recours" sheetId="81" r:id="rId4"/>
    <sheet name="Profil" sheetId="98" r:id="rId5"/>
    <sheet name="Complements" sheetId="51" r:id="rId6"/>
  </sheets>
  <definedNames>
    <definedName name="CambriolagesColine" localSheetId="5">#REF!</definedName>
    <definedName name="CambriolagesColine" localSheetId="1">#REF!</definedName>
    <definedName name="CambriolagesColine" localSheetId="2">#REF!</definedName>
    <definedName name="CambriolagesColine" localSheetId="4">#REF!</definedName>
    <definedName name="CambriolagesColine" localSheetId="3">#REF!</definedName>
    <definedName name="CambriolagesColine" localSheetId="0">#REF!</definedName>
    <definedName name="CambriolagesColine">#REF!</definedName>
    <definedName name="d" localSheetId="5">#REF!</definedName>
    <definedName name="d" localSheetId="1">#REF!</definedName>
    <definedName name="d" localSheetId="2">#REF!</definedName>
    <definedName name="d" localSheetId="4">#REF!</definedName>
    <definedName name="d" localSheetId="3">#REF!</definedName>
    <definedName name="d" localSheetId="0">#REF!</definedName>
    <definedName name="d">#REF!</definedName>
    <definedName name="djdkd" localSheetId="5">#REF!</definedName>
    <definedName name="djdkd" localSheetId="1">#REF!</definedName>
    <definedName name="djdkd" localSheetId="2">#REF!</definedName>
    <definedName name="djdkd" localSheetId="4">#REF!</definedName>
    <definedName name="djdkd" localSheetId="3">#REF!</definedName>
    <definedName name="djdkd" localSheetId="0">#REF!</definedName>
    <definedName name="djdkd">#REF!</definedName>
    <definedName name="DonneesAssurance" localSheetId="5">#REF!</definedName>
    <definedName name="DonneesAssurance" localSheetId="1">#REF!</definedName>
    <definedName name="DonneesAssurance" localSheetId="2">#REF!</definedName>
    <definedName name="DonneesAssurance" localSheetId="4">#REF!</definedName>
    <definedName name="DonneesAssurance" localSheetId="3">#REF!</definedName>
    <definedName name="DonneesAssurance" localSheetId="0">#REF!</definedName>
    <definedName name="DonneesAssurance">#REF!</definedName>
    <definedName name="DonneesAssurance17">#REF!</definedName>
    <definedName name="DonneesAssurance18" localSheetId="4">#REF!</definedName>
    <definedName name="DonneesAssurance18" localSheetId="0">#REF!</definedName>
    <definedName name="DonneesAssurance18">#REF!</definedName>
    <definedName name="DonneesAssuranceRS" localSheetId="5">#REF!</definedName>
    <definedName name="DonneesAssuranceRS" localSheetId="1">#REF!</definedName>
    <definedName name="DonneesAssuranceRS" localSheetId="2">#REF!</definedName>
    <definedName name="DonneesAssuranceRS" localSheetId="4">#REF!</definedName>
    <definedName name="DonneesAssuranceRS" localSheetId="3">#REF!</definedName>
    <definedName name="DonneesAssuranceRS" localSheetId="0">#REF!</definedName>
    <definedName name="DonneesAssuranceRS">#REF!</definedName>
    <definedName name="DonneesAssuranceVSE" localSheetId="5">#REF!</definedName>
    <definedName name="DonneesAssuranceVSE" localSheetId="1">#REF!</definedName>
    <definedName name="DonneesAssuranceVSE" localSheetId="2">#REF!</definedName>
    <definedName name="DonneesAssuranceVSE" localSheetId="4">#REF!</definedName>
    <definedName name="DonneesAssuranceVSE" localSheetId="3">#REF!</definedName>
    <definedName name="DonneesAssuranceVSE" localSheetId="0">#REF!</definedName>
    <definedName name="DonneesAssuranceVSE">#REF!</definedName>
    <definedName name="DonneesAuteurs" localSheetId="5">#REF!</definedName>
    <definedName name="DonneesAuteurs" localSheetId="1">#REF!</definedName>
    <definedName name="DonneesAuteurs" localSheetId="2">#REF!</definedName>
    <definedName name="DonneesAuteurs" localSheetId="4">#REF!</definedName>
    <definedName name="DonneesAuteurs" localSheetId="3">#REF!</definedName>
    <definedName name="DonneesAuteurs" localSheetId="0">#REF!</definedName>
    <definedName name="DonneesAuteurs">#REF!</definedName>
    <definedName name="DonneesAuteurs17">#REF!</definedName>
    <definedName name="DonneesAuteurs18">#REF!</definedName>
    <definedName name="DonneesAuteursVSE" localSheetId="5">#REF!</definedName>
    <definedName name="DonneesAuteursVSE" localSheetId="1">#REF!</definedName>
    <definedName name="DonneesAuteursVSE" localSheetId="2">#REF!</definedName>
    <definedName name="DonneesAuteursVSE" localSheetId="4">#REF!</definedName>
    <definedName name="DonneesAuteursVSE" localSheetId="3">#REF!</definedName>
    <definedName name="DonneesAuteursVSE" localSheetId="0">#REF!</definedName>
    <definedName name="DonneesAuteursVSE">#REF!</definedName>
    <definedName name="DonnéesCambri" localSheetId="5">#REF!</definedName>
    <definedName name="DonnéesCambri" localSheetId="1">#REF!</definedName>
    <definedName name="DonnéesCambri" localSheetId="2">#REF!</definedName>
    <definedName name="DonnéesCambri" localSheetId="4">#REF!</definedName>
    <definedName name="DonnéesCambri" localSheetId="3">#REF!</definedName>
    <definedName name="DonnéesCambri" localSheetId="0">#REF!</definedName>
    <definedName name="DonnéesCambri">#REF!</definedName>
    <definedName name="DonneesContexteE17_19">#REF!</definedName>
    <definedName name="DonneesContexteP17_19">#REF!</definedName>
    <definedName name="DonneesEffraction" localSheetId="5">#REF!</definedName>
    <definedName name="DonneesEffraction" localSheetId="1">#REF!</definedName>
    <definedName name="DonneesEffraction" localSheetId="2">#REF!</definedName>
    <definedName name="DonneesEffraction" localSheetId="4">#REF!</definedName>
    <definedName name="DonneesEffraction" localSheetId="3">#REF!</definedName>
    <definedName name="DonneesEffraction" localSheetId="0">#REF!</definedName>
    <definedName name="DonneesEffraction">#REF!</definedName>
    <definedName name="DonneesEffraction17">#REF!</definedName>
    <definedName name="DonneesEffraction18">#REF!</definedName>
    <definedName name="DonneesEntreeVE" localSheetId="5">#REF!</definedName>
    <definedName name="DonneesEntreeVE" localSheetId="1">#REF!</definedName>
    <definedName name="DonneesEntreeVE" localSheetId="2">#REF!</definedName>
    <definedName name="DonneesEntreeVE" localSheetId="4">#REF!</definedName>
    <definedName name="DonneesEntreeVE" localSheetId="3">#REF!</definedName>
    <definedName name="DonneesEntreeVE" localSheetId="0">#REF!</definedName>
    <definedName name="DonneesEntreeVE">#REF!</definedName>
    <definedName name="DonneesPlainte" localSheetId="5">#REF!</definedName>
    <definedName name="DonneesPlainte" localSheetId="1">#REF!</definedName>
    <definedName name="DonneesPlainte" localSheetId="2">#REF!</definedName>
    <definedName name="DonneesPlainte" localSheetId="4">#REF!</definedName>
    <definedName name="DonneesPlainte" localSheetId="3">#REF!</definedName>
    <definedName name="DonneesPlainte" localSheetId="0">#REF!</definedName>
    <definedName name="DonneesPlainte">#REF!</definedName>
    <definedName name="DonneesPlainte17">#REF!</definedName>
    <definedName name="DonneesPlainte18" localSheetId="4">#REF!</definedName>
    <definedName name="DonneesPlainte18" localSheetId="0">#REF!</definedName>
    <definedName name="DonneesPlainte18">#REF!</definedName>
    <definedName name="DonneesPlainteAL" localSheetId="5">#REF!</definedName>
    <definedName name="DonneesPlainteAL" localSheetId="1">#REF!</definedName>
    <definedName name="DonneesPlainteAL" localSheetId="2">#REF!</definedName>
    <definedName name="DonneesPlainteAL" localSheetId="4">#REF!</definedName>
    <definedName name="DonneesPlainteAL" localSheetId="3">#REF!</definedName>
    <definedName name="DonneesPlainteAL" localSheetId="0">#REF!</definedName>
    <definedName name="DonneesPlainteAL">#REF!</definedName>
    <definedName name="DonneesPlainteRS" localSheetId="5">#REF!</definedName>
    <definedName name="DonneesPlainteRS" localSheetId="1">#REF!</definedName>
    <definedName name="DonneesPlainteRS" localSheetId="2">#REF!</definedName>
    <definedName name="DonneesPlainteRS" localSheetId="4">#REF!</definedName>
    <definedName name="DonneesPlainteRS" localSheetId="3">#REF!</definedName>
    <definedName name="DonneesPlainteRS" localSheetId="0">#REF!</definedName>
    <definedName name="DonneesPlainteRS">#REF!</definedName>
    <definedName name="DonneesPlainteVSE" localSheetId="5">#REF!</definedName>
    <definedName name="DonneesPlainteVSE" localSheetId="1">#REF!</definedName>
    <definedName name="DonneesPlainteVSE" localSheetId="2">#REF!</definedName>
    <definedName name="DonneesPlainteVSE" localSheetId="4">#REF!</definedName>
    <definedName name="DonneesPlainteVSE" localSheetId="3">#REF!</definedName>
    <definedName name="DonneesPlainteVSE" localSheetId="0">#REF!</definedName>
    <definedName name="DonneesPlainteVSE">#REF!</definedName>
    <definedName name="DonneesPlainteVV" localSheetId="5">#REF!</definedName>
    <definedName name="DonneesPlainteVV" localSheetId="1">#REF!</definedName>
    <definedName name="DonneesPlainteVV" localSheetId="2">#REF!</definedName>
    <definedName name="DonneesPlainteVV" localSheetId="4">#REF!</definedName>
    <definedName name="DonneesPlainteVV" localSheetId="3">#REF!</definedName>
    <definedName name="DonneesPlainteVV" localSheetId="0">#REF!</definedName>
    <definedName name="DonneesPlainteVV">#REF!</definedName>
    <definedName name="DonneesPrejudiceE17_19">#REF!</definedName>
    <definedName name="DonneesPrejudiceP17_19">#REF!</definedName>
    <definedName name="DonneesProfil17">#REF!</definedName>
    <definedName name="DonneesProfil18">#REF!</definedName>
    <definedName name="DonneesProfilP17_19">#REF!</definedName>
    <definedName name="DonneesRecoursE17_19">#REF!</definedName>
    <definedName name="DonneesRecoursP17_19">#REF!</definedName>
    <definedName name="DonneesReperes">#REF!</definedName>
    <definedName name="DonneesReperes16" localSheetId="5">#REF!</definedName>
    <definedName name="DonneesReperes16" localSheetId="1">#REF!</definedName>
    <definedName name="DonneesReperes16" localSheetId="2">#REF!</definedName>
    <definedName name="DonneesReperes16" localSheetId="4">#REF!</definedName>
    <definedName name="DonneesReperes16" localSheetId="3">#REF!</definedName>
    <definedName name="DonneesReperes16" localSheetId="0">#REF!</definedName>
    <definedName name="DonneesReperes16">#REF!</definedName>
    <definedName name="DonneesReperes17">#REF!</definedName>
    <definedName name="DonneesReperes18">#REF!</definedName>
    <definedName name="DonneesReperes2" localSheetId="5">#REF!</definedName>
    <definedName name="DonneesReperes2" localSheetId="1">#REF!</definedName>
    <definedName name="DonneesReperes2" localSheetId="2">#REF!</definedName>
    <definedName name="DonneesReperes2" localSheetId="4">#REF!</definedName>
    <definedName name="DonneesReperes2" localSheetId="3">#REF!</definedName>
    <definedName name="DonneesReperes2" localSheetId="0">#REF!</definedName>
    <definedName name="DonneesReperes2">#REF!</definedName>
    <definedName name="DonneesReperes241016" localSheetId="5">#REF!</definedName>
    <definedName name="DonneesReperes241016" localSheetId="1">#REF!</definedName>
    <definedName name="DonneesReperes241016" localSheetId="2">#REF!</definedName>
    <definedName name="DonneesReperes241016" localSheetId="4">#REF!</definedName>
    <definedName name="DonneesReperes241016" localSheetId="3">#REF!</definedName>
    <definedName name="DonneesReperes241016" localSheetId="0">#REF!</definedName>
    <definedName name="DonneesReperes241016">#REF!</definedName>
    <definedName name="DonneesReperes3" localSheetId="5">#REF!</definedName>
    <definedName name="DonneesReperes3" localSheetId="1">#REF!</definedName>
    <definedName name="DonneesReperes3" localSheetId="2">#REF!</definedName>
    <definedName name="DonneesReperes3" localSheetId="4">#REF!</definedName>
    <definedName name="DonneesReperes3" localSheetId="3">#REF!</definedName>
    <definedName name="DonneesReperes3" localSheetId="0">#REF!</definedName>
    <definedName name="DonneesReperes3">#REF!</definedName>
    <definedName name="DonneesReperesAL" localSheetId="5">#REF!</definedName>
    <definedName name="DonneesReperesAL" localSheetId="1">#REF!</definedName>
    <definedName name="DonneesReperesAL" localSheetId="2">#REF!</definedName>
    <definedName name="DonneesReperesAL" localSheetId="4">#REF!</definedName>
    <definedName name="DonneesReperesAL" localSheetId="3">#REF!</definedName>
    <definedName name="DonneesReperesAL" localSheetId="0">#REF!</definedName>
    <definedName name="DonneesReperesAL">#REF!</definedName>
    <definedName name="DonneesReperesAL2" localSheetId="5">#REF!</definedName>
    <definedName name="DonneesReperesAL2" localSheetId="1">#REF!</definedName>
    <definedName name="DonneesReperesAL2" localSheetId="2">#REF!</definedName>
    <definedName name="DonneesReperesAL2" localSheetId="4">#REF!</definedName>
    <definedName name="DonneesReperesAL2" localSheetId="3">#REF!</definedName>
    <definedName name="DonneesReperesAL2" localSheetId="0">#REF!</definedName>
    <definedName name="DonneesReperesAL2">#REF!</definedName>
    <definedName name="DonneesReperesVE" localSheetId="5">#REF!</definedName>
    <definedName name="DonneesReperesVE" localSheetId="1">#REF!</definedName>
    <definedName name="DonneesReperesVE" localSheetId="2">#REF!</definedName>
    <definedName name="DonneesReperesVE" localSheetId="4">#REF!</definedName>
    <definedName name="DonneesReperesVE" localSheetId="3">#REF!</definedName>
    <definedName name="DonneesReperesVE" localSheetId="0">#REF!</definedName>
    <definedName name="DonneesReperesVE">#REF!</definedName>
    <definedName name="DonneesVol" localSheetId="5">#REF!</definedName>
    <definedName name="DonneesVol" localSheetId="1">#REF!</definedName>
    <definedName name="DonneesVol" localSheetId="2">#REF!</definedName>
    <definedName name="DonneesVol" localSheetId="4">#REF!</definedName>
    <definedName name="DonneesVol" localSheetId="3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VSE" localSheetId="5">#REF!</definedName>
    <definedName name="DonneesVolVSE" localSheetId="1">#REF!</definedName>
    <definedName name="DonneesVolVSE" localSheetId="2">#REF!</definedName>
    <definedName name="DonneesVolVSE" localSheetId="4">#REF!</definedName>
    <definedName name="DonneesVolVSE" localSheetId="3">#REF!</definedName>
    <definedName name="DonneesVolVSE" localSheetId="0">#REF!</definedName>
    <definedName name="DonneesVolVSE">#REF!</definedName>
    <definedName name="Effraction" localSheetId="5">#REF!</definedName>
    <definedName name="Effraction" localSheetId="1">#REF!</definedName>
    <definedName name="Effraction" localSheetId="2">#REF!</definedName>
    <definedName name="Effraction" localSheetId="4">#REF!</definedName>
    <definedName name="Effraction" localSheetId="3">#REF!</definedName>
    <definedName name="Effraction" localSheetId="0">#REF!</definedName>
    <definedName name="Effraction">#REF!</definedName>
    <definedName name="EncadreAssurance17" localSheetId="5">#REF!</definedName>
    <definedName name="EncadreAssurance17" localSheetId="1">#REF!</definedName>
    <definedName name="EncadreAssurance17" localSheetId="2">#REF!</definedName>
    <definedName name="EncadreAssurance17" localSheetId="4">#REF!</definedName>
    <definedName name="EncadreAssurance17" localSheetId="3">#REF!</definedName>
    <definedName name="EncadreAssurance17" localSheetId="0">#REF!</definedName>
    <definedName name="EncadreAssurance17">#REF!</definedName>
    <definedName name="EncadreAssurance18" localSheetId="4">#REF!</definedName>
    <definedName name="EncadreAssurance18" localSheetId="0">#REF!</definedName>
    <definedName name="EncadreAssurance18">#REF!</definedName>
    <definedName name="EncadreAssurances14" localSheetId="4">#REF!</definedName>
    <definedName name="EncadreAssurances14" localSheetId="0">#REF!</definedName>
    <definedName name="EncadreAssurances14">#REF!</definedName>
    <definedName name="EncadreAssurances15">#REF!</definedName>
    <definedName name="EncadreAssurances18">#REF!</definedName>
    <definedName name="EncadrePolice14" localSheetId="4">#REF!</definedName>
    <definedName name="EncadrePolice14" localSheetId="0">#REF!</definedName>
    <definedName name="EncadrePolice14">#REF!</definedName>
    <definedName name="EncadrePolice15">#REF!</definedName>
    <definedName name="EncadrePolice17" localSheetId="5">#REF!</definedName>
    <definedName name="EncadrePolice17" localSheetId="1">#REF!</definedName>
    <definedName name="EncadrePolice17" localSheetId="2">#REF!</definedName>
    <definedName name="EncadrePolice17" localSheetId="4">#REF!</definedName>
    <definedName name="EncadrePolice17" localSheetId="3">#REF!</definedName>
    <definedName name="EncadrePolice17" localSheetId="0">#REF!</definedName>
    <definedName name="EncadrePolice17">#REF!</definedName>
    <definedName name="EncadrePolice18">#REF!</definedName>
    <definedName name="EncadreReperes18">#REF!</definedName>
    <definedName name="NOMONGLETREPERES" localSheetId="5">#REF!</definedName>
    <definedName name="NOMONGLETREPERES" localSheetId="1">#REF!</definedName>
    <definedName name="NOMONGLETREPERES" localSheetId="2">#REF!</definedName>
    <definedName name="NOMONGLETREPERES" localSheetId="4">#REF!</definedName>
    <definedName name="NOMONGLETREPERES" localSheetId="3">#REF!</definedName>
    <definedName name="NOMONGLETREPERES" localSheetId="0">#REF!</definedName>
    <definedName name="NOMONGLETREPERES">#REF!</definedName>
    <definedName name="ONGLETENTREE" localSheetId="5">#REF!</definedName>
    <definedName name="ONGLETENTREE" localSheetId="1">#REF!</definedName>
    <definedName name="ONGLETENTREE" localSheetId="2">#REF!</definedName>
    <definedName name="ONGLETENTREE" localSheetId="4">#REF!</definedName>
    <definedName name="ONGLETENTREE" localSheetId="3">#REF!</definedName>
    <definedName name="ONGLETENTREE" localSheetId="0">#REF!</definedName>
    <definedName name="ONGLETENTREE">#REF!</definedName>
    <definedName name="ONGLETVOL" localSheetId="5">#REF!</definedName>
    <definedName name="ONGLETVOL" localSheetId="1">#REF!</definedName>
    <definedName name="ONGLETVOL" localSheetId="2">#REF!</definedName>
    <definedName name="ONGLETVOL" localSheetId="4">#REF!</definedName>
    <definedName name="ONGLETVOL" localSheetId="3">#REF!</definedName>
    <definedName name="ONGLETVOL" localSheetId="0">#REF!</definedName>
    <definedName name="ONGLETVOL">#REF!</definedName>
    <definedName name="ReperesCambri" localSheetId="5">#REF!</definedName>
    <definedName name="ReperesCambri" localSheetId="1">#REF!</definedName>
    <definedName name="ReperesCambri" localSheetId="2">#REF!</definedName>
    <definedName name="ReperesCambri" localSheetId="4">#REF!</definedName>
    <definedName name="ReperesCambri" localSheetId="3">#REF!</definedName>
    <definedName name="ReperesCambri" localSheetId="0">#REF!</definedName>
    <definedName name="ReperesCambri">#REF!</definedName>
    <definedName name="V18_Assurance">#REF!</definedName>
    <definedName name="V18_Auteurs">#REF!</definedName>
    <definedName name="V18_Effraction">#REF!</definedName>
    <definedName name="V18_Plainte">#REF!</definedName>
    <definedName name="V18_Profil">#REF!</definedName>
    <definedName name="V18_Reperes">#REF!</definedName>
    <definedName name="V18_Vol">#REF!</definedName>
    <definedName name="_xlnm.Print_Area" localSheetId="1">Contexte!$A$2:$F$11</definedName>
    <definedName name="_xlnm.Print_Area" localSheetId="2">Prejudice!$A$2:$I$18</definedName>
    <definedName name="_xlnm.Print_Area" localSheetId="4">Profil!$B$2:$H$15</definedName>
    <definedName name="_xlnm.Print_Area" localSheetId="3">Recours!$A$2:$G$17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00" l="1"/>
  <c r="F17" i="100"/>
  <c r="E17" i="100"/>
  <c r="D17" i="100"/>
  <c r="B17" i="100"/>
  <c r="C76" i="90" l="1"/>
  <c r="C75" i="90"/>
  <c r="C74" i="90"/>
  <c r="B70" i="90"/>
  <c r="D54" i="81" l="1"/>
  <c r="B54" i="81"/>
  <c r="D47" i="81"/>
  <c r="B47" i="81"/>
  <c r="C47" i="81"/>
  <c r="C54" i="81"/>
</calcChain>
</file>

<file path=xl/sharedStrings.xml><?xml version="1.0" encoding="utf-8"?>
<sst xmlns="http://schemas.openxmlformats.org/spreadsheetml/2006/main" count="227" uniqueCount="180">
  <si>
    <t>Cambriolages</t>
  </si>
  <si>
    <t>Argent liquide, chèque, carte bancaire</t>
  </si>
  <si>
    <t>Bijoux</t>
  </si>
  <si>
    <t>Vêtements</t>
  </si>
  <si>
    <t>Matériel HIFI, photo, vidéo</t>
  </si>
  <si>
    <t>Matériel informatique</t>
  </si>
  <si>
    <t>Vélo</t>
  </si>
  <si>
    <t>Matériel de bricolage ou de jardinage</t>
  </si>
  <si>
    <t>Téléphonie</t>
  </si>
  <si>
    <t>Consoles de jeux, jouets</t>
  </si>
  <si>
    <t>Nombre pour 1000 ménages</t>
  </si>
  <si>
    <t>Une porte a été forcée/tentée d'être forcée</t>
  </si>
  <si>
    <t xml:space="preserve">L'escalade par le balcon, d'une clôture ou d'une grille </t>
  </si>
  <si>
    <t>Tentatives</t>
  </si>
  <si>
    <t>Données</t>
  </si>
  <si>
    <t>Oui</t>
  </si>
  <si>
    <t>Non</t>
  </si>
  <si>
    <t>Un membre du ménage était présent</t>
  </si>
  <si>
    <t>Le logement était temporairement inhabité (vacances,…)</t>
  </si>
  <si>
    <t>Non renseigné</t>
  </si>
  <si>
    <t>Dépôt de plainte</t>
  </si>
  <si>
    <t>Déclaration à l'assurance</t>
  </si>
  <si>
    <t>Aucun membre du ménage n'était présent</t>
  </si>
  <si>
    <t>30-39 ans</t>
  </si>
  <si>
    <t>40-49 ans</t>
  </si>
  <si>
    <t>50-59 ans</t>
  </si>
  <si>
    <t>lieu</t>
  </si>
  <si>
    <t>Agglomération parisienne</t>
  </si>
  <si>
    <t>Maison de ville groupée</t>
  </si>
  <si>
    <t>Maisons dispersées, hors agglomération</t>
  </si>
  <si>
    <t>Maisons en lotissement, en quartier pavillonnaire</t>
  </si>
  <si>
    <t>Immeubles en ville</t>
  </si>
  <si>
    <t>Immeubles en cité ou grand ensemble</t>
  </si>
  <si>
    <t>Habitat mixte : immeubles et maisons</t>
  </si>
  <si>
    <t>Type Logement</t>
  </si>
  <si>
    <t>Type de voisinage</t>
  </si>
  <si>
    <t>Communes rurales</t>
  </si>
  <si>
    <t>Taille de l'UU</t>
  </si>
  <si>
    <t>Age de la PR</t>
  </si>
  <si>
    <t>CS de la PR</t>
  </si>
  <si>
    <t>60 ans ou plus</t>
  </si>
  <si>
    <t>Retraités</t>
  </si>
  <si>
    <t>Dans le logement lui-même</t>
  </si>
  <si>
    <t>Dans le jardin ou le terrain autour du logement</t>
  </si>
  <si>
    <t>Dans une dépendance attenante au logement</t>
  </si>
  <si>
    <t>Dans une dépendance non attenante au logement</t>
  </si>
  <si>
    <t>part</t>
  </si>
  <si>
    <t>Valeur sentimentale</t>
  </si>
  <si>
    <t>Assez importante</t>
  </si>
  <si>
    <t>Peu importante</t>
  </si>
  <si>
    <t xml:space="preserve"> Importante</t>
  </si>
  <si>
    <t xml:space="preserve">Aucune valeur sentimentale </t>
  </si>
  <si>
    <t>Déclaration à la police ou à la gendarmerie</t>
  </si>
  <si>
    <t>Moins de 30 ans</t>
  </si>
  <si>
    <t>Etudiants et autres inactifs</t>
  </si>
  <si>
    <t>Ne sait pas/Refus</t>
  </si>
  <si>
    <t>Une fenêtre a été forcée/tentée d'être forcée</t>
  </si>
  <si>
    <t>Une fausse clé ou une clé frauduleusement obtenue</t>
  </si>
  <si>
    <t>Quartiles de Niveau de vie par UC</t>
  </si>
  <si>
    <t>Ne sait pas/refus</t>
  </si>
  <si>
    <t>Objets volés</t>
  </si>
  <si>
    <t>Part</t>
  </si>
  <si>
    <t>Ménages victimes de cambriolage</t>
  </si>
  <si>
    <t>Ménages victimes uniquement de tentatives</t>
  </si>
  <si>
    <t>Tentatives de cambriolage</t>
  </si>
  <si>
    <t>Ménages victimes de cambriolages ou tentatives</t>
  </si>
  <si>
    <t>Cambriolages et tentatives</t>
  </si>
  <si>
    <t>Ensemble des ménages victimes</t>
  </si>
  <si>
    <t>Ménages victimes d'un cambriolage</t>
  </si>
  <si>
    <t>Ménages victimes d'une tentative</t>
  </si>
  <si>
    <t>Pas de déplacement au commissariat ou à la gendarmerie</t>
  </si>
  <si>
    <t>Pas d'assurance avant les faits</t>
  </si>
  <si>
    <t>Pas de déclaration à l'assurance</t>
  </si>
  <si>
    <t>Maison indépendante, pavillon, ferme</t>
  </si>
  <si>
    <t>Appartement (immeuble 2 - 9 logements)</t>
  </si>
  <si>
    <t>Appartement (immeuble de 10 logements ou +)</t>
  </si>
  <si>
    <t>Aisé</t>
  </si>
  <si>
    <t>Modeste</t>
  </si>
  <si>
    <t>Moyennes annuelles</t>
  </si>
  <si>
    <t>Part de ménages victimes ayant déposé plainte (%)</t>
  </si>
  <si>
    <t>100 000 hab. ou plus</t>
  </si>
  <si>
    <t>Ménages victimes d'un cambriolage, d'une tentative ou d'un vol sans effraction ayant visé une résidence secondaire</t>
  </si>
  <si>
    <t>Cambriolages, tentatives de cambriolage et vols sans effraction visant les résidences secondaires</t>
  </si>
  <si>
    <t>1. Hors locations saisonnières. Il peut s'agir d'un jardin ouvrier, d'une cabane de pêcheur, d'un emplacement de camping, etc.</t>
  </si>
  <si>
    <t>Hiver (janv.-fév. et déc.)</t>
  </si>
  <si>
    <t>Printemps (mars-mai)</t>
  </si>
  <si>
    <t>Été (juin-août)</t>
  </si>
  <si>
    <t>Automne (sept.-nov.)</t>
  </si>
  <si>
    <t xml:space="preserve">Dégradations liées à l'effraction </t>
  </si>
  <si>
    <t xml:space="preserve">Cambriolages et tentatives visant les résidences principales - indicateurs annuels </t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</si>
  <si>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</si>
  <si>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</si>
  <si>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r>
      <t xml:space="preserve">Procédé d'effraction </t>
    </r>
    <r>
      <rPr>
        <sz val="11"/>
        <color theme="4" tint="-0.249977111117893"/>
        <rFont val="Albany AMT"/>
        <family val="2"/>
      </rPr>
      <t>(en % des ménages victimes d'un cambriolage ou d'une tentative)</t>
    </r>
  </si>
  <si>
    <r>
      <t>Occupation du logement et confrontation auteurs/victimes au moment des faits</t>
    </r>
    <r>
      <rPr>
        <sz val="11"/>
        <color theme="4" tint="-0.249977111117893"/>
        <rFont val="Albany AMT"/>
        <family val="2"/>
      </rPr>
      <t xml:space="preserve">              (en % des ménages victimes d'un cambriolage ou d'une tentative)</t>
    </r>
  </si>
  <si>
    <r>
      <t>Saison des faits</t>
    </r>
    <r>
      <rPr>
        <sz val="11"/>
        <color theme="4" tint="-0.249977111117893"/>
        <rFont val="Albany AMT"/>
        <family val="2"/>
      </rPr>
      <t xml:space="preserve"> (en % des ménages victimes d'un cambriolage ou d'une tentative)</t>
    </r>
  </si>
  <si>
    <r>
      <t>Préjudice lié au vol</t>
    </r>
    <r>
      <rPr>
        <sz val="11"/>
        <color theme="4" tint="-0.249977111117893"/>
        <rFont val="Albany AMT"/>
        <family val="2"/>
      </rPr>
      <t xml:space="preserve"> (en % des ménages victimes d'un cambriolage)</t>
    </r>
  </si>
  <si>
    <t>Dépôt d'une main courante</t>
  </si>
  <si>
    <t>Abandon de la démarche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</si>
  <si>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</si>
  <si>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t xml:space="preserve">Proportion de ménages victimes de cambriolage ou tentative de cambriolage                        selon les caractéristiques de la zone de résidence et du logement </t>
  </si>
  <si>
    <r>
      <t>Ménages victimes d'un vol ayant visé un lieu ou un bien autre qu'une résidence principale ou secondaire</t>
    </r>
    <r>
      <rPr>
        <b/>
        <vertAlign val="superscript"/>
        <sz val="8.5"/>
        <color rgb="FF000000"/>
        <rFont val="Albany AMT"/>
        <family val="2"/>
      </rPr>
      <t>1</t>
    </r>
  </si>
  <si>
    <r>
      <t>Vols visant des lieux ou biens loués ou possédés par les ménages hors résidences principales et secondaires</t>
    </r>
    <r>
      <rPr>
        <b/>
        <vertAlign val="superscript"/>
        <sz val="8.5"/>
        <color rgb="FF000000"/>
        <rFont val="Albany AMT"/>
        <family val="2"/>
      </rPr>
      <t>1</t>
    </r>
  </si>
  <si>
    <r>
      <rPr>
        <b/>
        <sz val="8.5"/>
        <color theme="1" tint="0.34998626667073579"/>
        <rFont val="Albany AMT"/>
        <family val="2"/>
      </rPr>
      <t>Champ</t>
    </r>
    <r>
      <rPr>
        <sz val="8.5"/>
        <color theme="1" tint="0.34998626667073579"/>
        <rFont val="Albany AMT"/>
        <family val="2"/>
      </rPr>
      <t> </t>
    </r>
    <r>
      <rPr>
        <sz val="8.5"/>
        <color theme="1" tint="0.34998626667073579"/>
        <rFont val="Symbol"/>
        <family val="1"/>
        <charset val="2"/>
      </rPr>
      <t>·</t>
    </r>
    <r>
      <rPr>
        <sz val="8.5"/>
        <color theme="1" tint="0.34998626667073579"/>
        <rFont val="Albany AMT"/>
        <family val="2"/>
      </rPr>
      <t xml:space="preserve"> Ménages ordinaires de France métropolitaine.</t>
    </r>
  </si>
  <si>
    <t>Part de ménages ayant fait une déclaration à leur assurance (%)</t>
  </si>
  <si>
    <t>Montant du préjudice (en % des ménages victimes d'un cambriolage)</t>
  </si>
  <si>
    <t>Hors QPV</t>
  </si>
  <si>
    <t>QPV</t>
  </si>
  <si>
    <t>Quartiers prioritaires de la ville (QPV)</t>
  </si>
  <si>
    <r>
      <t>Part de multivictimes</t>
    </r>
    <r>
      <rPr>
        <vertAlign val="superscript"/>
        <sz val="10"/>
        <rFont val="Albany AMT"/>
        <family val="2"/>
      </rPr>
      <t>1</t>
    </r>
    <r>
      <rPr>
        <sz val="10"/>
        <rFont val="Albany AMT"/>
        <family val="2"/>
      </rPr>
      <t xml:space="preserve"> parmi les ménages victimes (%)</t>
    </r>
  </si>
  <si>
    <r>
      <rPr>
        <b/>
        <sz val="9"/>
        <color theme="1" tint="0.34998626667073579"/>
        <rFont val="Albany AMT"/>
        <family val="2"/>
      </rPr>
      <t>2.</t>
    </r>
    <r>
      <rPr>
        <sz val="9"/>
        <color theme="1" tint="0.34998626667073579"/>
        <rFont val="Albany AMT"/>
        <family val="2"/>
      </rPr>
      <t xml:space="preserve"> Nombre de tentatives rapporté au nombre total de cambriolages et tentatives de cambriolages.</t>
    </r>
  </si>
  <si>
    <r>
      <rPr>
        <b/>
        <sz val="9"/>
        <color theme="1" tint="0.34998626667073579"/>
        <rFont val="Albany AMT"/>
        <family val="2"/>
      </rPr>
      <t xml:space="preserve">1. </t>
    </r>
    <r>
      <rPr>
        <sz val="9"/>
        <color theme="1" tint="0.34998626667073579"/>
        <rFont val="Albany AMT"/>
        <family val="2"/>
      </rPr>
      <t>Les multivictimes désignent les ménages ayant subi plusieurs cambriolages ou tentatives de cambriolage au cours d'une année donnée.</t>
    </r>
  </si>
  <si>
    <t>Proportion de victimes parmi les ménages (%)</t>
  </si>
  <si>
    <t>Moins de 20 000 hab.</t>
  </si>
  <si>
    <t>…</t>
  </si>
  <si>
    <t>Nombre total de cambriolages et tentatives de cambriolage</t>
  </si>
  <si>
    <t>Proportion de ménages victimes (%)</t>
  </si>
  <si>
    <t>Part de ménages victimes ayant fait une déclaration à leur assurance (%)</t>
  </si>
  <si>
    <t>Nombre pour 1 000 ménages</t>
  </si>
  <si>
    <t>Nombre pour 1 000 ménages possédant ou louant d'autres lieux</t>
  </si>
  <si>
    <t>Proportion de victimes parmi les ménages possédant une résidence secondaire (%)</t>
  </si>
  <si>
    <t>Nombre pour 1 000 ménages possédant une résidence secondaire</t>
  </si>
  <si>
    <t>Proportion de victimes parmi les ménages possédant ou louant d'autres lieux (%)</t>
  </si>
  <si>
    <t>Part de multivictimes parmi les ménages victimes (%)</t>
  </si>
  <si>
    <t>8*</t>
  </si>
  <si>
    <r>
      <rPr>
        <b/>
        <sz val="9"/>
        <color theme="1" tint="0.34998626667073579"/>
        <rFont val="Albany AMT"/>
        <family val="2"/>
      </rPr>
      <t>*</t>
    </r>
    <r>
      <rPr>
        <sz val="9"/>
        <color theme="1" tint="0.34998626667073579"/>
        <rFont val="Albany AMT"/>
        <family val="2"/>
      </rPr>
      <t xml:space="preserve"> Moyenne sur la période 2015-2017.</t>
    </r>
  </si>
  <si>
    <t>5 000 ≤ € &lt; 10 000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</si>
  <si>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D'autres objets sont volés, seuls les objets cités par 10 % ou plus des victimes sont représentés.</t>
    </r>
  </si>
  <si>
    <t>&lt; 500 €</t>
  </si>
  <si>
    <t>500 ≤ € &lt; 1 000</t>
  </si>
  <si>
    <t>1 000 ≤ € &lt; 2 500</t>
  </si>
  <si>
    <t>2 500 ≤ € &lt; 5 000</t>
  </si>
  <si>
    <t>Chômeurs</t>
  </si>
  <si>
    <t>Personnes en emploi¹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</si>
  <si>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</si>
  <si>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t>Cambriolages, tentatives de cambriolages et vols sans effraction visant                     d’autres lieux que les résidences principales</t>
  </si>
  <si>
    <t>9**</t>
  </si>
  <si>
    <r>
      <t>Taux d'échec</t>
    </r>
    <r>
      <rPr>
        <vertAlign val="superscript"/>
        <sz val="10"/>
        <rFont val="Albany AMT"/>
      </rPr>
      <t>2</t>
    </r>
    <r>
      <rPr>
        <sz val="10"/>
        <rFont val="Albany AMT"/>
        <family val="2"/>
      </rPr>
      <t xml:space="preserve"> (%)</t>
    </r>
  </si>
  <si>
    <t>** Moyenne sur la période 2016-2018.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</si>
  <si>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220 000 ménages - soit 0,8 % des ménages - déclarent avoir été victimes d'un cambriolage en 2018.</t>
    </r>
  </si>
  <si>
    <t>Nombre annuel de cambriolages et tentatives de cambriolage visant les résidences principales et proportion de ménages victimes entre 2006 et 2018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</si>
  <si>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64 % des ménages victimes d'un cambriolage ou d'une tentative de cambriolage déclarent qu'une porte a été (tentée d'être) forcée pour entrer.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</si>
  <si>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31 % des ménages victimes d'un cambriolage ou d'une tentative déclarent qu'au moins un membre du ménage était présent dans le logement au moment des faits : 10 % ont vu au moins un auteur, 6 % ont seulement entendu un ou des auteurs et 15 % n'ont rien vu rien entendu.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</si>
  <si>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29 % des ménages victimes d'un cambriolage ou d'une tentative de cambriolage déclarent que les faits se sont déroulés en été.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</si>
  <si>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70 % des ménages victimes d'un cambriolage déclarent avoir subi des dégradations (porte, fenêtre ou autres objets détruits ou dégradés) pour un montant moyen de 1 040 €.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</si>
  <si>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sur la période 2016-2018, 27 % des victimes d'un cambriolage estiment la valeur des objets volés à moins de 500 €.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</si>
  <si>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parmi les ménages victimes de cambriolage, 24 % ne se sont pas déplacés au commissariat ou à la gendarmerie, 71 % ont déposé plainte.</t>
    </r>
  </si>
  <si>
    <t xml:space="preserve">Période        2013-2015 </t>
  </si>
  <si>
    <t>Période       2016-2018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</si>
  <si>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14 % des ménages victimes de cambriolage n'étaient pas assurés avant les faits, 66 % étaient assurés et ont fait une déclaration auprès de leur assurance, enfin 17 % étaient assurés mais n'ont pas fait de déclaration.</t>
    </r>
  </si>
  <si>
    <r>
      <rPr>
        <b/>
        <sz val="9"/>
        <color theme="1" tint="0.34998626667073579"/>
        <rFont val="Albany AMT"/>
        <family val="2"/>
      </rPr>
      <t xml:space="preserve">Sources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2007 - 2019, Insee-ONDRP-SSMSI; traitement SSMSI.</t>
    </r>
  </si>
  <si>
    <r>
      <rPr>
        <b/>
        <sz val="8.5"/>
        <color theme="1" tint="0.34998626667073579"/>
        <rFont val="Albany AMT"/>
        <family val="2"/>
      </rPr>
      <t>Sources</t>
    </r>
    <r>
      <rPr>
        <sz val="8.5"/>
        <color theme="1" tint="0.34998626667073579"/>
        <rFont val="Albany AMT"/>
        <family val="2"/>
      </rPr>
      <t> </t>
    </r>
    <r>
      <rPr>
        <sz val="8.5"/>
        <color theme="1" tint="0.34998626667073579"/>
        <rFont val="Symbol"/>
        <family val="1"/>
        <charset val="2"/>
      </rPr>
      <t>·</t>
    </r>
    <r>
      <rPr>
        <sz val="8.5"/>
        <color theme="1" tint="0.34998626667073579"/>
        <rFont val="Albany AMT"/>
        <family val="2"/>
      </rPr>
      <t xml:space="preserve"> Enquêtes Cadre de vie et sécurité 2013 - 2019, Insee-ONDRP-SSMSI; traitements SSMSI.</t>
    </r>
  </si>
  <si>
    <t>20 000 à moins de 100 000 hab.</t>
  </si>
  <si>
    <t>Médian inférieur</t>
  </si>
  <si>
    <t>Médian supérieur</t>
  </si>
  <si>
    <t>ND</t>
  </si>
  <si>
    <t>Normandie</t>
  </si>
  <si>
    <t>Bretagne</t>
  </si>
  <si>
    <t>Occitanie</t>
  </si>
  <si>
    <t>Corse</t>
  </si>
  <si>
    <t>Ile-de-France</t>
  </si>
  <si>
    <t>Hauts-de-France</t>
  </si>
  <si>
    <t>Nouvelle-Aquitaine</t>
  </si>
  <si>
    <t>Auvergne-Rhône-Alpes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</si>
  <si>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</si>
  <si>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moyenne, chaque année entre 2016 et 2018, 2,2 % des ménages résidant dans l'agglomération parisienne et 1,8 % des ménages au niveau de vie modeste (voir glossaire) ont été victimes d'un cambriolage ou d'une tentative de cambriolage.</t>
    </r>
  </si>
  <si>
    <t>Centre-Val de Loire</t>
  </si>
  <si>
    <t>Bourgogne-Franche-Comté</t>
  </si>
  <si>
    <t>Grand Est</t>
  </si>
  <si>
    <t>Pays de la Loire</t>
  </si>
  <si>
    <t>Provence-Alpes-Côte d'Azur</t>
  </si>
  <si>
    <t>**ou de la personne de référence.</t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</si>
  <si>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2017 à 2019, Insee-ONDRP-SSMSI; traitements SSMSI.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</si>
  <si>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2017 à 2019, Insee-ONDRP-SSMSI; traitements SSMSI.</t>
    </r>
  </si>
  <si>
    <t>*les  données sur la période 2016-2018 ne sont pas disponibles pour les QPV; les données présentées ici concernent  la période 2015-2017.</t>
  </si>
  <si>
    <t>Proportion de ménages victimes de cambriolage ou tentative de cambriolage selon les caractéristiques socio-démographiques du ménage**</t>
  </si>
  <si>
    <t>... vu un ou des auteurs</t>
  </si>
  <si>
    <t xml:space="preserve">... entendu un ou des auteurs
</t>
  </si>
  <si>
    <t xml:space="preserve">... ni vu ni entendu le ou les auteurs
</t>
  </si>
  <si>
    <t>≥ 10 000 €</t>
  </si>
  <si>
    <t>Régions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</si>
</sst>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0,&quot; 000&quot;"/>
    <numFmt numFmtId="169" formatCode="#,##0,&quot; 000&quot;"/>
    <numFmt numFmtId="170" formatCode="0.0000"/>
  </numFmts>
  <fonts count="58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4" tint="-0.249977111117893"/>
      <name val="Albany AMT"/>
      <family val="2"/>
    </font>
    <font>
      <i/>
      <sz val="8"/>
      <color theme="1" tint="0.34998626667073579"/>
      <name val="Times New Roman"/>
      <family val="1"/>
    </font>
    <font>
      <sz val="8"/>
      <color theme="1" tint="0.34998626667073579"/>
      <name val="Times New Roman"/>
      <family val="1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color theme="4" tint="-0.249977111117893"/>
      <name val="Albany AMT"/>
      <family val="2"/>
    </font>
    <font>
      <sz val="11"/>
      <color theme="1"/>
      <name val="Albany AMT"/>
      <family val="2"/>
    </font>
    <font>
      <sz val="8"/>
      <color rgb="FF000000"/>
      <name val="Albany AMT"/>
      <family val="2"/>
    </font>
    <font>
      <sz val="9"/>
      <color theme="1" tint="0.499984740745262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b/>
      <sz val="10"/>
      <color theme="1"/>
      <name val="Albany AMT"/>
      <family val="2"/>
    </font>
    <font>
      <b/>
      <sz val="10"/>
      <color theme="0"/>
      <name val="Albany AMT"/>
      <family val="2"/>
    </font>
    <font>
      <b/>
      <sz val="1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vertAlign val="superscript"/>
      <sz val="10"/>
      <name val="Albany AMT"/>
      <family val="2"/>
    </font>
    <font>
      <sz val="8"/>
      <color theme="1" tint="0.34998626667073579"/>
      <name val="Palatino Linotype"/>
      <family val="1"/>
    </font>
    <font>
      <sz val="11"/>
      <color theme="1" tint="0.34998626667073579"/>
      <name val="Calibri"/>
      <family val="2"/>
      <scheme val="minor"/>
    </font>
    <font>
      <b/>
      <sz val="8.5"/>
      <color theme="1"/>
      <name val="Albany AMT"/>
      <family val="2"/>
    </font>
    <font>
      <b/>
      <sz val="8.5"/>
      <color rgb="FF000000"/>
      <name val="Albany AMT"/>
      <family val="2"/>
    </font>
    <font>
      <sz val="8.5"/>
      <color rgb="FF000000"/>
      <name val="Albany AMT"/>
      <family val="2"/>
    </font>
    <font>
      <sz val="8.5"/>
      <color theme="1"/>
      <name val="Albany AMT"/>
      <family val="2"/>
    </font>
    <font>
      <b/>
      <vertAlign val="superscript"/>
      <sz val="8.5"/>
      <color rgb="FF000000"/>
      <name val="Albany AMT"/>
      <family val="2"/>
    </font>
    <font>
      <b/>
      <sz val="8.5"/>
      <color theme="0"/>
      <name val="Albany AMT"/>
      <family val="2"/>
    </font>
    <font>
      <sz val="8.5"/>
      <color theme="1" tint="0.34998626667073579"/>
      <name val="Albany AMT"/>
      <family val="2"/>
    </font>
    <font>
      <b/>
      <sz val="8.5"/>
      <color theme="1" tint="0.34998626667073579"/>
      <name val="Albany AMT"/>
      <family val="2"/>
    </font>
    <font>
      <sz val="8.5"/>
      <color theme="1" tint="0.34998626667073579"/>
      <name val="Symbol"/>
      <family val="1"/>
      <charset val="2"/>
    </font>
    <font>
      <i/>
      <sz val="8.5"/>
      <color theme="1" tint="0.34998626667073579"/>
      <name val="Times New Roman"/>
      <family val="1"/>
    </font>
    <font>
      <sz val="8.5"/>
      <color theme="0"/>
      <name val="Albany AMT"/>
      <family val="2"/>
    </font>
    <font>
      <b/>
      <sz val="11"/>
      <color rgb="FFFFFF00"/>
      <name val="Calibri"/>
      <family val="2"/>
      <scheme val="minor"/>
    </font>
    <font>
      <sz val="9"/>
      <color theme="1" tint="0.34998626667073579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name val="Albany AMT"/>
    </font>
    <font>
      <sz val="9"/>
      <color theme="2" tint="-0.499984740745262"/>
      <name val="Albany AMT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rgb="FFC1C1C1"/>
      </left>
      <right/>
      <top/>
      <bottom/>
      <diagonal/>
    </border>
  </borders>
  <cellStyleXfs count="3">
    <xf numFmtId="0" fontId="0" fillId="0" borderId="0"/>
    <xf numFmtId="9" fontId="50" fillId="0" borderId="0" applyFont="0" applyFill="0" applyBorder="0" applyAlignment="0" applyProtection="0"/>
    <xf numFmtId="164" fontId="50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Fill="1"/>
    <xf numFmtId="0" fontId="0" fillId="2" borderId="0" xfId="0" applyFill="1"/>
    <xf numFmtId="9" fontId="0" fillId="0" borderId="0" xfId="0" applyNumberFormat="1" applyFill="1"/>
    <xf numFmtId="0" fontId="4" fillId="2" borderId="0" xfId="0" applyFont="1" applyFill="1" applyAlignment="1">
      <alignment vertical="center"/>
    </xf>
    <xf numFmtId="9" fontId="0" fillId="0" borderId="0" xfId="0" applyNumberForma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6" fillId="0" borderId="0" xfId="0" applyFont="1"/>
    <xf numFmtId="0" fontId="1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2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3" fillId="2" borderId="0" xfId="0" applyFont="1" applyFill="1"/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0" fillId="0" borderId="0" xfId="0" applyBorder="1"/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Border="1"/>
    <xf numFmtId="0" fontId="36" fillId="0" borderId="0" xfId="0" applyFont="1" applyFill="1"/>
    <xf numFmtId="0" fontId="13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9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26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7" fillId="4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/>
    </xf>
    <xf numFmtId="0" fontId="43" fillId="2" borderId="0" xfId="0" applyFont="1" applyFill="1" applyAlignment="1">
      <alignment vertical="center"/>
    </xf>
    <xf numFmtId="0" fontId="46" fillId="2" borderId="0" xfId="0" applyFont="1" applyFill="1"/>
    <xf numFmtId="0" fontId="43" fillId="2" borderId="0" xfId="0" applyFont="1" applyFill="1" applyBorder="1" applyAlignment="1">
      <alignment vertical="center"/>
    </xf>
    <xf numFmtId="0" fontId="46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Fill="1"/>
    <xf numFmtId="0" fontId="29" fillId="4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/>
    <xf numFmtId="0" fontId="32" fillId="3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right" vertical="center"/>
    </xf>
    <xf numFmtId="169" fontId="31" fillId="3" borderId="0" xfId="0" applyNumberFormat="1" applyFont="1" applyFill="1" applyBorder="1" applyAlignment="1">
      <alignment horizontal="right" vertical="center"/>
    </xf>
    <xf numFmtId="167" fontId="33" fillId="2" borderId="0" xfId="0" applyNumberFormat="1" applyFont="1" applyFill="1" applyBorder="1" applyAlignment="1">
      <alignment horizontal="right" vertical="center"/>
    </xf>
    <xf numFmtId="169" fontId="29" fillId="3" borderId="0" xfId="0" applyNumberFormat="1" applyFont="1" applyFill="1" applyBorder="1" applyAlignment="1">
      <alignment horizontal="right" vertical="center"/>
    </xf>
    <xf numFmtId="1" fontId="33" fillId="2" borderId="0" xfId="0" applyNumberFormat="1" applyFont="1" applyFill="1" applyBorder="1" applyAlignment="1">
      <alignment horizontal="right" vertical="center"/>
    </xf>
    <xf numFmtId="168" fontId="29" fillId="3" borderId="0" xfId="0" applyNumberFormat="1" applyFont="1" applyFill="1" applyBorder="1" applyAlignment="1">
      <alignment horizontal="right" vertical="center"/>
    </xf>
    <xf numFmtId="165" fontId="33" fillId="2" borderId="0" xfId="0" applyNumberFormat="1" applyFont="1" applyFill="1" applyBorder="1" applyAlignment="1">
      <alignment horizontal="right" vertical="center"/>
    </xf>
    <xf numFmtId="168" fontId="31" fillId="3" borderId="0" xfId="0" applyNumberFormat="1" applyFont="1" applyFill="1" applyBorder="1" applyAlignment="1">
      <alignment horizontal="right" vertical="center"/>
    </xf>
    <xf numFmtId="165" fontId="32" fillId="2" borderId="0" xfId="0" applyNumberFormat="1" applyFont="1" applyFill="1" applyBorder="1" applyAlignment="1">
      <alignment horizontal="right" vertical="center"/>
    </xf>
    <xf numFmtId="168" fontId="31" fillId="2" borderId="0" xfId="0" applyNumberFormat="1" applyFont="1" applyFill="1" applyBorder="1" applyAlignment="1">
      <alignment horizontal="right" vertical="center"/>
    </xf>
    <xf numFmtId="1" fontId="32" fillId="2" borderId="0" xfId="0" applyNumberFormat="1" applyFont="1" applyFill="1" applyBorder="1" applyAlignment="1">
      <alignment horizontal="right" vertical="center"/>
    </xf>
    <xf numFmtId="0" fontId="47" fillId="4" borderId="0" xfId="0" applyFont="1" applyFill="1" applyBorder="1" applyAlignment="1">
      <alignment horizontal="right" vertical="center" wrapText="1"/>
    </xf>
    <xf numFmtId="168" fontId="37" fillId="3" borderId="0" xfId="0" applyNumberFormat="1" applyFont="1" applyFill="1" applyBorder="1" applyAlignment="1">
      <alignment horizontal="right" vertical="center"/>
    </xf>
    <xf numFmtId="165" fontId="40" fillId="2" borderId="0" xfId="0" applyNumberFormat="1" applyFont="1" applyFill="1" applyBorder="1" applyAlignment="1">
      <alignment horizontal="right" vertical="center"/>
    </xf>
    <xf numFmtId="165" fontId="40" fillId="3" borderId="0" xfId="0" applyNumberFormat="1" applyFont="1" applyFill="1" applyBorder="1" applyAlignment="1">
      <alignment horizontal="right" vertical="center"/>
    </xf>
    <xf numFmtId="3" fontId="40" fillId="2" borderId="0" xfId="0" applyNumberFormat="1" applyFont="1" applyFill="1" applyBorder="1" applyAlignment="1">
      <alignment horizontal="right" vertical="center"/>
    </xf>
    <xf numFmtId="3" fontId="40" fillId="3" borderId="0" xfId="0" applyNumberFormat="1" applyFont="1" applyFill="1" applyBorder="1" applyAlignment="1">
      <alignment horizontal="right" vertical="center"/>
    </xf>
    <xf numFmtId="168" fontId="37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19" fillId="2" borderId="0" xfId="0" applyFont="1" applyFill="1" applyAlignment="1">
      <alignment horizontal="right"/>
    </xf>
    <xf numFmtId="9" fontId="15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right" wrapText="1"/>
    </xf>
    <xf numFmtId="0" fontId="26" fillId="2" borderId="0" xfId="0" applyFont="1" applyFill="1" applyBorder="1" applyAlignment="1">
      <alignment horizontal="left" wrapText="1"/>
    </xf>
    <xf numFmtId="1" fontId="32" fillId="3" borderId="0" xfId="0" applyNumberFormat="1" applyFont="1" applyFill="1" applyBorder="1" applyAlignment="1">
      <alignment horizontal="right" vertical="center"/>
    </xf>
    <xf numFmtId="9" fontId="0" fillId="0" borderId="0" xfId="1" applyFont="1"/>
    <xf numFmtId="1" fontId="0" fillId="0" borderId="0" xfId="0" applyNumberFormat="1"/>
    <xf numFmtId="166" fontId="0" fillId="0" borderId="0" xfId="1" applyNumberFormat="1" applyFont="1"/>
    <xf numFmtId="0" fontId="0" fillId="0" borderId="0" xfId="0" applyFont="1" applyFill="1"/>
    <xf numFmtId="166" fontId="0" fillId="0" borderId="0" xfId="1" applyNumberFormat="1" applyFont="1" applyFill="1"/>
    <xf numFmtId="170" fontId="0" fillId="0" borderId="0" xfId="0" applyNumberFormat="1"/>
    <xf numFmtId="168" fontId="29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right" vertical="center"/>
    </xf>
    <xf numFmtId="16" fontId="0" fillId="0" borderId="0" xfId="0" applyNumberFormat="1" applyFill="1" applyBorder="1"/>
    <xf numFmtId="165" fontId="0" fillId="0" borderId="0" xfId="0" applyNumberFormat="1" applyFill="1"/>
    <xf numFmtId="0" fontId="26" fillId="2" borderId="0" xfId="0" applyFont="1" applyFill="1" applyAlignment="1">
      <alignment wrapText="1"/>
    </xf>
    <xf numFmtId="164" fontId="32" fillId="3" borderId="0" xfId="2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24" fillId="2" borderId="0" xfId="0" applyFont="1" applyFill="1" applyBorder="1" applyAlignment="1">
      <alignment vertical="center"/>
    </xf>
    <xf numFmtId="0" fontId="53" fillId="2" borderId="0" xfId="0" applyFont="1" applyFill="1"/>
    <xf numFmtId="1" fontId="32" fillId="5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wrapText="1"/>
    </xf>
    <xf numFmtId="0" fontId="30" fillId="4" borderId="0" xfId="0" applyFont="1" applyFill="1" applyBorder="1" applyAlignment="1">
      <alignment horizontal="center" vertical="center"/>
    </xf>
    <xf numFmtId="169" fontId="31" fillId="3" borderId="0" xfId="0" applyNumberFormat="1" applyFont="1" applyFill="1" applyBorder="1" applyAlignment="1">
      <alignment horizontal="center" vertical="center"/>
    </xf>
    <xf numFmtId="167" fontId="33" fillId="2" borderId="0" xfId="0" applyNumberFormat="1" applyFont="1" applyFill="1" applyBorder="1" applyAlignment="1">
      <alignment horizontal="center" vertical="center"/>
    </xf>
    <xf numFmtId="169" fontId="29" fillId="3" borderId="0" xfId="0" applyNumberFormat="1" applyFont="1" applyFill="1" applyBorder="1" applyAlignment="1">
      <alignment horizontal="center" vertical="center"/>
    </xf>
    <xf numFmtId="1" fontId="33" fillId="2" borderId="0" xfId="0" applyNumberFormat="1" applyFont="1" applyFill="1" applyBorder="1" applyAlignment="1">
      <alignment horizontal="center" vertical="center"/>
    </xf>
    <xf numFmtId="168" fontId="29" fillId="3" borderId="0" xfId="0" applyNumberFormat="1" applyFont="1" applyFill="1" applyBorder="1" applyAlignment="1">
      <alignment horizontal="center" vertical="center"/>
    </xf>
    <xf numFmtId="165" fontId="33" fillId="2" borderId="0" xfId="0" applyNumberFormat="1" applyFont="1" applyFill="1" applyBorder="1" applyAlignment="1">
      <alignment horizontal="center" vertical="center"/>
    </xf>
    <xf numFmtId="168" fontId="31" fillId="3" borderId="0" xfId="0" applyNumberFormat="1" applyFont="1" applyFill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/>
    </xf>
    <xf numFmtId="1" fontId="32" fillId="5" borderId="0" xfId="0" applyNumberFormat="1" applyFont="1" applyFill="1" applyBorder="1" applyAlignment="1">
      <alignment horizontal="center" vertical="center"/>
    </xf>
    <xf numFmtId="168" fontId="31" fillId="2" borderId="0" xfId="0" applyNumberFormat="1" applyFont="1" applyFill="1" applyBorder="1" applyAlignment="1">
      <alignment horizontal="center" vertical="center"/>
    </xf>
    <xf numFmtId="1" fontId="32" fillId="3" borderId="0" xfId="0" applyNumberFormat="1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Border="1"/>
    <xf numFmtId="0" fontId="0" fillId="6" borderId="0" xfId="0" applyFill="1" applyBorder="1" applyAlignment="1">
      <alignment horizontal="right"/>
    </xf>
    <xf numFmtId="3" fontId="0" fillId="6" borderId="0" xfId="0" applyNumberFormat="1" applyFill="1" applyBorder="1" applyAlignment="1">
      <alignment horizontal="right"/>
    </xf>
    <xf numFmtId="3" fontId="0" fillId="6" borderId="0" xfId="0" applyNumberFormat="1" applyFill="1" applyBorder="1"/>
    <xf numFmtId="165" fontId="0" fillId="6" borderId="0" xfId="0" applyNumberFormat="1" applyFill="1" applyBorder="1" applyAlignment="1">
      <alignment horizontal="right"/>
    </xf>
    <xf numFmtId="165" fontId="0" fillId="6" borderId="0" xfId="0" applyNumberFormat="1" applyFill="1" applyBorder="1"/>
    <xf numFmtId="165" fontId="0" fillId="6" borderId="0" xfId="0" applyNumberFormat="1" applyFont="1" applyFill="1" applyBorder="1"/>
    <xf numFmtId="0" fontId="13" fillId="6" borderId="0" xfId="0" applyFont="1" applyFill="1" applyBorder="1" applyAlignment="1">
      <alignment horizontal="right"/>
    </xf>
    <xf numFmtId="0" fontId="13" fillId="6" borderId="0" xfId="0" applyFont="1" applyFill="1" applyBorder="1"/>
    <xf numFmtId="0" fontId="14" fillId="6" borderId="0" xfId="0" applyFont="1" applyFill="1" applyAlignment="1">
      <alignment horizontal="right"/>
    </xf>
    <xf numFmtId="9" fontId="0" fillId="6" borderId="0" xfId="0" applyNumberFormat="1" applyFill="1"/>
    <xf numFmtId="0" fontId="14" fillId="6" borderId="0" xfId="0" applyFont="1" applyFill="1"/>
    <xf numFmtId="0" fontId="9" fillId="6" borderId="0" xfId="0" applyFont="1" applyFill="1"/>
    <xf numFmtId="9" fontId="9" fillId="6" borderId="0" xfId="0" applyNumberFormat="1" applyFont="1" applyFill="1"/>
    <xf numFmtId="0" fontId="9" fillId="6" borderId="0" xfId="0" applyFont="1" applyFill="1" applyBorder="1"/>
    <xf numFmtId="1" fontId="9" fillId="6" borderId="0" xfId="0" applyNumberFormat="1" applyFont="1" applyFill="1"/>
    <xf numFmtId="1" fontId="9" fillId="6" borderId="0" xfId="0" applyNumberFormat="1" applyFont="1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9" fillId="6" borderId="0" xfId="0" applyFont="1" applyFill="1" applyAlignment="1">
      <alignment wrapText="1"/>
    </xf>
    <xf numFmtId="9" fontId="9" fillId="6" borderId="0" xfId="0" applyNumberFormat="1" applyFont="1" applyFill="1" applyBorder="1"/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/>
    <xf numFmtId="0" fontId="54" fillId="6" borderId="0" xfId="0" applyFont="1" applyFill="1" applyBorder="1" applyAlignment="1">
      <alignment horizontal="left"/>
    </xf>
    <xf numFmtId="0" fontId="54" fillId="6" borderId="0" xfId="0" applyFont="1" applyFill="1" applyAlignment="1">
      <alignment horizontal="left"/>
    </xf>
    <xf numFmtId="0" fontId="55" fillId="6" borderId="0" xfId="0" applyFont="1" applyFill="1"/>
    <xf numFmtId="166" fontId="55" fillId="6" borderId="0" xfId="1" applyNumberFormat="1" applyFont="1" applyFill="1"/>
    <xf numFmtId="0" fontId="55" fillId="6" borderId="0" xfId="0" applyFont="1" applyFill="1" applyBorder="1"/>
    <xf numFmtId="0" fontId="54" fillId="6" borderId="0" xfId="0" applyFont="1" applyFill="1" applyBorder="1" applyAlignment="1">
      <alignment horizontal="left" vertical="top"/>
    </xf>
    <xf numFmtId="0" fontId="55" fillId="6" borderId="0" xfId="0" applyFont="1" applyFill="1" applyBorder="1" applyAlignment="1">
      <alignment horizontal="left" vertical="top"/>
    </xf>
    <xf numFmtId="0" fontId="55" fillId="6" borderId="0" xfId="0" applyFont="1" applyFill="1" applyAlignment="1">
      <alignment horizontal="left"/>
    </xf>
    <xf numFmtId="0" fontId="54" fillId="6" borderId="0" xfId="0" applyFont="1" applyFill="1"/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horizontal="justify" vertical="center" wrapText="1"/>
    </xf>
    <xf numFmtId="0" fontId="1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justify" vertical="center" wrapText="1"/>
    </xf>
    <xf numFmtId="0" fontId="1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justify" wrapText="1"/>
    </xf>
    <xf numFmtId="0" fontId="22" fillId="2" borderId="0" xfId="0" applyFont="1" applyFill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wrapText="1"/>
    </xf>
    <xf numFmtId="0" fontId="51" fillId="6" borderId="0" xfId="0" applyFont="1" applyFill="1"/>
    <xf numFmtId="1" fontId="0" fillId="6" borderId="0" xfId="0" applyNumberFormat="1" applyFill="1" applyBorder="1"/>
    <xf numFmtId="0" fontId="54" fillId="6" borderId="0" xfId="0" applyFont="1" applyFill="1" applyAlignment="1">
      <alignment horizontal="left" vertical="center" wrapText="1"/>
    </xf>
    <xf numFmtId="0" fontId="55" fillId="6" borderId="0" xfId="0" applyFont="1" applyFill="1" applyAlignment="1">
      <alignment horizontal="right" vertical="center" wrapText="1"/>
    </xf>
    <xf numFmtId="0" fontId="55" fillId="6" borderId="0" xfId="0" applyFont="1" applyFill="1" applyAlignment="1">
      <alignment horizontal="left" vertical="center" wrapText="1"/>
    </xf>
    <xf numFmtId="0" fontId="54" fillId="6" borderId="0" xfId="0" applyFont="1" applyFill="1" applyAlignment="1">
      <alignment horizontal="right" vertical="center" wrapText="1"/>
    </xf>
    <xf numFmtId="9" fontId="55" fillId="6" borderId="0" xfId="0" applyNumberFormat="1" applyFont="1" applyFill="1" applyBorder="1"/>
    <xf numFmtId="0" fontId="54" fillId="6" borderId="0" xfId="0" applyFont="1" applyFill="1" applyAlignment="1">
      <alignment horizontal="right"/>
    </xf>
    <xf numFmtId="9" fontId="55" fillId="6" borderId="0" xfId="0" applyNumberFormat="1" applyFont="1" applyFill="1"/>
    <xf numFmtId="0" fontId="55" fillId="6" borderId="0" xfId="0" applyFont="1" applyFill="1" applyAlignment="1">
      <alignment vertical="center" wrapText="1"/>
    </xf>
    <xf numFmtId="9" fontId="55" fillId="6" borderId="0" xfId="0" applyNumberFormat="1" applyFont="1" applyFill="1" applyAlignment="1">
      <alignment vertical="top" wrapText="1"/>
    </xf>
    <xf numFmtId="0" fontId="54" fillId="6" borderId="0" xfId="0" applyFont="1" applyFill="1" applyAlignment="1">
      <alignment horizontal="left" indent="3"/>
    </xf>
    <xf numFmtId="1" fontId="55" fillId="6" borderId="0" xfId="0" applyNumberFormat="1" applyFont="1" applyFill="1" applyAlignment="1">
      <alignment horizontal="right"/>
    </xf>
    <xf numFmtId="0" fontId="55" fillId="6" borderId="0" xfId="0" applyFont="1" applyFill="1" applyAlignment="1">
      <alignment horizontal="right"/>
    </xf>
    <xf numFmtId="9" fontId="55" fillId="6" borderId="0" xfId="1" applyFont="1" applyFill="1"/>
    <xf numFmtId="3" fontId="55" fillId="6" borderId="0" xfId="0" applyNumberFormat="1" applyFont="1" applyFill="1"/>
    <xf numFmtId="9" fontId="55" fillId="6" borderId="0" xfId="0" applyNumberFormat="1" applyFont="1" applyFill="1" applyAlignment="1">
      <alignment vertical="center"/>
    </xf>
    <xf numFmtId="0" fontId="55" fillId="6" borderId="0" xfId="0" applyFont="1" applyFill="1" applyAlignment="1">
      <alignment vertical="center"/>
    </xf>
    <xf numFmtId="0" fontId="56" fillId="6" borderId="0" xfId="0" applyFont="1" applyFill="1"/>
    <xf numFmtId="0" fontId="57" fillId="6" borderId="0" xfId="0" applyFont="1" applyFill="1"/>
    <xf numFmtId="0" fontId="57" fillId="6" borderId="0" xfId="0" applyFont="1" applyFill="1" applyAlignment="1">
      <alignment horizontal="left" wrapText="1"/>
    </xf>
    <xf numFmtId="0" fontId="56" fillId="6" borderId="0" xfId="0" applyFont="1" applyFill="1" applyAlignment="1">
      <alignment horizontal="left" vertical="center" wrapText="1"/>
    </xf>
    <xf numFmtId="9" fontId="57" fillId="6" borderId="0" xfId="1" applyFont="1" applyFill="1"/>
    <xf numFmtId="9" fontId="57" fillId="6" borderId="0" xfId="0" applyNumberFormat="1" applyFont="1" applyFill="1" applyAlignment="1">
      <alignment horizontal="right"/>
    </xf>
    <xf numFmtId="9" fontId="55" fillId="6" borderId="0" xfId="0" applyNumberFormat="1" applyFont="1" applyFill="1" applyAlignment="1">
      <alignment horizontal="right"/>
    </xf>
    <xf numFmtId="0" fontId="54" fillId="6" borderId="0" xfId="0" applyFont="1" applyFill="1" applyBorder="1" applyAlignment="1">
      <alignment horizontal="left" vertical="center"/>
    </xf>
    <xf numFmtId="0" fontId="54" fillId="6" borderId="0" xfId="0" applyFont="1" applyFill="1" applyAlignment="1">
      <alignment horizontal="left" vertical="center"/>
    </xf>
    <xf numFmtId="0" fontId="54" fillId="6" borderId="0" xfId="0" applyFont="1" applyFill="1" applyBorder="1" applyAlignment="1">
      <alignment horizontal="right" vertical="center"/>
    </xf>
    <xf numFmtId="166" fontId="55" fillId="6" borderId="0" xfId="1" applyNumberFormat="1" applyFont="1" applyFill="1" applyAlignment="1">
      <alignment horizontal="right" vertical="center"/>
    </xf>
    <xf numFmtId="0" fontId="55" fillId="6" borderId="0" xfId="0" applyFont="1" applyFill="1" applyBorder="1" applyAlignment="1">
      <alignment vertical="center"/>
    </xf>
    <xf numFmtId="0" fontId="55" fillId="6" borderId="0" xfId="0" applyFont="1" applyFill="1" applyBorder="1" applyAlignment="1">
      <alignment horizontal="left" vertical="top" wrapText="1"/>
    </xf>
    <xf numFmtId="0" fontId="55" fillId="6" borderId="0" xfId="0" applyFont="1" applyFill="1" applyBorder="1" applyAlignment="1">
      <alignment horizontal="left" vertical="center" wrapText="1"/>
    </xf>
    <xf numFmtId="166" fontId="55" fillId="6" borderId="0" xfId="1" applyNumberFormat="1" applyFont="1" applyFill="1" applyAlignment="1">
      <alignment vertical="center"/>
    </xf>
    <xf numFmtId="0" fontId="55" fillId="6" borderId="0" xfId="0" applyFont="1" applyFill="1" applyBorder="1" applyAlignment="1">
      <alignment horizontal="left" wrapText="1"/>
    </xf>
    <xf numFmtId="166" fontId="55" fillId="6" borderId="0" xfId="1" applyNumberFormat="1" applyFont="1" applyFill="1" applyAlignment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E1F7FF"/>
      <color rgb="FF0C79A0"/>
      <color rgb="FF035265"/>
      <color rgb="FF036B8B"/>
      <color rgb="FF0B99C5"/>
      <color rgb="FF08B1E6"/>
      <color rgb="FF48BCF6"/>
      <color rgb="FF57C2F7"/>
      <color rgb="FF64C7F8"/>
      <color rgb="FF77CE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77075689212142E-2"/>
          <c:y val="8.6324897247569379E-2"/>
          <c:w val="0.8618053178135342"/>
          <c:h val="0.8387507297725757"/>
        </c:manualLayout>
      </c:layout>
      <c:barChart>
        <c:barDir val="col"/>
        <c:grouping val="clustered"/>
        <c:varyColors val="0"/>
        <c:ser>
          <c:idx val="0"/>
          <c:order val="1"/>
          <c:tx>
            <c:v>Proportion de victimes parmi les ménages (en %)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Repères!$B$48:$N$48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Repères!$B$50:$N$50</c:f>
              <c:numCache>
                <c:formatCode>0.0</c:formatCode>
                <c:ptCount val="13"/>
                <c:pt idx="0">
                  <c:v>1.58664318077761</c:v>
                </c:pt>
                <c:pt idx="1">
                  <c:v>1.5350596109550401</c:v>
                </c:pt>
                <c:pt idx="2">
                  <c:v>1.2821864435367001</c:v>
                </c:pt>
                <c:pt idx="3">
                  <c:v>1.41471125822352</c:v>
                </c:pt>
                <c:pt idx="4">
                  <c:v>1.60172904030495</c:v>
                </c:pt>
                <c:pt idx="5">
                  <c:v>1.8562825961398599</c:v>
                </c:pt>
                <c:pt idx="6">
                  <c:v>1.83364399826539</c:v>
                </c:pt>
                <c:pt idx="7">
                  <c:v>1.9020792150338199</c:v>
                </c:pt>
                <c:pt idx="8">
                  <c:v>1.9372074249148299</c:v>
                </c:pt>
                <c:pt idx="9">
                  <c:v>1.7152077618135699</c:v>
                </c:pt>
                <c:pt idx="10">
                  <c:v>1.6430965110748199</c:v>
                </c:pt>
                <c:pt idx="11">
                  <c:v>1.9640855526027901</c:v>
                </c:pt>
                <c:pt idx="12">
                  <c:v>1.67954941946386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C-4064-9A8D-66022E5A4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1065984"/>
        <c:axId val="-2041068704"/>
      </c:barChart>
      <c:lineChart>
        <c:grouping val="standard"/>
        <c:varyColors val="0"/>
        <c:ser>
          <c:idx val="3"/>
          <c:order val="0"/>
          <c:tx>
            <c:v>Nombre de cambriolages et tentatives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471627942050482E-2"/>
                  <c:y val="-4.2759948039164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5C-4064-9A8D-66022E5A4F2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5C-4064-9A8D-66022E5A4F20}"/>
                </c:ext>
              </c:extLst>
            </c:dLbl>
            <c:dLbl>
              <c:idx val="2"/>
              <c:layout>
                <c:manualLayout>
                  <c:x val="-3.7151708824213425E-2"/>
                  <c:y val="2.7210876024922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5C-4064-9A8D-66022E5A4F2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5C-4064-9A8D-66022E5A4F2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C-4064-9A8D-66022E5A4F20}"/>
                </c:ext>
              </c:extLst>
            </c:dLbl>
            <c:dLbl>
              <c:idx val="5"/>
              <c:layout>
                <c:manualLayout>
                  <c:x val="-5.159959558918531E-2"/>
                  <c:y val="-2.721087602492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E5C-4064-9A8D-66022E5A4F2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5C-4064-9A8D-66022E5A4F2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5C-4064-9A8D-66022E5A4F20}"/>
                </c:ext>
              </c:extLst>
            </c:dLbl>
            <c:dLbl>
              <c:idx val="8"/>
              <c:layout>
                <c:manualLayout>
                  <c:x val="-3.7151708824213578E-2"/>
                  <c:y val="-3.1098144028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5C-4064-9A8D-66022E5A4F2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5C-4064-9A8D-66022E5A4F20}"/>
                </c:ext>
              </c:extLst>
            </c:dLbl>
            <c:dLbl>
              <c:idx val="10"/>
              <c:layout>
                <c:manualLayout>
                  <c:x val="-3.7151708824213425E-2"/>
                  <c:y val="3.1098144028482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E5C-4064-9A8D-66022E5A4F20}"/>
                </c:ext>
              </c:extLst>
            </c:dLbl>
            <c:dLbl>
              <c:idx val="11"/>
              <c:layout>
                <c:manualLayout>
                  <c:x val="-4.1279676471348399E-2"/>
                  <c:y val="-3.1098144028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E5C-4064-9A8D-66022E5A4F20}"/>
                </c:ext>
              </c:extLst>
            </c:dLbl>
            <c:dLbl>
              <c:idx val="12"/>
              <c:layout>
                <c:manualLayout>
                  <c:x val="-1.2373261349747445E-2"/>
                  <c:y val="-3.3927047764474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E5C-4064-9A8D-66022E5A4F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Repères!$B$48:$N$48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Repères!$B$49:$N$49</c:f>
              <c:numCache>
                <c:formatCode>#,##0</c:formatCode>
                <c:ptCount val="13"/>
                <c:pt idx="0">
                  <c:v>451000</c:v>
                </c:pt>
                <c:pt idx="1">
                  <c:v>438000</c:v>
                </c:pt>
                <c:pt idx="2">
                  <c:v>386000</c:v>
                </c:pt>
                <c:pt idx="3">
                  <c:v>413000</c:v>
                </c:pt>
                <c:pt idx="4">
                  <c:v>457000</c:v>
                </c:pt>
                <c:pt idx="5">
                  <c:v>554000</c:v>
                </c:pt>
                <c:pt idx="6">
                  <c:v>559000</c:v>
                </c:pt>
                <c:pt idx="7">
                  <c:v>584000</c:v>
                </c:pt>
                <c:pt idx="8">
                  <c:v>602000</c:v>
                </c:pt>
                <c:pt idx="9">
                  <c:v>536000</c:v>
                </c:pt>
                <c:pt idx="10">
                  <c:v>507000</c:v>
                </c:pt>
                <c:pt idx="11">
                  <c:v>624000</c:v>
                </c:pt>
                <c:pt idx="12">
                  <c:v>557000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5C-4064-9A8D-66022E5A4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693897856"/>
        <c:axId val="-1693895136"/>
      </c:lineChart>
      <c:catAx>
        <c:axId val="-169389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93895136"/>
        <c:crossesAt val="0"/>
        <c:auto val="1"/>
        <c:lblAlgn val="ctr"/>
        <c:lblOffset val="100"/>
        <c:noMultiLvlLbl val="0"/>
      </c:catAx>
      <c:valAx>
        <c:axId val="-1693895136"/>
        <c:scaling>
          <c:orientation val="minMax"/>
          <c:max val="7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93897856"/>
        <c:crosses val="autoZero"/>
        <c:crossBetween val="between"/>
        <c:majorUnit val="100000"/>
      </c:valAx>
      <c:valAx>
        <c:axId val="-2041068704"/>
        <c:scaling>
          <c:orientation val="minMax"/>
          <c:max val="5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41065984"/>
        <c:crosses val="max"/>
        <c:crossBetween val="between"/>
      </c:valAx>
      <c:catAx>
        <c:axId val="-204106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4106870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0458433559791905"/>
          <c:y val="5.0741090810253575E-2"/>
          <c:w val="0.52641891168245714"/>
          <c:h val="0.10476003619138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138610124714798"/>
          <c:y val="0.13292697549862104"/>
          <c:w val="0.52252242979431496"/>
          <c:h val="0.4535369119469204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Prejudice!$A$49:$A$57</c:f>
              <c:strCache>
                <c:ptCount val="9"/>
                <c:pt idx="0">
                  <c:v>Bijoux</c:v>
                </c:pt>
                <c:pt idx="1">
                  <c:v>Argent liquide, chèque, carte bancaire</c:v>
                </c:pt>
                <c:pt idx="2">
                  <c:v>Matériel informatique</c:v>
                </c:pt>
                <c:pt idx="3">
                  <c:v>Matériel HIFI, photo, vidéo</c:v>
                </c:pt>
                <c:pt idx="4">
                  <c:v>Vêtements</c:v>
                </c:pt>
                <c:pt idx="5">
                  <c:v>Matériel de bricolage ou de jardinage</c:v>
                </c:pt>
                <c:pt idx="6">
                  <c:v>Vélo</c:v>
                </c:pt>
                <c:pt idx="7">
                  <c:v>Consoles de jeux, jouets</c:v>
                </c:pt>
                <c:pt idx="8">
                  <c:v>Téléphonie</c:v>
                </c:pt>
              </c:strCache>
            </c:strRef>
          </c:cat>
          <c:val>
            <c:numRef>
              <c:f>Prejudice!$B$49:$B$57</c:f>
              <c:numCache>
                <c:formatCode>0%</c:formatCode>
                <c:ptCount val="9"/>
                <c:pt idx="0">
                  <c:v>0.45116370780090098</c:v>
                </c:pt>
                <c:pt idx="1">
                  <c:v>0.238099665824311</c:v>
                </c:pt>
                <c:pt idx="2">
                  <c:v>0.22998012229635101</c:v>
                </c:pt>
                <c:pt idx="3">
                  <c:v>0.19924509302948501</c:v>
                </c:pt>
                <c:pt idx="4">
                  <c:v>0.17035343806879</c:v>
                </c:pt>
                <c:pt idx="5">
                  <c:v>0.16036248880281001</c:v>
                </c:pt>
                <c:pt idx="6">
                  <c:v>0.106168528523486</c:v>
                </c:pt>
                <c:pt idx="7">
                  <c:v>8.5101006820662697E-2</c:v>
                </c:pt>
                <c:pt idx="8">
                  <c:v>0.11252247471325599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9-4118-A06F-9A7C45D8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651746848"/>
        <c:axId val="-1651753376"/>
      </c:barChart>
      <c:catAx>
        <c:axId val="-1651746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3376"/>
        <c:crosses val="autoZero"/>
        <c:auto val="1"/>
        <c:lblAlgn val="ctr"/>
        <c:lblOffset val="100"/>
        <c:noMultiLvlLbl val="0"/>
      </c:catAx>
      <c:valAx>
        <c:axId val="-1651753376"/>
        <c:scaling>
          <c:orientation val="minMax"/>
          <c:max val="0.5"/>
          <c:min val="0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4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05699287589051"/>
          <c:y val="0.23865335014941313"/>
          <c:w val="0.4602963518449083"/>
          <c:h val="0.7506593493995067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2A-4E21-B3FE-FF984662954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2A-4E21-B3FE-FF984662954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2A-4E21-B3FE-FF984662954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42A-4E21-B3FE-FF984662954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42A-4E21-B3FE-FF9846629549}"/>
              </c:ext>
            </c:extLst>
          </c:dPt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Prejudice!$A$81:$A$87</c:f>
              <c:strCache>
                <c:ptCount val="7"/>
                <c:pt idx="0">
                  <c:v>Non renseigné</c:v>
                </c:pt>
                <c:pt idx="1">
                  <c:v>&lt; 500 €</c:v>
                </c:pt>
                <c:pt idx="2">
                  <c:v>500 ≤ € &lt; 1 000</c:v>
                </c:pt>
                <c:pt idx="3">
                  <c:v>1 000 ≤ € &lt; 2 500</c:v>
                </c:pt>
                <c:pt idx="4">
                  <c:v>2 500 ≤ € &lt; 5 000</c:v>
                </c:pt>
                <c:pt idx="5">
                  <c:v>5 000 ≤ € &lt; 10 000</c:v>
                </c:pt>
                <c:pt idx="6">
                  <c:v>≥ 10 000 €</c:v>
                </c:pt>
              </c:strCache>
            </c:strRef>
          </c:cat>
          <c:val>
            <c:numRef>
              <c:f>Prejudice!$B$81:$B$87</c:f>
              <c:numCache>
                <c:formatCode>0%</c:formatCode>
                <c:ptCount val="7"/>
                <c:pt idx="0">
                  <c:v>9.8760231301701806E-2</c:v>
                </c:pt>
                <c:pt idx="1">
                  <c:v>0.26520209500084702</c:v>
                </c:pt>
                <c:pt idx="2">
                  <c:v>0.114304056804534</c:v>
                </c:pt>
                <c:pt idx="3">
                  <c:v>0.19286896782388199</c:v>
                </c:pt>
                <c:pt idx="4">
                  <c:v>0.147196467109764</c:v>
                </c:pt>
                <c:pt idx="5">
                  <c:v>8.77887698973598E-2</c:v>
                </c:pt>
                <c:pt idx="6">
                  <c:v>9.3879453083518999E-2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2A-4E21-B3FE-FF9846629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651747936"/>
        <c:axId val="-1651744672"/>
      </c:barChart>
      <c:catAx>
        <c:axId val="-1651747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44672"/>
        <c:crosses val="autoZero"/>
        <c:auto val="1"/>
        <c:lblAlgn val="ctr"/>
        <c:lblOffset val="100"/>
        <c:noMultiLvlLbl val="0"/>
      </c:catAx>
      <c:valAx>
        <c:axId val="-1651744672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4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36223388473504E-3"/>
          <c:y val="7.0653433052486753E-2"/>
          <c:w val="0.39917350336182961"/>
          <c:h val="0.843660158918491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Recours!$A$51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Recours!$B$50:$D$50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Recours!$B$51:$D$51</c:f>
              <c:numCache>
                <c:formatCode>0%</c:formatCode>
                <c:ptCount val="3"/>
                <c:pt idx="0">
                  <c:v>0.66269149057344001</c:v>
                </c:pt>
                <c:pt idx="1">
                  <c:v>0.29286739517684701</c:v>
                </c:pt>
                <c:pt idx="2">
                  <c:v>0.469893775154684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3-46B3-A8ED-9AA787621563}"/>
            </c:ext>
          </c:extLst>
        </c:ser>
        <c:ser>
          <c:idx val="2"/>
          <c:order val="1"/>
          <c:tx>
            <c:strRef>
              <c:f>Recours!$A$52</c:f>
              <c:strCache>
                <c:ptCount val="1"/>
                <c:pt idx="0">
                  <c:v>Pas de déclaration à l'assurance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Recours!$B$50:$D$50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Recours!$B$52:$D$52</c:f>
              <c:numCache>
                <c:formatCode>0%</c:formatCode>
                <c:ptCount val="3"/>
                <c:pt idx="0">
                  <c:v>0.17194699078476899</c:v>
                </c:pt>
                <c:pt idx="1">
                  <c:v>0.59519911992193597</c:v>
                </c:pt>
                <c:pt idx="2">
                  <c:v>0.39259777313347299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3-46B3-A8ED-9AA787621563}"/>
            </c:ext>
          </c:extLst>
        </c:ser>
        <c:ser>
          <c:idx val="1"/>
          <c:order val="2"/>
          <c:tx>
            <c:strRef>
              <c:f>Recours!$A$53</c:f>
              <c:strCache>
                <c:ptCount val="1"/>
                <c:pt idx="0">
                  <c:v>Pas d'assurance avant les faits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Recours!$B$50:$D$50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Recours!$B$53:$D$53</c:f>
              <c:numCache>
                <c:formatCode>0%</c:formatCode>
                <c:ptCount val="3"/>
                <c:pt idx="0">
                  <c:v>0.14342548746318101</c:v>
                </c:pt>
                <c:pt idx="1">
                  <c:v>6.6504539754427897E-2</c:v>
                </c:pt>
                <c:pt idx="2">
                  <c:v>0.103324852712762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3-46B3-A8ED-9AA787621563}"/>
            </c:ext>
          </c:extLst>
        </c:ser>
        <c:ser>
          <c:idx val="3"/>
          <c:order val="3"/>
          <c:tx>
            <c:strRef>
              <c:f>Recours!$A$54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Recours!$B$50:$D$50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Recours!$B$54:$D$54</c:f>
              <c:numCache>
                <c:formatCode>0%</c:formatCode>
                <c:ptCount val="3"/>
                <c:pt idx="0">
                  <c:v>2.1936031178609983E-2</c:v>
                </c:pt>
                <c:pt idx="1">
                  <c:v>4.5428945146789121E-2</c:v>
                </c:pt>
                <c:pt idx="2">
                  <c:v>3.4183598999081008E-2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3-46B3-A8ED-9AA787621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651756640"/>
        <c:axId val="-1651751744"/>
      </c:barChart>
      <c:catAx>
        <c:axId val="-16517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1744"/>
        <c:crosses val="autoZero"/>
        <c:auto val="1"/>
        <c:lblAlgn val="ctr"/>
        <c:lblOffset val="100"/>
        <c:noMultiLvlLbl val="0"/>
      </c:catAx>
      <c:valAx>
        <c:axId val="-1651751744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165175664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2183684922434368"/>
          <c:y val="0.19548722021085005"/>
          <c:w val="0.32759982232728407"/>
          <c:h val="0.48371183222301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604793768504224E-3"/>
          <c:y val="4.8714284379932929E-2"/>
          <c:w val="0.62700905646452776"/>
          <c:h val="0.839375126186149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Recours!$A$43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Recours!$B$43:$D$43</c:f>
              <c:numCache>
                <c:formatCode>0%</c:formatCode>
                <c:ptCount val="3"/>
                <c:pt idx="0">
                  <c:v>0.71074187714055903</c:v>
                </c:pt>
                <c:pt idx="1">
                  <c:v>0.30084693200588403</c:v>
                </c:pt>
                <c:pt idx="2">
                  <c:v>0.49705432069836503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4-498B-9B88-D1C4C996CDEB}"/>
            </c:ext>
          </c:extLst>
        </c:ser>
        <c:ser>
          <c:idx val="1"/>
          <c:order val="1"/>
          <c:tx>
            <c:strRef>
              <c:f>Recours!$A$44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4-498B-9B88-D1C4C996CDEB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Recours!$B$44:$D$44</c:f>
              <c:numCache>
                <c:formatCode>0%</c:formatCode>
                <c:ptCount val="3"/>
                <c:pt idx="0">
                  <c:v>3.1878287796386198E-2</c:v>
                </c:pt>
                <c:pt idx="1">
                  <c:v>7.6165761929944301E-2</c:v>
                </c:pt>
                <c:pt idx="2">
                  <c:v>5.4966333878126501E-2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4-498B-9B88-D1C4C996CDEB}"/>
            </c:ext>
          </c:extLst>
        </c:ser>
        <c:ser>
          <c:idx val="2"/>
          <c:order val="2"/>
          <c:tx>
            <c:strRef>
              <c:f>Recours!$A$45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Recours!$B$45:$D$45</c:f>
              <c:numCache>
                <c:formatCode>0%</c:formatCode>
                <c:ptCount val="3"/>
                <c:pt idx="0">
                  <c:v>1.48693072093151E-2</c:v>
                </c:pt>
                <c:pt idx="1">
                  <c:v>1.5067394473748601E-2</c:v>
                </c:pt>
                <c:pt idx="2">
                  <c:v>1.49725716178262E-2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F4-498B-9B88-D1C4C996CDEB}"/>
            </c:ext>
          </c:extLst>
        </c:ser>
        <c:ser>
          <c:idx val="3"/>
          <c:order val="3"/>
          <c:tx>
            <c:strRef>
              <c:f>Recours!$A$46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Recours!$B$46:$D$46</c:f>
              <c:numCache>
                <c:formatCode>0%</c:formatCode>
                <c:ptCount val="3"/>
                <c:pt idx="0">
                  <c:v>0.23901540484429601</c:v>
                </c:pt>
                <c:pt idx="1">
                  <c:v>0.60236456947539296</c:v>
                </c:pt>
                <c:pt idx="2">
                  <c:v>0.42843741675104702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4-498B-9B88-D1C4C996CDEB}"/>
            </c:ext>
          </c:extLst>
        </c:ser>
        <c:ser>
          <c:idx val="4"/>
          <c:order val="4"/>
          <c:tx>
            <c:strRef>
              <c:f>Recours!$A$47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Recours!$B$42:$D$42</c:f>
              <c:strCache>
                <c:ptCount val="3"/>
                <c:pt idx="0">
                  <c:v>Ménages victimes d'un cambriolage</c:v>
                </c:pt>
                <c:pt idx="1">
                  <c:v>Ménages victimes d'une tentative</c:v>
                </c:pt>
                <c:pt idx="2">
                  <c:v>Ensemble des ménages victimes</c:v>
                </c:pt>
              </c:strCache>
            </c:strRef>
          </c:cat>
          <c:val>
            <c:numRef>
              <c:f>Recours!$B$47:$D$47</c:f>
              <c:numCache>
                <c:formatCode>0%</c:formatCode>
                <c:ptCount val="3"/>
                <c:pt idx="0">
                  <c:v>3.4951230094436847E-3</c:v>
                </c:pt>
                <c:pt idx="1">
                  <c:v>5.5553421150301707E-3</c:v>
                </c:pt>
                <c:pt idx="2">
                  <c:v>4.5693570546351814E-3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F4-498B-9B88-D1C4C996C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1651757728"/>
        <c:axId val="-1651747392"/>
      </c:barChart>
      <c:catAx>
        <c:axId val="-165175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51747392"/>
        <c:crosses val="autoZero"/>
        <c:auto val="1"/>
        <c:lblAlgn val="ctr"/>
        <c:lblOffset val="100"/>
        <c:noMultiLvlLbl val="0"/>
      </c:catAx>
      <c:valAx>
        <c:axId val="-1651747392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1651757728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62592540113909401"/>
          <c:y val="0.12016476588113319"/>
          <c:w val="0.36895828103891515"/>
          <c:h val="0.56926086486380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660633838680613"/>
          <c:y val="0.13317265263581998"/>
          <c:w val="0.62229978874591885"/>
          <c:h val="0.7840730492975976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E5-41DD-973A-6EF198500C1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E5-41DD-973A-6EF198500C1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EE5-41DD-973A-6EF198500C1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1,1 %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E5-41DD-973A-6EF198500C1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E5-41DD-973A-6EF198500C1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E5-41DD-973A-6EF198500C10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Profil!$B$53:$B$65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Profil!$C$53:$C$65</c:f>
              <c:numCache>
                <c:formatCode>0.0%</c:formatCode>
                <c:ptCount val="13"/>
                <c:pt idx="0">
                  <c:v>2.1462564968556998E-2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2.0168715856434399E-2</c:v>
                </c:pt>
                <c:pt idx="5">
                  <c:v>1.7795074320360101E-2</c:v>
                </c:pt>
                <c:pt idx="6">
                  <c:v>1.1213387622729901E-2</c:v>
                </c:pt>
                <c:pt idx="7">
                  <c:v>0</c:v>
                </c:pt>
                <c:pt idx="8">
                  <c:v>1.13560662570937E-2</c:v>
                </c:pt>
                <c:pt idx="9">
                  <c:v>1.7901115727503199E-2</c:v>
                </c:pt>
                <c:pt idx="10">
                  <c:v>2.43156347748653E-2</c:v>
                </c:pt>
                <c:pt idx="11">
                  <c:v>2.4451478387080901E-2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E5-41DD-973A-6EF198500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651756096"/>
        <c:axId val="-1651754464"/>
      </c:barChart>
      <c:catAx>
        <c:axId val="-1651756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4464"/>
        <c:crosses val="autoZero"/>
        <c:auto val="1"/>
        <c:lblAlgn val="ctr"/>
        <c:lblOffset val="100"/>
        <c:noMultiLvlLbl val="0"/>
      </c:catAx>
      <c:valAx>
        <c:axId val="-1651754464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5609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8896437682536751"/>
          <c:y val="0.21220888136799382"/>
          <c:w val="0.35382109470151824"/>
          <c:h val="0.6419897640434096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1.1578247361023248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7E-4E92-8589-F6204B682F99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Profil!$B$66:$B$70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Profil!$C$66:$C$70</c:f>
              <c:numCache>
                <c:formatCode>0.0%</c:formatCode>
                <c:ptCount val="5"/>
                <c:pt idx="0">
                  <c:v>1.2665191710036499E-2</c:v>
                </c:pt>
                <c:pt idx="1">
                  <c:v>1.44718816187412E-2</c:v>
                </c:pt>
                <c:pt idx="2">
                  <c:v>1.26777728855447E-2</c:v>
                </c:pt>
                <c:pt idx="3">
                  <c:v>2.2974637431799699E-2</c:v>
                </c:pt>
                <c:pt idx="4">
                  <c:v>2.1724046348191601E-2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E-4E92-8589-F6204B68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651755008"/>
        <c:axId val="-1651755552"/>
      </c:barChart>
      <c:catAx>
        <c:axId val="-1651755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5552"/>
        <c:crosses val="autoZero"/>
        <c:auto val="1"/>
        <c:lblAlgn val="ctr"/>
        <c:lblOffset val="100"/>
        <c:noMultiLvlLbl val="0"/>
      </c:catAx>
      <c:valAx>
        <c:axId val="-1651755552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5500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60812852938835"/>
          <c:y val="0.21663100366526458"/>
          <c:w val="0.44226502937132861"/>
          <c:h val="0.6283895131086142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Profil!$B$71:$B$74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Profil!$C$71:$C$74</c:f>
              <c:numCache>
                <c:formatCode>0.0%</c:formatCode>
                <c:ptCount val="4"/>
                <c:pt idx="0">
                  <c:v>1.7718046641605499E-2</c:v>
                </c:pt>
                <c:pt idx="1">
                  <c:v>1.7010290135035501E-2</c:v>
                </c:pt>
                <c:pt idx="2">
                  <c:v>1.7939874701889201E-2</c:v>
                </c:pt>
                <c:pt idx="3">
                  <c:v>1.7728175296045499E-2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A-4398-8848-3D4F1BC89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1651744128"/>
        <c:axId val="-1651745216"/>
      </c:barChart>
      <c:catAx>
        <c:axId val="-1651744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45216"/>
        <c:crosses val="autoZero"/>
        <c:auto val="1"/>
        <c:lblAlgn val="ctr"/>
        <c:lblOffset val="100"/>
        <c:noMultiLvlLbl val="0"/>
      </c:catAx>
      <c:valAx>
        <c:axId val="-1651745216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4412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94678195900351"/>
          <c:y val="0.19543860138251656"/>
          <c:w val="0.40231293174242788"/>
          <c:h val="0.6890473641010164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-1.226993865030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C2-4763-95BD-E0CF9060C14E}"/>
                </c:ext>
              </c:extLst>
            </c:dLbl>
            <c:dLbl>
              <c:idx val="4"/>
              <c:layout>
                <c:manualLayout>
                  <c:x val="-1.6359918200408999E-2"/>
                  <c:y val="-2.3871252015037487E-17"/>
                </c:manualLayout>
              </c:layout>
              <c:tx>
                <c:rich>
                  <a:bodyPr/>
                  <a:lstStyle/>
                  <a:p>
                    <a:fld id="{03F1CA5F-7D9C-41D0-A47E-AA5E62B5FCA1}" type="VALUE">
                      <a:rPr lang="en-US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3C2-4763-95BD-E0CF9060C14E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Profil!$B$75:$B$79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Profil!$C$75:$C$79</c:f>
              <c:numCache>
                <c:formatCode>0.0%</c:formatCode>
                <c:ptCount val="5"/>
                <c:pt idx="0">
                  <c:v>1.36566095441114E-2</c:v>
                </c:pt>
                <c:pt idx="1">
                  <c:v>1.8900148102433401E-2</c:v>
                </c:pt>
                <c:pt idx="2">
                  <c:v>1.9841259281269001E-2</c:v>
                </c:pt>
                <c:pt idx="3">
                  <c:v>1.64948889728487E-2</c:v>
                </c:pt>
                <c:pt idx="4">
                  <c:v>1.0012040434032201E-2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C2-4763-95BD-E0CF9060C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651743584"/>
        <c:axId val="-1651749568"/>
      </c:barChart>
      <c:catAx>
        <c:axId val="-165174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49568"/>
        <c:crosses val="autoZero"/>
        <c:auto val="1"/>
        <c:lblAlgn val="ctr"/>
        <c:lblOffset val="100"/>
        <c:noMultiLvlLbl val="0"/>
      </c:catAx>
      <c:valAx>
        <c:axId val="-1651749568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4358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92658971808374"/>
          <c:y val="0.19872555994222724"/>
          <c:w val="0.49093670356239527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Profil!$B$80:$B$84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Profil!$C$80:$C$84</c:f>
              <c:numCache>
                <c:formatCode>0.0%</c:formatCode>
                <c:ptCount val="5"/>
                <c:pt idx="0">
                  <c:v>1.9592840886054799E-2</c:v>
                </c:pt>
                <c:pt idx="1">
                  <c:v>2.2791588220727799E-2</c:v>
                </c:pt>
                <c:pt idx="2">
                  <c:v>2.0343902589078401E-2</c:v>
                </c:pt>
                <c:pt idx="3">
                  <c:v>1.6949688362549301E-2</c:v>
                </c:pt>
                <c:pt idx="4">
                  <c:v>1.4185609109948E-2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0-43A3-ADB6-3642E22C4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651751200"/>
        <c:axId val="-1651750656"/>
      </c:barChart>
      <c:catAx>
        <c:axId val="-1651751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0656"/>
        <c:crosses val="autoZero"/>
        <c:auto val="1"/>
        <c:lblAlgn val="ctr"/>
        <c:lblOffset val="100"/>
        <c:noMultiLvlLbl val="0"/>
      </c:catAx>
      <c:valAx>
        <c:axId val="-1651750656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512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409919037856088"/>
          <c:y val="0.11224135538111643"/>
          <c:w val="0.43076411039733942"/>
          <c:h val="0.4273389116912875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Profil!$B$85:$B$88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Profil!$C$85:$C$88</c:f>
              <c:numCache>
                <c:formatCode>0.0%</c:formatCode>
                <c:ptCount val="4"/>
                <c:pt idx="0">
                  <c:v>1.9916139719083199E-2</c:v>
                </c:pt>
                <c:pt idx="1">
                  <c:v>2.2314788997589499E-2</c:v>
                </c:pt>
                <c:pt idx="2">
                  <c:v>1.3261729102353599E-2</c:v>
                </c:pt>
                <c:pt idx="3">
                  <c:v>1.7500000000000002E-2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8-4A04-8502-A24EA408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1651758816"/>
        <c:axId val="-1651753920"/>
      </c:barChart>
      <c:catAx>
        <c:axId val="-1651758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3920"/>
        <c:crosses val="autoZero"/>
        <c:auto val="1"/>
        <c:lblAlgn val="ctr"/>
        <c:lblOffset val="100"/>
        <c:noMultiLvlLbl val="0"/>
      </c:catAx>
      <c:valAx>
        <c:axId val="-1651753920"/>
        <c:scaling>
          <c:orientation val="minMax"/>
          <c:max val="3.5000000000000003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5881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87953200765161"/>
          <c:y val="0.24033677983383536"/>
          <c:w val="0.40086724016747843"/>
          <c:h val="0.539290602693354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Profil!$B$89:$B$92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Profil!$C$89:$C$92</c:f>
              <c:numCache>
                <c:formatCode>0.0%</c:formatCode>
                <c:ptCount val="4"/>
                <c:pt idx="0">
                  <c:v>1.7525015460579999E-2</c:v>
                </c:pt>
                <c:pt idx="1">
                  <c:v>1.4154332701813301E-2</c:v>
                </c:pt>
                <c:pt idx="2">
                  <c:v>1.6801320971235299E-2</c:v>
                </c:pt>
                <c:pt idx="3">
                  <c:v>2.2004862857234599E-2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6-46E6-8F4E-8A14DD897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1651746304"/>
        <c:axId val="-1651752832"/>
      </c:barChart>
      <c:catAx>
        <c:axId val="-1651746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2832"/>
        <c:crosses val="autoZero"/>
        <c:auto val="1"/>
        <c:lblAlgn val="ctr"/>
        <c:lblOffset val="100"/>
        <c:noMultiLvlLbl val="0"/>
      </c:catAx>
      <c:valAx>
        <c:axId val="-1651752832"/>
        <c:scaling>
          <c:orientation val="minMax"/>
          <c:max val="3.5000000000000003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4630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860812852938835"/>
          <c:y val="0.29594497309570172"/>
          <c:w val="0.32462896683369119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Profil!$B$93:$B$94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Profil!$C$93:$C$94</c:f>
              <c:numCache>
                <c:formatCode>0.0%</c:formatCode>
                <c:ptCount val="2"/>
                <c:pt idx="0">
                  <c:v>1.9605001208356301E-2</c:v>
                </c:pt>
                <c:pt idx="1">
                  <c:v>1.7919218577300999E-2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A-4E68-AA34-E9AB2EA2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1651752288"/>
        <c:axId val="-1651750112"/>
      </c:barChart>
      <c:catAx>
        <c:axId val="-165175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0112"/>
        <c:crosses val="autoZero"/>
        <c:auto val="1"/>
        <c:lblAlgn val="ctr"/>
        <c:lblOffset val="100"/>
        <c:noMultiLvlLbl val="0"/>
      </c:catAx>
      <c:valAx>
        <c:axId val="-1651750112"/>
        <c:scaling>
          <c:orientation val="minMax"/>
          <c:max val="2.5000000000000005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5228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84890124028603E-2"/>
          <c:y val="0.13303084274219767"/>
          <c:w val="0.8221308218825587"/>
          <c:h val="0.55423833231543873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3D-4177-8CD3-4F28CC2731EB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3D-4177-8CD3-4F28CC2731EB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83D-4177-8CD3-4F28CC2731E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3D-4177-8CD3-4F28CC2731EB}"/>
              </c:ext>
            </c:extLst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283D-4177-8CD3-4F28CC2731EB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83D-4177-8CD3-4F28CC2731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283D-4177-8CD3-4F28CC2731EB}"/>
              </c:ext>
            </c:extLst>
          </c:dPt>
          <c:dLbls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3D-4177-8CD3-4F28CC2731EB}"/>
                </c:ext>
              </c:extLst>
            </c:dLbl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83D-4177-8CD3-4F28CC2731EB}"/>
                </c:ext>
              </c:extLst>
            </c:dLbl>
            <c:dLbl>
              <c:idx val="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83D-4177-8CD3-4F28CC2731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Contexte!$B$46:$B$51</c:f>
              <c:numCache>
                <c:formatCode>0</c:formatCode>
                <c:ptCount val="6"/>
                <c:pt idx="0">
                  <c:v>41.285910366364099</c:v>
                </c:pt>
                <c:pt idx="1">
                  <c:v>25.670262475970301</c:v>
                </c:pt>
                <c:pt idx="2">
                  <c:v>2.2633438866551039</c:v>
                </c:pt>
                <c:pt idx="3">
                  <c:v>10</c:v>
                </c:pt>
                <c:pt idx="4">
                  <c:v>6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83D-4177-8CD3-4F28CC27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plitType val="pos"/>
        <c:splitPos val="3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70852579047152"/>
          <c:y val="0.11832049304646776"/>
          <c:w val="0.45667875055255258"/>
          <c:h val="0.6695020122484689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46-483E-A72C-C8929D975095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Contexte!$A$39:$A$42</c:f>
              <c:strCache>
                <c:ptCount val="4"/>
                <c:pt idx="0">
                  <c:v>Une porte a été forcée/tentée d'être forcée</c:v>
                </c:pt>
                <c:pt idx="1">
                  <c:v>Une fenêtre a été forcée/tentée d'être forcée</c:v>
                </c:pt>
                <c:pt idx="2">
                  <c:v>L'escalade par le balcon, d'une clôture ou d'une grille </c:v>
                </c:pt>
                <c:pt idx="3">
                  <c:v>Une fausse clé ou une clé frauduleusement obtenue</c:v>
                </c:pt>
              </c:strCache>
            </c:strRef>
          </c:cat>
          <c:val>
            <c:numRef>
              <c:f>Contexte!$B$39:$B$42</c:f>
              <c:numCache>
                <c:formatCode>0%</c:formatCode>
                <c:ptCount val="4"/>
                <c:pt idx="0">
                  <c:v>0.64</c:v>
                </c:pt>
                <c:pt idx="1">
                  <c:v>0.23</c:v>
                </c:pt>
                <c:pt idx="2">
                  <c:v>0.18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6-483E-A72C-C8929D975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694991888"/>
        <c:axId val="-1810465024"/>
      </c:barChart>
      <c:catAx>
        <c:axId val="-1694991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810465024"/>
        <c:crosses val="autoZero"/>
        <c:auto val="1"/>
        <c:lblAlgn val="ctr"/>
        <c:lblOffset val="100"/>
        <c:noMultiLvlLbl val="0"/>
      </c:catAx>
      <c:valAx>
        <c:axId val="-18104650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9499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9781885553072E-2"/>
          <c:y val="0.18201581490211813"/>
          <c:w val="0.27324350498968381"/>
          <c:h val="0.6999525401790530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25-415E-90B3-63011D324A1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25-415E-90B3-63011D324A12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25-415E-90B3-63011D324A1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25-415E-90B3-63011D324A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Contexte!$A$54:$A$57</c:f>
              <c:strCache>
                <c:ptCount val="4"/>
                <c:pt idx="0">
                  <c:v>Hiver (janv.-fév. et déc.)</c:v>
                </c:pt>
                <c:pt idx="1">
                  <c:v>Printemps (mars-mai)</c:v>
                </c:pt>
                <c:pt idx="2">
                  <c:v>Été (juin-août)</c:v>
                </c:pt>
                <c:pt idx="3">
                  <c:v>Automne (sept.-nov.)</c:v>
                </c:pt>
              </c:strCache>
            </c:strRef>
          </c:cat>
          <c:val>
            <c:numRef>
              <c:f>Contexte!$B$54:$B$57</c:f>
              <c:numCache>
                <c:formatCode>0</c:formatCode>
                <c:ptCount val="4"/>
                <c:pt idx="0">
                  <c:v>23.8071353720422</c:v>
                </c:pt>
                <c:pt idx="1">
                  <c:v>21.831715862774999</c:v>
                </c:pt>
                <c:pt idx="2">
                  <c:v>28.785741823030197</c:v>
                </c:pt>
                <c:pt idx="3">
                  <c:v>25.575387306036102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25-415E-90B3-63011D32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11109239687283"/>
          <c:y val="0.27976413907165709"/>
          <c:w val="0.55280711404422034"/>
          <c:h val="0.48416208247941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314591946909643E-2"/>
          <c:y val="0.39996147658961989"/>
          <c:w val="0.16309087601673553"/>
          <c:h val="0.40924658129764618"/>
        </c:manualLayout>
      </c:layout>
      <c:pieChart>
        <c:varyColors val="1"/>
        <c:ser>
          <c:idx val="0"/>
          <c:order val="0"/>
          <c:tx>
            <c:v>Cambriolages</c:v>
          </c:tx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4BD-4A4E-8E84-9E64E653CE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BD-4A4E-8E84-9E64E653CE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4BD-4A4E-8E84-9E64E653CEBA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BD-4A4E-8E84-9E64E653CE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Prejudice!$B$73:$D$73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Ne sait pas/refus</c:v>
                </c:pt>
              </c:strCache>
            </c:strRef>
          </c:cat>
          <c:val>
            <c:numRef>
              <c:f>Prejudice!$B$76:$D$76</c:f>
              <c:numCache>
                <c:formatCode>0</c:formatCode>
                <c:ptCount val="3"/>
                <c:pt idx="0">
                  <c:v>70</c:v>
                </c:pt>
                <c:pt idx="1">
                  <c:v>30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BD-4A4E-8E84-9E64E653C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2086745845732493"/>
          <c:y val="0.1955840150331403"/>
          <c:w val="0.12833051809117921"/>
          <c:h val="8.195002868426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7883718326677"/>
          <c:y val="0.211991297140489"/>
          <c:w val="0.64946088635472288"/>
          <c:h val="0.7434618041165906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3-42C1-BC04-29013680DCF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3-42C1-BC04-29013680DCF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3-42C1-BC04-29013680DCF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3-42C1-BC04-29013680D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Prejudice!$B$74:$D$74</c:f>
              <c:numCache>
                <c:formatCode>0</c:formatCode>
                <c:ptCount val="3"/>
                <c:pt idx="0">
                  <c:v>58</c:v>
                </c:pt>
                <c:pt idx="1">
                  <c:v>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B3-42C1-BC04-29013680D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0358958020421"/>
          <c:y val="0.21199105342196678"/>
          <c:w val="0.60519715382398021"/>
          <c:h val="0.7074259009534646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36-4537-AFCF-452B8C008D8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36-4537-AFCF-452B8C008D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36-4537-AFCF-452B8C008D85}"/>
              </c:ext>
            </c:extLst>
          </c:dPt>
          <c:dLbls>
            <c:dLbl>
              <c:idx val="0"/>
              <c:layout>
                <c:manualLayout>
                  <c:x val="-0.1972618451595286"/>
                  <c:y val="8.759800837198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36-4537-AFCF-452B8C008D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36-4537-AFCF-452B8C008D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Prejudice!$B$75:$D$75</c:f>
              <c:numCache>
                <c:formatCode>0</c:formatCode>
                <c:ptCount val="3"/>
                <c:pt idx="0">
                  <c:v>47</c:v>
                </c:pt>
                <c:pt idx="1">
                  <c:v>53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36-4537-AFCF-452B8C008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8919291338582681"/>
          <c:w val="0.880365054368204"/>
          <c:h val="0.453403967886367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Prejudice!$A$60:$A$63</c:f>
              <c:strCache>
                <c:ptCount val="4"/>
                <c:pt idx="0">
                  <c:v>Dans le jardin ou le terrain autour du logement</c:v>
                </c:pt>
                <c:pt idx="1">
                  <c:v>Dans une dépendance non attenante au logement</c:v>
                </c:pt>
                <c:pt idx="2">
                  <c:v>Dans une dépendance attenante au logement</c:v>
                </c:pt>
                <c:pt idx="3">
                  <c:v>Dans le logement lui-même</c:v>
                </c:pt>
              </c:strCache>
            </c:strRef>
          </c:cat>
          <c:val>
            <c:numRef>
              <c:f>Prejudice!$B$60:$B$63</c:f>
              <c:numCache>
                <c:formatCode>0%</c:formatCode>
                <c:ptCount val="4"/>
                <c:pt idx="0">
                  <c:v>7.6352820830334803E-2</c:v>
                </c:pt>
                <c:pt idx="1">
                  <c:v>0.131846550745985</c:v>
                </c:pt>
                <c:pt idx="2">
                  <c:v>0.17443413085263801</c:v>
                </c:pt>
                <c:pt idx="3">
                  <c:v>0.64798155230959198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0-4F61-8C26-E4CAAE0EB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51758272"/>
        <c:axId val="-1651757184"/>
      </c:barChart>
      <c:catAx>
        <c:axId val="-165175827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51757184"/>
        <c:crosses val="autoZero"/>
        <c:auto val="1"/>
        <c:lblAlgn val="ctr"/>
        <c:lblOffset val="0"/>
        <c:noMultiLvlLbl val="0"/>
      </c:catAx>
      <c:valAx>
        <c:axId val="-1651757184"/>
        <c:scaling>
          <c:orientation val="minMax"/>
          <c:max val="0.8"/>
          <c:min val="0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5175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133350</xdr:rowOff>
    </xdr:from>
    <xdr:to>
      <xdr:col>6</xdr:col>
      <xdr:colOff>581024</xdr:colOff>
      <xdr:row>40</xdr:row>
      <xdr:rowOff>161926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17</xdr:row>
      <xdr:rowOff>76200</xdr:rowOff>
    </xdr:from>
    <xdr:to>
      <xdr:col>0</xdr:col>
      <xdr:colOff>514350</xdr:colOff>
      <xdr:row>17</xdr:row>
      <xdr:rowOff>76200</xdr:rowOff>
    </xdr:to>
    <xdr:cxnSp macro="">
      <xdr:nvCxnSpPr>
        <xdr:cNvPr id="3" name="Connecteur droit 2"/>
        <xdr:cNvCxnSpPr/>
      </xdr:nvCxnSpPr>
      <xdr:spPr>
        <a:xfrm>
          <a:off x="9525" y="34194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17</xdr:row>
      <xdr:rowOff>76200</xdr:rowOff>
    </xdr:from>
    <xdr:to>
      <xdr:col>0</xdr:col>
      <xdr:colOff>514350</xdr:colOff>
      <xdr:row>17</xdr:row>
      <xdr:rowOff>76200</xdr:rowOff>
    </xdr:to>
    <xdr:cxnSp macro="">
      <xdr:nvCxnSpPr>
        <xdr:cNvPr id="6" name="Connecteur droit 5"/>
        <xdr:cNvCxnSpPr/>
      </xdr:nvCxnSpPr>
      <xdr:spPr>
        <a:xfrm>
          <a:off x="9525" y="34194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314325</xdr:rowOff>
    </xdr:from>
    <xdr:to>
      <xdr:col>4</xdr:col>
      <xdr:colOff>238125</xdr:colOff>
      <xdr:row>13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1</xdr:row>
      <xdr:rowOff>257175</xdr:rowOff>
    </xdr:from>
    <xdr:to>
      <xdr:col>8</xdr:col>
      <xdr:colOff>533400</xdr:colOff>
      <xdr:row>10</xdr:row>
      <xdr:rowOff>142876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9</xdr:row>
      <xdr:rowOff>142875</xdr:rowOff>
    </xdr:from>
    <xdr:to>
      <xdr:col>8</xdr:col>
      <xdr:colOff>419100</xdr:colOff>
      <xdr:row>18</xdr:row>
      <xdr:rowOff>114300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13</xdr:row>
      <xdr:rowOff>85725</xdr:rowOff>
    </xdr:from>
    <xdr:to>
      <xdr:col>4</xdr:col>
      <xdr:colOff>142875</xdr:colOff>
      <xdr:row>24</xdr:row>
      <xdr:rowOff>66675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152400</xdr:colOff>
      <xdr:row>24</xdr:row>
      <xdr:rowOff>28575</xdr:rowOff>
    </xdr:from>
    <xdr:to>
      <xdr:col>11</xdr:col>
      <xdr:colOff>228600</xdr:colOff>
      <xdr:row>24</xdr:row>
      <xdr:rowOff>74294</xdr:rowOff>
    </xdr:to>
    <xdr:sp macro="" textlink="">
      <xdr:nvSpPr>
        <xdr:cNvPr id="7" name="ZoneTexte 6"/>
        <xdr:cNvSpPr txBox="1"/>
      </xdr:nvSpPr>
      <xdr:spPr>
        <a:xfrm>
          <a:off x="8534400" y="4514850"/>
          <a:ext cx="76200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27</xdr:row>
      <xdr:rowOff>190499</xdr:rowOff>
    </xdr:from>
    <xdr:to>
      <xdr:col>3</xdr:col>
      <xdr:colOff>619124</xdr:colOff>
      <xdr:row>35</xdr:row>
      <xdr:rowOff>323849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609601</xdr:colOff>
      <xdr:row>27</xdr:row>
      <xdr:rowOff>180975</xdr:rowOff>
    </xdr:from>
    <xdr:to>
      <xdr:col>7</xdr:col>
      <xdr:colOff>752475</xdr:colOff>
      <xdr:row>40</xdr:row>
      <xdr:rowOff>9525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114300</xdr:colOff>
      <xdr:row>35</xdr:row>
      <xdr:rowOff>161925</xdr:rowOff>
    </xdr:from>
    <xdr:to>
      <xdr:col>7</xdr:col>
      <xdr:colOff>752476</xdr:colOff>
      <xdr:row>40</xdr:row>
      <xdr:rowOff>123825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57150</xdr:rowOff>
    </xdr:from>
    <xdr:to>
      <xdr:col>3</xdr:col>
      <xdr:colOff>85725</xdr:colOff>
      <xdr:row>3</xdr:row>
      <xdr:rowOff>0</xdr:rowOff>
    </xdr:to>
    <xdr:sp macro="" textlink="">
      <xdr:nvSpPr>
        <xdr:cNvPr id="11" name="ZoneTexte 1"/>
        <xdr:cNvSpPr txBox="1"/>
      </xdr:nvSpPr>
      <xdr:spPr>
        <a:xfrm>
          <a:off x="0" y="542925"/>
          <a:ext cx="2371725" cy="133350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4</xdr:col>
      <xdr:colOff>104775</xdr:colOff>
      <xdr:row>18</xdr:row>
      <xdr:rowOff>66675</xdr:rowOff>
    </xdr:from>
    <xdr:to>
      <xdr:col>7</xdr:col>
      <xdr:colOff>647700</xdr:colOff>
      <xdr:row>22</xdr:row>
      <xdr:rowOff>171451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0.35016</cdr:x>
      <cdr:y>0.0978</cdr:y>
    </cdr:from>
    <cdr:to>
      <cdr:x>0.7436</cdr:x>
      <cdr:y>0.21202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704323" y="172344"/>
          <a:ext cx="1914980" cy="20127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0.2963</cdr:x>
      <cdr:y>0.05907</cdr:y>
    </cdr:from>
    <cdr:to>
      <cdr:x>0.69772</cdr:x>
      <cdr:y>0.20513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77722" y="109715"/>
          <a:ext cx="1189116" cy="271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0.22086</cdr:x>
      <cdr:y>0.06504</cdr:y>
    </cdr:from>
    <cdr:to>
      <cdr:x>0.79448</cdr:x>
      <cdr:y>0.17926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85805" y="149308"/>
          <a:ext cx="1781176" cy="2621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0.15273</cdr:x>
      <cdr:y>0.04658</cdr:y>
    </cdr:from>
    <cdr:to>
      <cdr:x>0.96066</cdr:x>
      <cdr:y>0.20304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3687" y="87410"/>
          <a:ext cx="2347137" cy="2935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0.02087</cdr:y>
    </cdr:from>
    <cdr:to>
      <cdr:x>1</cdr:x>
      <cdr:y>0.1069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57647"/>
          <a:ext cx="2905125" cy="2376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0.20379</cdr:x>
      <cdr:y>0.06953</cdr:y>
    </cdr:from>
    <cdr:to>
      <cdr:x>0.78995</cdr:x>
      <cdr:y>0.23401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6982" y="94704"/>
          <a:ext cx="1803366" cy="2240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0.16389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2925" y="16476"/>
          <a:ext cx="1592798" cy="1349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47625</xdr:rowOff>
    </xdr:from>
    <xdr:to>
      <xdr:col>0</xdr:col>
      <xdr:colOff>504825</xdr:colOff>
      <xdr:row>22</xdr:row>
      <xdr:rowOff>47625</xdr:rowOff>
    </xdr:to>
    <xdr:cxnSp macro="">
      <xdr:nvCxnSpPr>
        <xdr:cNvPr id="2" name="Connecteur droit 1"/>
        <xdr:cNvCxnSpPr/>
      </xdr:nvCxnSpPr>
      <xdr:spPr>
        <a:xfrm>
          <a:off x="0" y="46767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15</xdr:row>
      <xdr:rowOff>61912</xdr:rowOff>
    </xdr:from>
    <xdr:to>
      <xdr:col>6</xdr:col>
      <xdr:colOff>0</xdr:colOff>
      <xdr:row>26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95253</xdr:rowOff>
    </xdr:from>
    <xdr:to>
      <xdr:col>6</xdr:col>
      <xdr:colOff>238125</xdr:colOff>
      <xdr:row>22</xdr:row>
      <xdr:rowOff>28575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133349</xdr:colOff>
      <xdr:row>13</xdr:row>
      <xdr:rowOff>104775</xdr:rowOff>
    </xdr:from>
    <xdr:ext cx="1809751" cy="357662"/>
    <xdr:sp macro="" textlink="">
      <xdr:nvSpPr>
        <xdr:cNvPr id="6" name="ZoneTexte 5"/>
        <xdr:cNvSpPr txBox="1"/>
      </xdr:nvSpPr>
      <xdr:spPr>
        <a:xfrm>
          <a:off x="3895724" y="3095625"/>
          <a:ext cx="1809751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Le (ou les) membre(s) du ménage présent(s) a (ont)...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85725</xdr:colOff>
      <xdr:row>3</xdr:row>
      <xdr:rowOff>19050</xdr:rowOff>
    </xdr:from>
    <xdr:to>
      <xdr:col>8</xdr:col>
      <xdr:colOff>152400</xdr:colOff>
      <xdr:row>10</xdr:row>
      <xdr:rowOff>133350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133349</xdr:colOff>
      <xdr:row>15</xdr:row>
      <xdr:rowOff>9525</xdr:rowOff>
    </xdr:from>
    <xdr:to>
      <xdr:col>8</xdr:col>
      <xdr:colOff>19048</xdr:colOff>
      <xdr:row>19</xdr:row>
      <xdr:rowOff>129748</xdr:rowOff>
    </xdr:to>
    <xdr:grpSp>
      <xdr:nvGrpSpPr>
        <xdr:cNvPr id="8" name="Groupe 7"/>
        <xdr:cNvGrpSpPr/>
      </xdr:nvGrpSpPr>
      <xdr:grpSpPr>
        <a:xfrm>
          <a:off x="133349" y="3597275"/>
          <a:ext cx="5822949" cy="882223"/>
          <a:chOff x="133349" y="3305175"/>
          <a:chExt cx="5962650" cy="882223"/>
        </a:xfrm>
      </xdr:grpSpPr>
      <xdr:sp macro="" textlink="">
        <xdr:nvSpPr>
          <xdr:cNvPr id="9" name="Rectangle 8"/>
          <xdr:cNvSpPr/>
        </xdr:nvSpPr>
        <xdr:spPr>
          <a:xfrm>
            <a:off x="133349" y="3381376"/>
            <a:ext cx="54000" cy="5400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0" name="ZoneTexte 9"/>
          <xdr:cNvSpPr txBox="1"/>
        </xdr:nvSpPr>
        <xdr:spPr>
          <a:xfrm>
            <a:off x="180975" y="3305175"/>
            <a:ext cx="2064155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Un membre du ménage était présent</a:t>
            </a:r>
          </a:p>
        </xdr:txBody>
      </xdr:sp>
      <xdr:sp macro="" textlink="">
        <xdr:nvSpPr>
          <xdr:cNvPr id="11" name="Rectangle 10"/>
          <xdr:cNvSpPr/>
        </xdr:nvSpPr>
        <xdr:spPr>
          <a:xfrm>
            <a:off x="133350" y="3571875"/>
            <a:ext cx="54000" cy="540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2" name="ZoneTexte 11"/>
          <xdr:cNvSpPr txBox="1"/>
        </xdr:nvSpPr>
        <xdr:spPr>
          <a:xfrm>
            <a:off x="180975" y="3486150"/>
            <a:ext cx="2308068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Aucun membre du ménage n'était présent</a:t>
            </a:r>
          </a:p>
        </xdr:txBody>
      </xdr:sp>
      <xdr:sp macro="" textlink="">
        <xdr:nvSpPr>
          <xdr:cNvPr id="13" name="Rectangle 12"/>
          <xdr:cNvSpPr/>
        </xdr:nvSpPr>
        <xdr:spPr>
          <a:xfrm>
            <a:off x="133350" y="3762375"/>
            <a:ext cx="54000" cy="54000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4" name="ZoneTexte 13"/>
          <xdr:cNvSpPr txBox="1"/>
        </xdr:nvSpPr>
        <xdr:spPr>
          <a:xfrm>
            <a:off x="180975" y="3648075"/>
            <a:ext cx="2020068" cy="3576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Le logement était temporairement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inhabité (vacances, ...)</a:t>
            </a:r>
            <a:endPara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endParaRPr>
          </a:p>
        </xdr:txBody>
      </xdr:sp>
      <xdr:sp macro="" textlink="">
        <xdr:nvSpPr>
          <xdr:cNvPr id="15" name="Rectangle 14"/>
          <xdr:cNvSpPr/>
        </xdr:nvSpPr>
        <xdr:spPr>
          <a:xfrm>
            <a:off x="142875" y="4048125"/>
            <a:ext cx="54000" cy="540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16" name="ZoneTexte 15"/>
          <xdr:cNvSpPr txBox="1"/>
        </xdr:nvSpPr>
        <xdr:spPr>
          <a:xfrm>
            <a:off x="190500" y="3962400"/>
            <a:ext cx="1095556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Ne sait pas/Refus</a:t>
            </a:r>
          </a:p>
        </xdr:txBody>
      </xdr:sp>
      <xdr:sp macro="" textlink="">
        <xdr:nvSpPr>
          <xdr:cNvPr id="17" name="ZoneTexte 24"/>
          <xdr:cNvSpPr txBox="1"/>
        </xdr:nvSpPr>
        <xdr:spPr>
          <a:xfrm>
            <a:off x="4400550" y="3381375"/>
            <a:ext cx="1457325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... vu un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ou d</a:t>
            </a:r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es auteurs</a:t>
            </a:r>
          </a:p>
        </xdr:txBody>
      </xdr:sp>
      <xdr:sp macro="" textlink="">
        <xdr:nvSpPr>
          <xdr:cNvPr id="18" name="ZoneTexte 24"/>
          <xdr:cNvSpPr txBox="1"/>
        </xdr:nvSpPr>
        <xdr:spPr>
          <a:xfrm>
            <a:off x="4410074" y="3581399"/>
            <a:ext cx="1685925" cy="219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... entendu un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ou d</a:t>
            </a:r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es auteurs</a:t>
            </a:r>
          </a:p>
        </xdr:txBody>
      </xdr:sp>
      <xdr:sp macro="" textlink="">
        <xdr:nvSpPr>
          <xdr:cNvPr id="19" name="ZoneTexte 24"/>
          <xdr:cNvSpPr txBox="1"/>
        </xdr:nvSpPr>
        <xdr:spPr>
          <a:xfrm>
            <a:off x="4419600" y="3810000"/>
            <a:ext cx="1600200" cy="3576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... ni vu ni entendu le</a:t>
            </a:r>
            <a:r>
              <a:rPr lang="fr-FR" sz="9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 ou les </a:t>
            </a:r>
            <a:r>
              <a:rPr lang="fr-FR" sz="90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cs typeface="Albany AMT" panose="020B0604020202020204" pitchFamily="34" charset="0"/>
              </a:rPr>
              <a:t>auteurs</a:t>
            </a:r>
          </a:p>
        </xdr:txBody>
      </xdr:sp>
    </xdr:grpSp>
    <xdr:clientData/>
  </xdr:twoCellAnchor>
  <xdr:twoCellAnchor>
    <xdr:from>
      <xdr:col>2</xdr:col>
      <xdr:colOff>47625</xdr:colOff>
      <xdr:row>22</xdr:row>
      <xdr:rowOff>304800</xdr:rowOff>
    </xdr:from>
    <xdr:to>
      <xdr:col>6</xdr:col>
      <xdr:colOff>600075</xdr:colOff>
      <xdr:row>28</xdr:row>
      <xdr:rowOff>66675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2</xdr:row>
      <xdr:rowOff>123825</xdr:rowOff>
    </xdr:from>
    <xdr:to>
      <xdr:col>7</xdr:col>
      <xdr:colOff>428625</xdr:colOff>
      <xdr:row>5</xdr:row>
      <xdr:rowOff>7435</xdr:rowOff>
    </xdr:to>
    <xdr:sp macro="" textlink="">
      <xdr:nvSpPr>
        <xdr:cNvPr id="2" name="ZoneTexte 1"/>
        <xdr:cNvSpPr txBox="1"/>
      </xdr:nvSpPr>
      <xdr:spPr>
        <a:xfrm>
          <a:off x="371475" y="609600"/>
          <a:ext cx="5324475" cy="46463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Quel procédé a été utilisé pour entrer ou tenter d'entrer ? »   </a:t>
          </a:r>
          <a:r>
            <a:rPr lang="fr-FR" sz="900" i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Plusieurs réponses possibles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142875</xdr:rowOff>
    </xdr:from>
    <xdr:to>
      <xdr:col>7</xdr:col>
      <xdr:colOff>628650</xdr:colOff>
      <xdr:row>13</xdr:row>
      <xdr:rowOff>190500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85726</xdr:colOff>
      <xdr:row>5</xdr:row>
      <xdr:rowOff>0</xdr:rowOff>
    </xdr:from>
    <xdr:to>
      <xdr:col>7</xdr:col>
      <xdr:colOff>104775</xdr:colOff>
      <xdr:row>11</xdr:row>
      <xdr:rowOff>142875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504826</xdr:colOff>
      <xdr:row>4</xdr:row>
      <xdr:rowOff>180975</xdr:rowOff>
    </xdr:from>
    <xdr:to>
      <xdr:col>4</xdr:col>
      <xdr:colOff>581025</xdr:colOff>
      <xdr:row>11</xdr:row>
      <xdr:rowOff>180975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323850</xdr:colOff>
      <xdr:row>40</xdr:row>
      <xdr:rowOff>85725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95251</xdr:colOff>
      <xdr:row>15</xdr:row>
      <xdr:rowOff>171450</xdr:rowOff>
    </xdr:from>
    <xdr:to>
      <xdr:col>7</xdr:col>
      <xdr:colOff>657226</xdr:colOff>
      <xdr:row>34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219076</xdr:colOff>
      <xdr:row>25</xdr:row>
      <xdr:rowOff>152400</xdr:rowOff>
    </xdr:from>
    <xdr:to>
      <xdr:col>9</xdr:col>
      <xdr:colOff>152401</xdr:colOff>
      <xdr:row>37</xdr:row>
      <xdr:rowOff>66675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9525</xdr:colOff>
      <xdr:row>26</xdr:row>
      <xdr:rowOff>28575</xdr:rowOff>
    </xdr:from>
    <xdr:to>
      <xdr:col>8</xdr:col>
      <xdr:colOff>47625</xdr:colOff>
      <xdr:row>28</xdr:row>
      <xdr:rowOff>28575</xdr:rowOff>
    </xdr:to>
    <xdr:sp macro="" textlink="">
      <xdr:nvSpPr>
        <xdr:cNvPr id="13" name="ZoneTexte 1"/>
        <xdr:cNvSpPr txBox="1"/>
      </xdr:nvSpPr>
      <xdr:spPr>
        <a:xfrm>
          <a:off x="3771900" y="5534025"/>
          <a:ext cx="2295525" cy="3810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À combien estimez-vous la valeur des objets volés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0.35398</cdr:x>
      <cdr:y>0.8079</cdr:y>
    </cdr:from>
    <cdr:to>
      <cdr:x>0.5547</cdr:x>
      <cdr:y>0.95232</cdr:y>
    </cdr:to>
    <cdr:sp macro="" textlink="">
      <cdr:nvSpPr>
        <cdr:cNvPr id="2" name="ZoneTexte 23"/>
        <cdr:cNvSpPr txBox="1"/>
      </cdr:nvSpPr>
      <cdr:spPr>
        <a:xfrm xmlns:a="http://schemas.openxmlformats.org/drawingml/2006/main">
          <a:off x="2016265" y="2000764"/>
          <a:ext cx="1143262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</a:t>
          </a:r>
        </a:p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d'une tentative (%)</a:t>
          </a:r>
        </a:p>
      </cdr:txBody>
    </cdr:sp>
  </cdr:relSizeAnchor>
  <cdr:relSizeAnchor xmlns:cdr="http://schemas.openxmlformats.org/drawingml/2006/chartDrawing">
    <cdr:from>
      <cdr:x>0</cdr:x>
      <cdr:y>0.80427</cdr:y>
    </cdr:from>
    <cdr:to>
      <cdr:x>0.25753</cdr:x>
      <cdr:y>0.94869</cdr:y>
    </cdr:to>
    <cdr:sp macro="" textlink="">
      <cdr:nvSpPr>
        <cdr:cNvPr id="6" name="ZoneTexte 23"/>
        <cdr:cNvSpPr txBox="1"/>
      </cdr:nvSpPr>
      <cdr:spPr>
        <a:xfrm xmlns:a="http://schemas.openxmlformats.org/drawingml/2006/main">
          <a:off x="0" y="1991775"/>
          <a:ext cx="1466878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(%)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0.01716</cdr:x>
      <cdr:y>0.05987</cdr:y>
    </cdr:from>
    <cdr:to>
      <cdr:x>0.96488</cdr:x>
      <cdr:y>0.20233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97743" y="148268"/>
          <a:ext cx="5398182" cy="3528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Une porte, une fenêtre ou d'autres objets de votre logement 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ont-ils été détruits ou dégradés lors du cambriolage? »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0.61779</cdr:x>
      <cdr:y>0.80427</cdr:y>
    </cdr:from>
    <cdr:to>
      <cdr:x>0.97826</cdr:x>
      <cdr:y>0.94869</cdr:y>
    </cdr:to>
    <cdr:sp macro="" textlink="">
      <cdr:nvSpPr>
        <cdr:cNvPr id="8" name="ZoneTexte 23"/>
        <cdr:cNvSpPr txBox="1"/>
      </cdr:nvSpPr>
      <cdr:spPr>
        <a:xfrm xmlns:a="http://schemas.openxmlformats.org/drawingml/2006/main">
          <a:off x="3518901" y="1991775"/>
          <a:ext cx="2053219" cy="35766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 ou d'une tentative (%)</a:t>
          </a:r>
        </a:p>
      </cdr:txBody>
    </cdr:sp>
  </cdr:relSizeAnchor>
  <cdr:relSizeAnchor xmlns:cdr="http://schemas.openxmlformats.org/drawingml/2006/chartDrawing">
    <cdr:from>
      <cdr:x>0.1603</cdr:x>
      <cdr:y>0.45707</cdr:y>
    </cdr:from>
    <cdr:to>
      <cdr:x>0.26261</cdr:x>
      <cdr:y>0.54781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913061" y="1144995"/>
          <a:ext cx="582752" cy="22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1 040 €</a:t>
          </a:r>
        </a:p>
      </cdr:txBody>
    </cdr:sp>
  </cdr:relSizeAnchor>
  <cdr:relSizeAnchor xmlns:cdr="http://schemas.openxmlformats.org/drawingml/2006/chartDrawing">
    <cdr:from>
      <cdr:x>0.18227</cdr:x>
      <cdr:y>0.2732</cdr:y>
    </cdr:from>
    <cdr:to>
      <cdr:x>0.83779</cdr:x>
      <cdr:y>0.36595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038201" y="668773"/>
          <a:ext cx="3733809" cy="2270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€ : Montant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moyen des dégradations (pour les ménages qui en ont subi)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0.67091</cdr:x>
      <cdr:y>0.3383</cdr:y>
    </cdr:from>
    <cdr:to>
      <cdr:x>1</cdr:x>
      <cdr:y>0.50332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22466" y="438235"/>
          <a:ext cx="501533" cy="21376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880 €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0.63035</cdr:x>
      <cdr:y>0.31259</cdr:y>
    </cdr:from>
    <cdr:to>
      <cdr:x>0.95944</cdr:x>
      <cdr:y>0.4776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96677" y="419816"/>
          <a:ext cx="520341" cy="22161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670 €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0.18644</cdr:x>
      <cdr:y>0.19864</cdr:y>
    </cdr:from>
    <cdr:to>
      <cdr:x>0.87449</cdr:x>
      <cdr:y>0.35764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1535" y="514638"/>
          <a:ext cx="2293787" cy="4119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Où se trouvaient les objets volés ? » </a:t>
          </a:r>
        </a:p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0.14613</cdr:x>
      <cdr:y>0.05516</cdr:y>
    </cdr:from>
    <cdr:to>
      <cdr:x>0.81288</cdr:x>
      <cdr:y>0.11541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1814" y="207014"/>
          <a:ext cx="3886686" cy="226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 vous a-t-on volé ? » </a:t>
          </a: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 xmlns:a="http://schemas.openxmlformats.org/drawingml/2006/main"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6</xdr:row>
      <xdr:rowOff>133350</xdr:rowOff>
    </xdr:from>
    <xdr:to>
      <xdr:col>4</xdr:col>
      <xdr:colOff>0</xdr:colOff>
      <xdr:row>16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61912</xdr:rowOff>
    </xdr:from>
    <xdr:to>
      <xdr:col>6</xdr:col>
      <xdr:colOff>152400</xdr:colOff>
      <xdr:row>16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20</xdr:row>
      <xdr:rowOff>133350</xdr:rowOff>
    </xdr:from>
    <xdr:to>
      <xdr:col>4</xdr:col>
      <xdr:colOff>590550</xdr:colOff>
      <xdr:row>33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628650</xdr:colOff>
      <xdr:row>21</xdr:row>
      <xdr:rowOff>61912</xdr:rowOff>
    </xdr:from>
    <xdr:to>
      <xdr:col>7</xdr:col>
      <xdr:colOff>0</xdr:colOff>
      <xdr:row>33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223837</xdr:colOff>
      <xdr:row>19</xdr:row>
      <xdr:rowOff>76200</xdr:rowOff>
    </xdr:from>
    <xdr:to>
      <xdr:col>7</xdr:col>
      <xdr:colOff>0</xdr:colOff>
      <xdr:row>32</xdr:row>
      <xdr:rowOff>47624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</xdr:col>
      <xdr:colOff>819150</xdr:colOff>
      <xdr:row>13</xdr:row>
      <xdr:rowOff>47625</xdr:rowOff>
    </xdr:from>
    <xdr:ext cx="1190626" cy="490327"/>
    <xdr:sp macro="" textlink="">
      <xdr:nvSpPr>
        <xdr:cNvPr id="8" name="ZoneTexte 7"/>
        <xdr:cNvSpPr txBox="1"/>
      </xdr:nvSpPr>
      <xdr:spPr>
        <a:xfrm>
          <a:off x="2514600" y="3200400"/>
          <a:ext cx="1190626" cy="4903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ou d'une tentative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142875</xdr:colOff>
      <xdr:row>2</xdr:row>
      <xdr:rowOff>171450</xdr:rowOff>
    </xdr:from>
    <xdr:to>
      <xdr:col>6</xdr:col>
      <xdr:colOff>709614</xdr:colOff>
      <xdr:row>14</xdr:row>
      <xdr:rowOff>123825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447675</xdr:colOff>
      <xdr:row>13</xdr:row>
      <xdr:rowOff>38100</xdr:rowOff>
    </xdr:from>
    <xdr:to>
      <xdr:col>2</xdr:col>
      <xdr:colOff>790576</xdr:colOff>
      <xdr:row>15</xdr:row>
      <xdr:rowOff>14762</xdr:rowOff>
    </xdr:to>
    <xdr:sp macro="" textlink="">
      <xdr:nvSpPr>
        <xdr:cNvPr id="11" name="ZoneTexte 7"/>
        <xdr:cNvSpPr txBox="1"/>
      </xdr:nvSpPr>
      <xdr:spPr>
        <a:xfrm>
          <a:off x="1295400" y="3190875"/>
          <a:ext cx="1190626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d'une tentative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85725</xdr:colOff>
      <xdr:row>13</xdr:row>
      <xdr:rowOff>38100</xdr:rowOff>
    </xdr:from>
    <xdr:to>
      <xdr:col>1</xdr:col>
      <xdr:colOff>428626</xdr:colOff>
      <xdr:row>15</xdr:row>
      <xdr:rowOff>14762</xdr:rowOff>
    </xdr:to>
    <xdr:sp macro="" textlink="">
      <xdr:nvSpPr>
        <xdr:cNvPr id="12" name="ZoneTexte 7"/>
        <xdr:cNvSpPr txBox="1"/>
      </xdr:nvSpPr>
      <xdr:spPr>
        <a:xfrm>
          <a:off x="85725" y="3190875"/>
          <a:ext cx="1190626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2</xdr:col>
      <xdr:colOff>790575</xdr:colOff>
      <xdr:row>30</xdr:row>
      <xdr:rowOff>123825</xdr:rowOff>
    </xdr:from>
    <xdr:to>
      <xdr:col>4</xdr:col>
      <xdr:colOff>285751</xdr:colOff>
      <xdr:row>33</xdr:row>
      <xdr:rowOff>42652</xdr:rowOff>
    </xdr:to>
    <xdr:sp macro="" textlink="">
      <xdr:nvSpPr>
        <xdr:cNvPr id="13" name="ZoneTexte 7"/>
        <xdr:cNvSpPr txBox="1"/>
      </xdr:nvSpPr>
      <xdr:spPr>
        <a:xfrm>
          <a:off x="2486025" y="6753225"/>
          <a:ext cx="1190626" cy="49032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cambriolage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ou d'une tentative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0" zoomScaleNormal="90" workbookViewId="0">
      <selection activeCell="L17" sqref="L17"/>
    </sheetView>
  </sheetViews>
  <sheetFormatPr baseColWidth="10" defaultRowHeight="15"/>
  <cols>
    <col min="1" max="1" width="48" customWidth="1"/>
    <col min="2" max="2" width="8.7109375" style="43" customWidth="1"/>
    <col min="3" max="3" width="9.85546875" style="43" customWidth="1"/>
    <col min="4" max="7" width="8.7109375" style="43" customWidth="1"/>
  </cols>
  <sheetData>
    <row r="1" spans="1:12" ht="11.1" customHeight="1">
      <c r="A1" s="2"/>
      <c r="B1" s="81"/>
      <c r="C1" s="81"/>
      <c r="D1" s="81"/>
      <c r="E1" s="81"/>
      <c r="F1" s="81"/>
      <c r="G1" s="81"/>
      <c r="H1" s="1"/>
    </row>
    <row r="2" spans="1:12" ht="27.95" customHeight="1">
      <c r="A2" s="153" t="s">
        <v>89</v>
      </c>
      <c r="B2" s="153"/>
      <c r="C2" s="153"/>
      <c r="D2" s="153"/>
      <c r="E2" s="153"/>
      <c r="F2" s="153"/>
      <c r="G2" s="153"/>
      <c r="H2" s="1"/>
    </row>
    <row r="3" spans="1:12" ht="15" customHeight="1">
      <c r="A3" s="57"/>
      <c r="B3" s="63">
        <v>2006</v>
      </c>
      <c r="C3" s="106" t="s">
        <v>113</v>
      </c>
      <c r="D3" s="63">
        <v>2015</v>
      </c>
      <c r="E3" s="63">
        <v>2016</v>
      </c>
      <c r="F3" s="63">
        <v>2017</v>
      </c>
      <c r="G3" s="63">
        <v>2018</v>
      </c>
      <c r="H3" s="1"/>
    </row>
    <row r="4" spans="1:12" ht="15" customHeight="1">
      <c r="A4" s="58" t="s">
        <v>62</v>
      </c>
      <c r="B4" s="64">
        <v>209970.2</v>
      </c>
      <c r="C4" s="107" t="s">
        <v>113</v>
      </c>
      <c r="D4" s="64">
        <v>232250.1</v>
      </c>
      <c r="E4" s="64">
        <v>232773.9</v>
      </c>
      <c r="F4" s="64">
        <v>291865</v>
      </c>
      <c r="G4" s="64">
        <v>220378.7</v>
      </c>
      <c r="H4" s="1"/>
    </row>
    <row r="5" spans="1:12" ht="15" customHeight="1">
      <c r="A5" s="59" t="s">
        <v>111</v>
      </c>
      <c r="B5" s="65">
        <v>0.79457378935273704</v>
      </c>
      <c r="C5" s="108" t="s">
        <v>113</v>
      </c>
      <c r="D5" s="65">
        <v>0.81475531233390297</v>
      </c>
      <c r="E5" s="69">
        <v>0.81454094823687195</v>
      </c>
      <c r="F5" s="69">
        <v>1.0069966193426201</v>
      </c>
      <c r="G5" s="69">
        <v>0.75609111009946095</v>
      </c>
      <c r="H5" s="1"/>
      <c r="I5" s="1"/>
      <c r="J5" s="1"/>
    </row>
    <row r="6" spans="1:12" ht="15" customHeight="1">
      <c r="A6" s="58" t="s">
        <v>0</v>
      </c>
      <c r="B6" s="66">
        <v>214831.7</v>
      </c>
      <c r="C6" s="109" t="s">
        <v>113</v>
      </c>
      <c r="D6" s="66">
        <v>243734.1</v>
      </c>
      <c r="E6" s="66">
        <v>242910</v>
      </c>
      <c r="F6" s="66">
        <v>310944.09999999998</v>
      </c>
      <c r="G6" s="66">
        <v>245445.7</v>
      </c>
      <c r="H6" s="1"/>
      <c r="I6" s="1"/>
      <c r="J6" s="1"/>
    </row>
    <row r="7" spans="1:12" ht="15" customHeight="1">
      <c r="A7" s="59" t="s">
        <v>10</v>
      </c>
      <c r="B7" s="67">
        <v>8.1297078319728406</v>
      </c>
      <c r="C7" s="110" t="s">
        <v>113</v>
      </c>
      <c r="D7" s="67">
        <v>8.5504227025918507</v>
      </c>
      <c r="E7" s="67">
        <v>8.5000999569203692</v>
      </c>
      <c r="F7" s="67">
        <v>10.728235914019599</v>
      </c>
      <c r="G7" s="67">
        <v>8.4209277839527807</v>
      </c>
      <c r="H7" s="1"/>
      <c r="I7" s="1"/>
      <c r="J7" s="1"/>
    </row>
    <row r="8" spans="1:12" ht="15" customHeight="1">
      <c r="A8" s="58" t="s">
        <v>63</v>
      </c>
      <c r="B8" s="68">
        <v>209308.4</v>
      </c>
      <c r="C8" s="111" t="s">
        <v>113</v>
      </c>
      <c r="D8" s="68">
        <v>256678.39999999999</v>
      </c>
      <c r="E8" s="68">
        <v>236778.9</v>
      </c>
      <c r="F8" s="68">
        <v>277399.8</v>
      </c>
      <c r="G8" s="68">
        <v>269161.40000000002</v>
      </c>
      <c r="H8" s="1"/>
      <c r="I8" s="1"/>
      <c r="J8" s="1"/>
    </row>
    <row r="9" spans="1:12" ht="15" customHeight="1">
      <c r="A9" s="59" t="s">
        <v>111</v>
      </c>
      <c r="B9" s="69">
        <v>0.79206939142486998</v>
      </c>
      <c r="C9" s="112" t="s">
        <v>113</v>
      </c>
      <c r="D9" s="69">
        <v>0.90045209867021103</v>
      </c>
      <c r="E9" s="69">
        <v>0.82855556283794496</v>
      </c>
      <c r="F9" s="69">
        <v>0.95708858823880105</v>
      </c>
      <c r="G9" s="69">
        <v>0.92345830936440398</v>
      </c>
      <c r="H9" s="1"/>
      <c r="I9" s="1"/>
      <c r="J9" s="1"/>
    </row>
    <row r="10" spans="1:12" ht="15" customHeight="1">
      <c r="A10" s="58" t="s">
        <v>64</v>
      </c>
      <c r="B10" s="68">
        <v>235835.6</v>
      </c>
      <c r="C10" s="111" t="s">
        <v>113</v>
      </c>
      <c r="D10" s="68">
        <v>291890.59999999998</v>
      </c>
      <c r="E10" s="68">
        <v>263721.3</v>
      </c>
      <c r="F10" s="68">
        <v>313489.7</v>
      </c>
      <c r="G10" s="68">
        <v>311960.8</v>
      </c>
      <c r="H10" s="1"/>
      <c r="I10" s="1"/>
      <c r="J10" s="94"/>
    </row>
    <row r="11" spans="1:12" ht="15" customHeight="1">
      <c r="A11" s="59" t="s">
        <v>10</v>
      </c>
      <c r="B11" s="67">
        <v>8.9245419757792401</v>
      </c>
      <c r="C11" s="110" t="s">
        <v>113</v>
      </c>
      <c r="D11" s="67">
        <v>10.2397982593045</v>
      </c>
      <c r="E11" s="67">
        <v>9.2283455220821793</v>
      </c>
      <c r="F11" s="67">
        <v>10.816064553774201</v>
      </c>
      <c r="G11" s="67">
        <v>10.7029757222234</v>
      </c>
      <c r="H11" s="1"/>
      <c r="I11" s="1"/>
      <c r="J11" s="95"/>
    </row>
    <row r="12" spans="1:12" ht="15" customHeight="1">
      <c r="A12" s="60" t="s">
        <v>65</v>
      </c>
      <c r="B12" s="70">
        <v>419278.6</v>
      </c>
      <c r="C12" s="113" t="s">
        <v>113</v>
      </c>
      <c r="D12" s="70">
        <v>488928.6</v>
      </c>
      <c r="E12" s="70">
        <v>469552.8</v>
      </c>
      <c r="F12" s="70">
        <v>569264.9</v>
      </c>
      <c r="G12" s="70">
        <v>489540.1</v>
      </c>
      <c r="H12" s="1"/>
      <c r="I12" s="1"/>
      <c r="J12" s="1"/>
    </row>
    <row r="13" spans="1:12" ht="15" customHeight="1">
      <c r="A13" s="59" t="s">
        <v>111</v>
      </c>
      <c r="B13" s="71">
        <v>1.58664318077761</v>
      </c>
      <c r="C13" s="114" t="s">
        <v>113</v>
      </c>
      <c r="D13" s="71">
        <v>1.7152077618135699</v>
      </c>
      <c r="E13" s="71">
        <v>1.6430965110748199</v>
      </c>
      <c r="F13" s="71">
        <v>1.9640855526027901</v>
      </c>
      <c r="G13" s="71">
        <v>1.67954941946386</v>
      </c>
      <c r="H13" s="1"/>
      <c r="I13" s="97"/>
      <c r="J13" s="1"/>
    </row>
    <row r="14" spans="1:12" ht="15" customHeight="1">
      <c r="A14" s="61" t="s">
        <v>108</v>
      </c>
      <c r="B14" s="104"/>
      <c r="C14" s="115" t="s">
        <v>113</v>
      </c>
      <c r="D14" s="104"/>
      <c r="E14" s="104"/>
      <c r="F14" s="87" t="s">
        <v>123</v>
      </c>
      <c r="G14" s="87" t="s">
        <v>135</v>
      </c>
      <c r="H14" s="1"/>
      <c r="I14" s="97"/>
      <c r="J14" s="1"/>
    </row>
    <row r="15" spans="1:12" ht="15" customHeight="1">
      <c r="A15" s="62" t="s">
        <v>66</v>
      </c>
      <c r="B15" s="72">
        <v>450667.3</v>
      </c>
      <c r="C15" s="116" t="s">
        <v>113</v>
      </c>
      <c r="D15" s="72">
        <v>535624.69999999995</v>
      </c>
      <c r="E15" s="72">
        <v>506631.3</v>
      </c>
      <c r="F15" s="72">
        <v>624433.80000000005</v>
      </c>
      <c r="G15" s="72">
        <v>557406.5</v>
      </c>
      <c r="H15" s="1"/>
      <c r="I15" s="1"/>
      <c r="J15" s="1"/>
    </row>
    <row r="16" spans="1:12" ht="15" customHeight="1">
      <c r="A16" s="99" t="s">
        <v>117</v>
      </c>
      <c r="B16" s="87">
        <v>17.0542498077521</v>
      </c>
      <c r="C16" s="117" t="s">
        <v>113</v>
      </c>
      <c r="D16" s="87">
        <v>18.790220961896399</v>
      </c>
      <c r="E16" s="87">
        <v>17.728445479002598</v>
      </c>
      <c r="F16" s="87">
        <v>21.5443004677938</v>
      </c>
      <c r="G16" s="87">
        <v>19.123903506176202</v>
      </c>
      <c r="H16" s="1"/>
      <c r="K16" s="89"/>
      <c r="L16" s="89"/>
    </row>
    <row r="17" spans="1:12" ht="15" customHeight="1">
      <c r="A17" s="59" t="s">
        <v>136</v>
      </c>
      <c r="B17" s="73">
        <f>100*B9/B13</f>
        <v>49.921078729035898</v>
      </c>
      <c r="C17" s="118" t="s">
        <v>113</v>
      </c>
      <c r="D17" s="73">
        <f>100*D9/D13</f>
        <v>52.498135719612215</v>
      </c>
      <c r="E17" s="73">
        <f>100*E9/E13</f>
        <v>50.426469611085189</v>
      </c>
      <c r="F17" s="73">
        <f>100*F9/F13</f>
        <v>48.729475504286214</v>
      </c>
      <c r="G17" s="73">
        <f>100*G9/G13</f>
        <v>54.982502965538643</v>
      </c>
      <c r="H17" s="1"/>
    </row>
    <row r="18" spans="1:12" ht="27.75" customHeight="1">
      <c r="A18" s="86" t="s">
        <v>124</v>
      </c>
      <c r="B18" s="73"/>
      <c r="C18" s="73"/>
      <c r="D18" s="73"/>
      <c r="E18" s="73"/>
      <c r="F18" s="73"/>
      <c r="G18" s="73"/>
      <c r="H18" s="1"/>
    </row>
    <row r="19" spans="1:12" ht="12.75" customHeight="1">
      <c r="A19" s="86" t="s">
        <v>137</v>
      </c>
      <c r="B19" s="73"/>
      <c r="C19" s="73"/>
      <c r="D19" s="73"/>
      <c r="E19" s="73"/>
      <c r="F19" s="73"/>
      <c r="G19" s="73"/>
      <c r="H19" s="1"/>
    </row>
    <row r="20" spans="1:12" ht="24" customHeight="1">
      <c r="A20" s="154" t="s">
        <v>110</v>
      </c>
      <c r="B20" s="154"/>
      <c r="C20" s="154"/>
      <c r="D20" s="154"/>
      <c r="E20" s="154"/>
      <c r="F20" s="154"/>
      <c r="G20" s="154"/>
      <c r="H20" s="1"/>
    </row>
    <row r="21" spans="1:12" ht="14.25" customHeight="1">
      <c r="A21" s="154" t="s">
        <v>109</v>
      </c>
      <c r="B21" s="154"/>
      <c r="C21" s="154"/>
      <c r="D21" s="154"/>
      <c r="E21" s="154"/>
      <c r="F21" s="154"/>
      <c r="G21" s="154"/>
      <c r="H21" s="1"/>
    </row>
    <row r="22" spans="1:12" ht="14.25" customHeight="1">
      <c r="A22" s="101" t="s">
        <v>138</v>
      </c>
      <c r="B22" s="82"/>
      <c r="C22" s="82"/>
      <c r="D22" s="82"/>
      <c r="E22" s="82"/>
      <c r="F22" s="82"/>
      <c r="G22" s="82"/>
      <c r="H22" s="1"/>
    </row>
    <row r="23" spans="1:12" ht="70.5" customHeight="1">
      <c r="A23" s="152" t="s">
        <v>139</v>
      </c>
      <c r="B23" s="152"/>
      <c r="C23" s="152"/>
      <c r="D23" s="152"/>
      <c r="E23" s="152"/>
      <c r="F23" s="152"/>
      <c r="G23" s="152"/>
      <c r="H23" s="1"/>
    </row>
    <row r="24" spans="1:12" ht="68.25" customHeight="1">
      <c r="A24" s="23"/>
      <c r="B24" s="83"/>
      <c r="C24" s="83"/>
      <c r="D24" s="83"/>
      <c r="E24" s="83"/>
      <c r="F24" s="83"/>
      <c r="G24" s="83"/>
      <c r="H24" s="1"/>
    </row>
    <row r="25" spans="1:12" ht="15" customHeight="1">
      <c r="A25" s="2"/>
      <c r="B25" s="81"/>
      <c r="C25" s="81"/>
      <c r="D25" s="81"/>
      <c r="E25" s="81"/>
      <c r="F25" s="81"/>
      <c r="G25" s="81"/>
      <c r="H25" s="1"/>
      <c r="J25" s="22"/>
    </row>
    <row r="26" spans="1:12" ht="15" customHeight="1">
      <c r="A26" s="2"/>
      <c r="B26" s="81"/>
      <c r="C26" s="81"/>
      <c r="D26" s="81"/>
      <c r="E26" s="81"/>
      <c r="F26" s="81"/>
      <c r="G26" s="81"/>
      <c r="H26" s="1"/>
      <c r="L26" s="88"/>
    </row>
    <row r="27" spans="1:12" ht="15" customHeight="1">
      <c r="A27" s="2"/>
      <c r="B27" s="81"/>
      <c r="C27" s="81"/>
      <c r="D27" s="81"/>
      <c r="E27" s="81"/>
      <c r="F27" s="81"/>
      <c r="G27" s="81"/>
      <c r="H27" s="1"/>
    </row>
    <row r="28" spans="1:12" ht="15" customHeight="1">
      <c r="A28" s="2"/>
      <c r="B28" s="81"/>
      <c r="C28" s="81"/>
      <c r="D28" s="81"/>
      <c r="E28" s="81"/>
      <c r="F28" s="81"/>
      <c r="G28" s="81"/>
      <c r="H28" s="1"/>
    </row>
    <row r="29" spans="1:12" ht="15" customHeight="1">
      <c r="A29" s="2"/>
      <c r="B29" s="81"/>
      <c r="C29" s="81"/>
      <c r="D29" s="81"/>
      <c r="E29" s="81"/>
      <c r="F29" s="81"/>
      <c r="G29" s="81"/>
      <c r="H29" s="1"/>
    </row>
    <row r="30" spans="1:12" ht="15" customHeight="1">
      <c r="A30" s="2"/>
      <c r="B30" s="81"/>
      <c r="C30" s="81"/>
      <c r="D30" s="81"/>
      <c r="E30" s="81"/>
      <c r="F30" s="81"/>
      <c r="G30" s="81"/>
      <c r="H30" s="1"/>
    </row>
    <row r="31" spans="1:12" ht="15" customHeight="1">
      <c r="A31" s="2"/>
      <c r="B31" s="81"/>
      <c r="C31" s="81"/>
      <c r="D31" s="81"/>
      <c r="E31" s="81"/>
      <c r="F31" s="81"/>
      <c r="G31" s="81"/>
      <c r="H31" s="1"/>
    </row>
    <row r="32" spans="1:12" ht="15" customHeight="1">
      <c r="A32" s="2"/>
      <c r="B32" s="81"/>
      <c r="C32" s="81"/>
      <c r="D32" s="81"/>
      <c r="E32" s="81"/>
      <c r="F32" s="81"/>
      <c r="G32" s="81"/>
      <c r="H32" s="1"/>
    </row>
    <row r="33" spans="1:15" ht="15" customHeight="1">
      <c r="A33" s="2"/>
      <c r="B33" s="81"/>
      <c r="C33" s="81"/>
      <c r="D33" s="81"/>
      <c r="E33" s="81"/>
      <c r="F33" s="81"/>
      <c r="G33" s="81"/>
      <c r="H33" s="1"/>
    </row>
    <row r="34" spans="1:15" ht="15" customHeight="1">
      <c r="A34" s="2"/>
      <c r="B34" s="81"/>
      <c r="C34" s="81"/>
      <c r="D34" s="81"/>
      <c r="E34" s="81"/>
      <c r="F34" s="81"/>
      <c r="G34" s="81"/>
      <c r="H34" s="1"/>
    </row>
    <row r="35" spans="1:15" ht="15" customHeight="1">
      <c r="A35" s="2"/>
      <c r="B35" s="81"/>
      <c r="C35" s="81"/>
      <c r="D35" s="81"/>
      <c r="E35" s="81"/>
      <c r="F35" s="81"/>
      <c r="G35" s="81"/>
      <c r="H35" s="1"/>
    </row>
    <row r="36" spans="1:15" ht="15" customHeight="1">
      <c r="A36" s="4"/>
      <c r="B36" s="81"/>
      <c r="C36" s="81"/>
      <c r="D36" s="81"/>
      <c r="E36" s="81"/>
      <c r="F36" s="81"/>
      <c r="G36" s="81"/>
      <c r="H36" s="1"/>
    </row>
    <row r="37" spans="1:15" ht="15" customHeight="1">
      <c r="A37" s="4"/>
      <c r="B37" s="81"/>
      <c r="C37" s="81"/>
      <c r="D37" s="81"/>
      <c r="E37" s="81"/>
      <c r="F37" s="81"/>
      <c r="G37" s="81"/>
      <c r="H37" s="1"/>
    </row>
    <row r="38" spans="1:15" ht="15" customHeight="1">
      <c r="A38" s="4"/>
      <c r="B38" s="81"/>
      <c r="C38" s="81"/>
      <c r="D38" s="81"/>
      <c r="E38" s="81"/>
      <c r="F38" s="81"/>
      <c r="G38" s="81"/>
      <c r="H38" s="1"/>
    </row>
    <row r="39" spans="1:15" ht="15" customHeight="1">
      <c r="A39" s="2"/>
      <c r="B39" s="84"/>
      <c r="C39" s="84"/>
      <c r="D39" s="84"/>
      <c r="E39" s="84"/>
      <c r="F39" s="84"/>
      <c r="G39" s="84"/>
      <c r="H39" s="1"/>
    </row>
    <row r="40" spans="1:15" ht="15" customHeight="1">
      <c r="A40" s="2"/>
      <c r="B40" s="84"/>
      <c r="C40" s="84"/>
      <c r="D40" s="84"/>
      <c r="E40" s="84"/>
      <c r="F40" s="84"/>
      <c r="G40" s="84"/>
      <c r="H40" s="1"/>
    </row>
    <row r="41" spans="1:15" ht="21" customHeight="1">
      <c r="A41" s="2"/>
      <c r="B41" s="84"/>
      <c r="C41" s="84"/>
      <c r="D41" s="84"/>
      <c r="E41" s="84"/>
      <c r="F41" s="84"/>
      <c r="G41" s="84"/>
      <c r="H41" s="1"/>
    </row>
    <row r="42" spans="1:15">
      <c r="A42" s="32" t="s">
        <v>90</v>
      </c>
      <c r="B42" s="84"/>
      <c r="C42" s="84"/>
      <c r="D42" s="84"/>
      <c r="E42" s="84"/>
      <c r="F42" s="84"/>
      <c r="G42" s="84"/>
      <c r="H42" s="1"/>
    </row>
    <row r="43" spans="1:15" ht="12" customHeight="1">
      <c r="A43" s="33" t="s">
        <v>149</v>
      </c>
      <c r="B43" s="85"/>
      <c r="C43" s="85"/>
      <c r="D43" s="85"/>
      <c r="E43" s="85"/>
      <c r="F43" s="85"/>
      <c r="G43" s="85"/>
      <c r="H43" s="1"/>
    </row>
    <row r="47" spans="1:15">
      <c r="A47" s="128" t="s">
        <v>14</v>
      </c>
      <c r="B47" s="121"/>
      <c r="C47" s="121"/>
      <c r="D47" s="121"/>
      <c r="E47" s="121"/>
      <c r="F47" s="121"/>
      <c r="G47" s="121"/>
      <c r="H47" s="120"/>
      <c r="I47" s="120"/>
      <c r="J47" s="120"/>
      <c r="K47" s="120"/>
      <c r="L47" s="120"/>
      <c r="M47" s="120"/>
      <c r="N47" s="120"/>
      <c r="O47" s="2"/>
    </row>
    <row r="48" spans="1:15">
      <c r="A48" s="121"/>
      <c r="B48" s="127">
        <v>2006</v>
      </c>
      <c r="C48" s="127">
        <v>2007</v>
      </c>
      <c r="D48" s="127">
        <v>2008</v>
      </c>
      <c r="E48" s="127">
        <v>2009</v>
      </c>
      <c r="F48" s="127">
        <v>2010</v>
      </c>
      <c r="G48" s="127">
        <v>2011</v>
      </c>
      <c r="H48" s="127">
        <v>2012</v>
      </c>
      <c r="I48" s="127">
        <v>2013</v>
      </c>
      <c r="J48" s="127">
        <v>2014</v>
      </c>
      <c r="K48" s="127">
        <v>2015</v>
      </c>
      <c r="L48" s="127">
        <v>2016</v>
      </c>
      <c r="M48" s="127">
        <v>2017</v>
      </c>
      <c r="N48" s="127">
        <v>2018</v>
      </c>
      <c r="O48" s="2"/>
    </row>
    <row r="49" spans="1:15">
      <c r="A49" s="120" t="s">
        <v>114</v>
      </c>
      <c r="B49" s="122">
        <v>451000</v>
      </c>
      <c r="C49" s="122">
        <v>438000</v>
      </c>
      <c r="D49" s="122">
        <v>386000</v>
      </c>
      <c r="E49" s="122">
        <v>413000</v>
      </c>
      <c r="F49" s="122">
        <v>457000</v>
      </c>
      <c r="G49" s="122">
        <v>554000</v>
      </c>
      <c r="H49" s="123">
        <v>559000</v>
      </c>
      <c r="I49" s="123">
        <v>584000</v>
      </c>
      <c r="J49" s="123">
        <v>602000</v>
      </c>
      <c r="K49" s="123">
        <v>536000</v>
      </c>
      <c r="L49" s="123">
        <v>507000</v>
      </c>
      <c r="M49" s="123">
        <v>624000</v>
      </c>
      <c r="N49" s="123">
        <v>557000</v>
      </c>
      <c r="O49" s="2"/>
    </row>
    <row r="50" spans="1:15">
      <c r="A50" s="120" t="s">
        <v>115</v>
      </c>
      <c r="B50" s="124">
        <v>1.58664318077761</v>
      </c>
      <c r="C50" s="124">
        <v>1.5350596109550401</v>
      </c>
      <c r="D50" s="124">
        <v>1.2821864435367001</v>
      </c>
      <c r="E50" s="124">
        <v>1.41471125822352</v>
      </c>
      <c r="F50" s="124">
        <v>1.60172904030495</v>
      </c>
      <c r="G50" s="124">
        <v>1.8562825961398599</v>
      </c>
      <c r="H50" s="125">
        <v>1.83364399826539</v>
      </c>
      <c r="I50" s="125">
        <v>1.9020792150338199</v>
      </c>
      <c r="J50" s="125">
        <v>1.9372074249148299</v>
      </c>
      <c r="K50" s="125">
        <v>1.7152077618135699</v>
      </c>
      <c r="L50" s="125">
        <v>1.6430965110748199</v>
      </c>
      <c r="M50" s="125">
        <v>1.9640855526027901</v>
      </c>
      <c r="N50" s="126">
        <v>1.67954941946386</v>
      </c>
      <c r="O50" s="2"/>
    </row>
    <row r="51" spans="1:15">
      <c r="A51" s="2"/>
      <c r="B51" s="81"/>
      <c r="C51" s="81"/>
      <c r="D51" s="81"/>
      <c r="E51" s="81"/>
      <c r="F51" s="81"/>
      <c r="G51" s="81"/>
      <c r="H51" s="2"/>
      <c r="I51" s="2"/>
      <c r="J51" s="2"/>
      <c r="K51" s="2"/>
      <c r="L51" s="2"/>
      <c r="M51" s="2"/>
      <c r="N51" s="2"/>
      <c r="O51" s="2"/>
    </row>
  </sheetData>
  <mergeCells count="4">
    <mergeCell ref="A23:G23"/>
    <mergeCell ref="A2:G2"/>
    <mergeCell ref="A20:G20"/>
    <mergeCell ref="A21:G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="90" zoomScaleNormal="90" workbookViewId="0">
      <selection activeCell="G41" sqref="G41"/>
    </sheetView>
  </sheetViews>
  <sheetFormatPr baseColWidth="10" defaultRowHeight="15"/>
  <cols>
    <col min="1" max="1" width="16.140625" customWidth="1"/>
    <col min="2" max="2" width="8.42578125" customWidth="1"/>
    <col min="3" max="3" width="8.5703125" customWidth="1"/>
    <col min="4" max="7" width="11.28515625" customWidth="1"/>
    <col min="8" max="8" width="10.7109375" customWidth="1"/>
  </cols>
  <sheetData>
    <row r="1" spans="1:9" ht="11.1" customHeight="1">
      <c r="A1" s="2"/>
      <c r="B1" s="2"/>
      <c r="C1" s="2"/>
      <c r="D1" s="2"/>
      <c r="E1" s="2"/>
      <c r="F1" s="2"/>
      <c r="G1" s="2"/>
      <c r="H1" s="2"/>
      <c r="I1" s="2"/>
    </row>
    <row r="2" spans="1:9" ht="27.95" customHeight="1">
      <c r="A2" s="156" t="s">
        <v>92</v>
      </c>
      <c r="B2" s="156"/>
      <c r="C2" s="156"/>
      <c r="D2" s="156"/>
      <c r="E2" s="156"/>
      <c r="F2" s="156"/>
      <c r="G2" s="156"/>
      <c r="H2" s="156"/>
      <c r="I2" s="2"/>
    </row>
    <row r="3" spans="1:9" ht="15.75" customHeight="1">
      <c r="A3" s="6"/>
      <c r="B3" s="6"/>
      <c r="C3" s="6"/>
      <c r="D3" s="6"/>
      <c r="E3" s="6"/>
      <c r="F3" s="6"/>
      <c r="G3" s="6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 ht="13.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3.25" customHeight="1">
      <c r="A11" s="157" t="s">
        <v>140</v>
      </c>
      <c r="B11" s="157"/>
      <c r="C11" s="157"/>
      <c r="D11" s="157"/>
      <c r="E11" s="157"/>
      <c r="F11" s="157"/>
      <c r="G11" s="157"/>
      <c r="H11" s="157"/>
      <c r="I11" s="2"/>
    </row>
    <row r="12" spans="1:9" ht="40.5" customHeight="1">
      <c r="A12" s="31"/>
      <c r="B12" s="31"/>
      <c r="C12" s="31"/>
      <c r="D12" s="31"/>
      <c r="E12" s="31"/>
      <c r="F12" s="31"/>
      <c r="G12" s="31"/>
      <c r="H12" s="31"/>
      <c r="I12" s="2"/>
    </row>
    <row r="13" spans="1:9" ht="32.25" customHeight="1">
      <c r="A13" s="156" t="s">
        <v>93</v>
      </c>
      <c r="B13" s="156"/>
      <c r="C13" s="156"/>
      <c r="D13" s="156"/>
      <c r="E13" s="156"/>
      <c r="F13" s="156"/>
      <c r="G13" s="156"/>
      <c r="H13" s="156"/>
      <c r="I13" s="2"/>
    </row>
    <row r="14" spans="1:9" ht="13.5" customHeight="1">
      <c r="A14" s="6"/>
      <c r="B14" s="6"/>
      <c r="C14" s="6"/>
      <c r="D14" s="6"/>
      <c r="E14" s="6"/>
      <c r="F14" s="6"/>
      <c r="G14" s="6"/>
      <c r="H14" s="2"/>
      <c r="I14" s="2"/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 ht="34.5" customHeight="1">
      <c r="A22" s="158" t="s">
        <v>141</v>
      </c>
      <c r="B22" s="158"/>
      <c r="C22" s="158"/>
      <c r="D22" s="158"/>
      <c r="E22" s="158"/>
      <c r="F22" s="158"/>
      <c r="G22" s="158"/>
      <c r="H22" s="158"/>
      <c r="I22" s="2"/>
    </row>
    <row r="23" spans="1:9" ht="60.75" customHeight="1">
      <c r="A23" s="159" t="s">
        <v>94</v>
      </c>
      <c r="B23" s="159"/>
      <c r="C23" s="159"/>
      <c r="D23" s="159"/>
      <c r="E23" s="159"/>
      <c r="F23" s="159"/>
      <c r="G23" s="159"/>
      <c r="H23" s="159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 ht="39" customHeight="1">
      <c r="A28" s="160"/>
      <c r="B28" s="160"/>
      <c r="C28" s="160"/>
      <c r="D28" s="160"/>
      <c r="E28" s="160"/>
      <c r="F28" s="160"/>
      <c r="G28" s="160"/>
      <c r="H28" s="160"/>
      <c r="I28" s="2"/>
    </row>
    <row r="29" spans="1:9" ht="24.75" customHeight="1">
      <c r="A29" s="155" t="s">
        <v>142</v>
      </c>
      <c r="B29" s="155"/>
      <c r="C29" s="155"/>
      <c r="D29" s="155"/>
      <c r="E29" s="155"/>
      <c r="F29" s="155"/>
      <c r="G29" s="155"/>
      <c r="H29" s="155"/>
      <c r="I29" s="2"/>
    </row>
    <row r="30" spans="1:9" ht="12" customHeight="1">
      <c r="A30" s="32" t="s">
        <v>91</v>
      </c>
      <c r="B30" s="2"/>
      <c r="C30" s="2"/>
      <c r="D30" s="2"/>
      <c r="E30" s="2"/>
      <c r="F30" s="2"/>
      <c r="G30" s="2"/>
      <c r="H30" s="2"/>
      <c r="I30" s="2"/>
    </row>
    <row r="31" spans="1:9" ht="12" customHeight="1">
      <c r="A31" s="33" t="s">
        <v>171</v>
      </c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4" spans="1:10">
      <c r="A34" s="1"/>
      <c r="B34" s="1"/>
    </row>
    <row r="35" spans="1:10">
      <c r="A35" s="1"/>
      <c r="B35" s="1"/>
    </row>
    <row r="36" spans="1:10">
      <c r="A36" s="1"/>
      <c r="B36" s="1"/>
    </row>
    <row r="37" spans="1:10">
      <c r="A37" s="131" t="s">
        <v>14</v>
      </c>
      <c r="B37" s="132"/>
      <c r="C37" s="132"/>
      <c r="D37" s="132"/>
      <c r="E37" s="167"/>
      <c r="H37" s="34"/>
      <c r="I37" s="34"/>
      <c r="J37" s="34"/>
    </row>
    <row r="38" spans="1:10">
      <c r="A38" s="132"/>
      <c r="B38" s="131" t="s">
        <v>67</v>
      </c>
      <c r="C38" s="132"/>
      <c r="D38" s="132"/>
      <c r="E38" s="119"/>
      <c r="F38" s="34"/>
      <c r="G38" s="34"/>
      <c r="H38" s="34"/>
    </row>
    <row r="39" spans="1:10">
      <c r="A39" s="132" t="s">
        <v>11</v>
      </c>
      <c r="B39" s="133">
        <v>0.64</v>
      </c>
      <c r="C39" s="133"/>
      <c r="D39" s="132"/>
      <c r="E39" s="119"/>
      <c r="F39" s="15"/>
      <c r="G39" s="96"/>
      <c r="H39" s="15"/>
    </row>
    <row r="40" spans="1:10">
      <c r="A40" s="132" t="s">
        <v>56</v>
      </c>
      <c r="B40" s="133">
        <v>0.23</v>
      </c>
      <c r="C40" s="132"/>
      <c r="D40" s="132"/>
      <c r="E40" s="119"/>
      <c r="F40" s="15"/>
    </row>
    <row r="41" spans="1:10">
      <c r="A41" s="132" t="s">
        <v>12</v>
      </c>
      <c r="B41" s="133">
        <v>0.18</v>
      </c>
      <c r="C41" s="132"/>
      <c r="D41" s="132"/>
      <c r="E41" s="119"/>
      <c r="F41" s="15"/>
    </row>
    <row r="42" spans="1:10">
      <c r="A42" s="132" t="s">
        <v>57</v>
      </c>
      <c r="B42" s="133">
        <v>0.04</v>
      </c>
      <c r="C42" s="132"/>
      <c r="D42" s="132"/>
      <c r="E42" s="119"/>
      <c r="F42" s="15"/>
    </row>
    <row r="43" spans="1:10">
      <c r="A43" s="134"/>
      <c r="B43" s="134"/>
      <c r="C43" s="134"/>
      <c r="D43" s="134"/>
      <c r="E43" s="120"/>
      <c r="F43" s="15"/>
    </row>
    <row r="44" spans="1:10">
      <c r="A44" s="132"/>
      <c r="B44" s="129"/>
      <c r="C44" s="119"/>
      <c r="D44" s="119"/>
      <c r="E44" s="119"/>
    </row>
    <row r="45" spans="1:10">
      <c r="A45" s="132" t="s">
        <v>17</v>
      </c>
      <c r="B45" s="135">
        <v>30.7804832710105</v>
      </c>
      <c r="C45" s="119"/>
      <c r="D45" s="130"/>
      <c r="E45" s="120"/>
    </row>
    <row r="46" spans="1:10">
      <c r="A46" s="132" t="s">
        <v>22</v>
      </c>
      <c r="B46" s="135">
        <v>41.285910366364099</v>
      </c>
      <c r="C46" s="119"/>
      <c r="D46" s="130"/>
      <c r="E46" s="120"/>
    </row>
    <row r="47" spans="1:10">
      <c r="A47" s="132" t="s">
        <v>18</v>
      </c>
      <c r="B47" s="136">
        <v>25.670262475970301</v>
      </c>
      <c r="C47" s="119"/>
      <c r="D47" s="130"/>
      <c r="E47" s="120"/>
    </row>
    <row r="48" spans="1:10">
      <c r="A48" s="132" t="s">
        <v>59</v>
      </c>
      <c r="B48" s="136">
        <v>2.2633438866551039</v>
      </c>
      <c r="C48" s="119"/>
      <c r="D48" s="130"/>
      <c r="E48" s="120"/>
    </row>
    <row r="49" spans="1:6">
      <c r="A49" s="132"/>
      <c r="B49" s="136">
        <v>10</v>
      </c>
      <c r="C49" s="141" t="s">
        <v>175</v>
      </c>
      <c r="D49" s="133"/>
      <c r="E49" s="120"/>
    </row>
    <row r="50" spans="1:6">
      <c r="A50" s="132"/>
      <c r="B50" s="136">
        <v>6</v>
      </c>
      <c r="C50" s="142" t="s">
        <v>176</v>
      </c>
      <c r="D50" s="133"/>
      <c r="E50" s="120"/>
    </row>
    <row r="51" spans="1:6">
      <c r="A51" s="132"/>
      <c r="B51" s="135">
        <v>15</v>
      </c>
      <c r="C51" s="142" t="s">
        <v>177</v>
      </c>
      <c r="D51" s="132"/>
      <c r="E51" s="120"/>
    </row>
    <row r="52" spans="1:6">
      <c r="A52" s="134"/>
      <c r="B52" s="134"/>
      <c r="C52" s="134"/>
      <c r="D52" s="134"/>
      <c r="E52" s="120"/>
      <c r="F52" s="15"/>
    </row>
    <row r="53" spans="1:6">
      <c r="A53" s="137"/>
      <c r="B53" s="138"/>
      <c r="C53" s="134"/>
      <c r="D53" s="134"/>
      <c r="E53" s="120"/>
      <c r="F53" s="15"/>
    </row>
    <row r="54" spans="1:6" ht="30">
      <c r="A54" s="139" t="s">
        <v>84</v>
      </c>
      <c r="B54" s="136">
        <v>23.8071353720422</v>
      </c>
      <c r="C54" s="134"/>
      <c r="D54" s="140"/>
      <c r="E54" s="168"/>
      <c r="F54" s="15"/>
    </row>
    <row r="55" spans="1:6" ht="30">
      <c r="A55" s="139" t="s">
        <v>85</v>
      </c>
      <c r="B55" s="136">
        <v>21.831715862774999</v>
      </c>
      <c r="C55" s="134"/>
      <c r="D55" s="140"/>
      <c r="E55" s="168"/>
      <c r="F55" s="15"/>
    </row>
    <row r="56" spans="1:6">
      <c r="A56" s="139" t="s">
        <v>86</v>
      </c>
      <c r="B56" s="136">
        <v>28.785741823030197</v>
      </c>
      <c r="C56" s="134"/>
      <c r="D56" s="140"/>
      <c r="E56" s="168"/>
      <c r="F56" s="15"/>
    </row>
    <row r="57" spans="1:6" ht="30">
      <c r="A57" s="139" t="s">
        <v>87</v>
      </c>
      <c r="B57" s="136">
        <v>25.575387306036102</v>
      </c>
      <c r="C57" s="134"/>
      <c r="D57" s="140"/>
      <c r="E57" s="168"/>
      <c r="F57" s="15"/>
    </row>
  </sheetData>
  <mergeCells count="7">
    <mergeCell ref="A29:H29"/>
    <mergeCell ref="A2:H2"/>
    <mergeCell ref="A11:H11"/>
    <mergeCell ref="A13:H13"/>
    <mergeCell ref="A22:H22"/>
    <mergeCell ref="A23:H23"/>
    <mergeCell ref="A28:H2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workbookViewId="0">
      <selection activeCell="C70" sqref="C70"/>
    </sheetView>
  </sheetViews>
  <sheetFormatPr baseColWidth="10" defaultRowHeight="15"/>
  <cols>
    <col min="1" max="1" width="13.7109375" customWidth="1"/>
    <col min="2" max="2" width="11.85546875" customWidth="1"/>
    <col min="3" max="8" width="11.28515625" customWidth="1"/>
    <col min="9" max="9" width="9.85546875" customWidth="1"/>
  </cols>
  <sheetData>
    <row r="1" spans="1:10" ht="11.1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7.95" customHeight="1">
      <c r="A2" s="156" t="s">
        <v>88</v>
      </c>
      <c r="B2" s="156"/>
      <c r="C2" s="156"/>
      <c r="D2" s="156"/>
      <c r="E2" s="156"/>
      <c r="F2" s="156"/>
      <c r="G2" s="156"/>
      <c r="H2" s="156"/>
      <c r="I2" s="100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8.25" customHeight="1">
      <c r="A15" s="161" t="s">
        <v>143</v>
      </c>
      <c r="B15" s="161"/>
      <c r="C15" s="161"/>
      <c r="D15" s="161"/>
      <c r="E15" s="161"/>
      <c r="F15" s="161"/>
      <c r="G15" s="161"/>
      <c r="H15" s="161"/>
      <c r="I15" s="25"/>
      <c r="J15" s="2"/>
    </row>
    <row r="16" spans="1:10" ht="27" customHeight="1">
      <c r="A16" s="156" t="s">
        <v>95</v>
      </c>
      <c r="B16" s="156"/>
      <c r="C16" s="156"/>
      <c r="D16" s="156"/>
      <c r="E16" s="156"/>
      <c r="F16" s="156"/>
      <c r="G16" s="156"/>
      <c r="H16" s="156"/>
      <c r="I16" s="25"/>
      <c r="J16" s="2"/>
    </row>
    <row r="17" spans="1:10" ht="16.5" customHeight="1">
      <c r="A17" s="51"/>
      <c r="B17" s="51"/>
      <c r="C17" s="51"/>
      <c r="D17" s="51"/>
      <c r="E17" s="51"/>
      <c r="F17" s="51"/>
      <c r="G17" s="51"/>
      <c r="H17" s="51"/>
      <c r="I17" s="25"/>
      <c r="J17" s="2"/>
    </row>
    <row r="18" spans="1:10" ht="15" customHeight="1">
      <c r="A18" s="25"/>
      <c r="B18" s="25"/>
      <c r="C18" s="25"/>
      <c r="D18" s="25"/>
      <c r="E18" s="25"/>
      <c r="F18" s="25"/>
      <c r="G18" s="25"/>
      <c r="H18" s="25"/>
      <c r="I18" s="25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162" t="s">
        <v>126</v>
      </c>
      <c r="B28" s="162"/>
      <c r="C28" s="162"/>
      <c r="D28" s="162"/>
      <c r="E28" s="2"/>
      <c r="F28" s="2"/>
      <c r="G28" s="2"/>
      <c r="H28" s="2"/>
      <c r="I28" s="2"/>
      <c r="J28" s="2"/>
    </row>
    <row r="29" spans="1:10">
      <c r="A29" s="162"/>
      <c r="B29" s="162"/>
      <c r="C29" s="162"/>
      <c r="D29" s="16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93"/>
    </row>
    <row r="38" spans="1:12" ht="15.75" thickBot="1">
      <c r="A38" s="2"/>
      <c r="B38" s="2"/>
      <c r="C38" s="2"/>
      <c r="D38" s="2"/>
      <c r="E38" s="154" t="s">
        <v>144</v>
      </c>
      <c r="F38" s="154"/>
      <c r="G38" s="154"/>
      <c r="H38" s="154"/>
      <c r="I38" s="2"/>
      <c r="J38" s="2"/>
    </row>
    <row r="39" spans="1:12" ht="15.75" customHeight="1" thickBot="1">
      <c r="A39" s="2"/>
      <c r="B39" s="26"/>
      <c r="C39" s="26"/>
      <c r="D39" s="26"/>
      <c r="E39" s="154"/>
      <c r="F39" s="154"/>
      <c r="G39" s="154"/>
      <c r="H39" s="154"/>
      <c r="I39" s="2"/>
      <c r="J39" s="2"/>
    </row>
    <row r="40" spans="1:12" ht="15.75" thickBot="1">
      <c r="A40" s="2"/>
      <c r="B40" s="26"/>
      <c r="C40" s="26"/>
      <c r="D40" s="26"/>
      <c r="E40" s="154"/>
      <c r="F40" s="154"/>
      <c r="G40" s="154"/>
      <c r="H40" s="154"/>
      <c r="I40" s="2"/>
      <c r="J40" s="2"/>
    </row>
    <row r="41" spans="1:12" ht="18.75" customHeight="1">
      <c r="A41" s="2"/>
      <c r="B41" s="26"/>
      <c r="C41" s="26"/>
      <c r="D41" s="26"/>
      <c r="E41" s="26"/>
      <c r="F41" s="2"/>
      <c r="G41" s="2"/>
      <c r="H41" s="2"/>
      <c r="I41" s="2"/>
      <c r="J41" s="2"/>
    </row>
    <row r="42" spans="1:12" ht="12" customHeight="1">
      <c r="A42" s="32" t="s">
        <v>91</v>
      </c>
      <c r="B42" s="2"/>
      <c r="C42" s="2"/>
      <c r="D42" s="2"/>
      <c r="E42" s="2"/>
      <c r="F42" s="27"/>
      <c r="G42" s="27"/>
      <c r="H42" s="27"/>
      <c r="I42" s="27"/>
      <c r="J42" s="27"/>
      <c r="K42" s="15"/>
      <c r="L42" s="15"/>
    </row>
    <row r="43" spans="1:12" ht="12" customHeight="1">
      <c r="A43" s="33" t="s">
        <v>171</v>
      </c>
      <c r="B43" s="2"/>
      <c r="C43" s="2"/>
      <c r="D43" s="2"/>
      <c r="E43" s="2"/>
      <c r="F43" s="27"/>
      <c r="G43" s="27"/>
      <c r="H43" s="27"/>
      <c r="I43" s="27"/>
      <c r="J43" s="27"/>
      <c r="K43" s="15"/>
      <c r="L43" s="15"/>
    </row>
    <row r="44" spans="1:12">
      <c r="A44" s="28"/>
      <c r="B44" s="2"/>
      <c r="C44" s="2"/>
      <c r="D44" s="2"/>
      <c r="E44" s="2"/>
      <c r="F44" s="27"/>
      <c r="G44" s="27"/>
      <c r="H44" s="27"/>
      <c r="I44" s="15"/>
      <c r="J44" s="27"/>
      <c r="K44" s="15"/>
      <c r="L44" s="15"/>
    </row>
    <row r="45" spans="1:12">
      <c r="A45" s="28"/>
      <c r="B45" s="2"/>
      <c r="C45" s="2"/>
      <c r="D45" s="2"/>
      <c r="E45" s="2"/>
      <c r="F45" s="27"/>
      <c r="G45" s="27"/>
      <c r="H45" s="27"/>
      <c r="I45" s="15"/>
      <c r="J45" s="27"/>
      <c r="K45" s="15"/>
      <c r="L45" s="15"/>
    </row>
    <row r="46" spans="1:12" ht="15" customHeight="1">
      <c r="A46" s="169" t="s">
        <v>14</v>
      </c>
      <c r="B46" s="170"/>
      <c r="C46" s="171"/>
      <c r="D46" s="171"/>
      <c r="E46" s="171"/>
      <c r="F46" s="20"/>
      <c r="I46" s="2"/>
    </row>
    <row r="47" spans="1:12" ht="15" customHeight="1">
      <c r="A47" s="171"/>
      <c r="B47" s="170"/>
      <c r="C47" s="171"/>
      <c r="D47" s="171"/>
      <c r="E47" s="171"/>
      <c r="F47" s="20"/>
      <c r="I47" s="2"/>
    </row>
    <row r="48" spans="1:12" ht="15" customHeight="1">
      <c r="A48" s="169" t="s">
        <v>60</v>
      </c>
      <c r="B48" s="172" t="s">
        <v>46</v>
      </c>
      <c r="C48" s="171"/>
      <c r="D48" s="171"/>
      <c r="E48" s="169"/>
      <c r="F48" s="35"/>
      <c r="G48" s="37"/>
      <c r="I48" s="2"/>
    </row>
    <row r="49" spans="1:11" ht="15" customHeight="1">
      <c r="A49" s="147" t="s">
        <v>2</v>
      </c>
      <c r="B49" s="173">
        <v>0.45116370780090098</v>
      </c>
      <c r="C49" s="171"/>
      <c r="D49" s="145"/>
      <c r="E49" s="147"/>
      <c r="F49" s="35"/>
      <c r="G49" s="37"/>
      <c r="I49" s="2"/>
    </row>
    <row r="50" spans="1:11" ht="15" customHeight="1">
      <c r="A50" s="147" t="s">
        <v>1</v>
      </c>
      <c r="B50" s="173">
        <v>0.238099665824311</v>
      </c>
      <c r="C50" s="171"/>
      <c r="D50" s="145"/>
      <c r="E50" s="147"/>
      <c r="F50" s="35"/>
      <c r="G50" s="37"/>
      <c r="I50" s="2"/>
    </row>
    <row r="51" spans="1:11" ht="15" customHeight="1">
      <c r="A51" s="147" t="s">
        <v>5</v>
      </c>
      <c r="B51" s="173">
        <v>0.22998012229635101</v>
      </c>
      <c r="C51" s="171"/>
      <c r="D51" s="145"/>
      <c r="E51" s="147"/>
      <c r="F51" s="35"/>
      <c r="G51" s="37"/>
      <c r="I51" s="2"/>
    </row>
    <row r="52" spans="1:11">
      <c r="A52" s="147" t="s">
        <v>4</v>
      </c>
      <c r="B52" s="173">
        <v>0.19924509302948501</v>
      </c>
      <c r="C52" s="145"/>
      <c r="D52" s="145"/>
      <c r="E52" s="147"/>
      <c r="F52" s="36"/>
      <c r="G52" s="36"/>
      <c r="I52" s="2"/>
    </row>
    <row r="53" spans="1:11">
      <c r="A53" s="147" t="s">
        <v>3</v>
      </c>
      <c r="B53" s="173">
        <v>0.17035343806879</v>
      </c>
      <c r="C53" s="145"/>
      <c r="D53" s="145"/>
      <c r="E53" s="147"/>
      <c r="F53" s="36"/>
      <c r="G53" s="36"/>
      <c r="I53" s="2"/>
    </row>
    <row r="54" spans="1:11">
      <c r="A54" s="147" t="s">
        <v>7</v>
      </c>
      <c r="B54" s="173">
        <v>0.16036248880281001</v>
      </c>
      <c r="C54" s="145"/>
      <c r="D54" s="145"/>
      <c r="E54" s="147"/>
      <c r="F54" s="36"/>
      <c r="G54" s="36"/>
      <c r="I54" s="2"/>
    </row>
    <row r="55" spans="1:11">
      <c r="A55" s="147" t="s">
        <v>6</v>
      </c>
      <c r="B55" s="173">
        <v>0.106168528523486</v>
      </c>
      <c r="C55" s="145"/>
      <c r="D55" s="145"/>
      <c r="E55" s="147"/>
      <c r="F55" s="36"/>
      <c r="G55" s="36"/>
      <c r="I55" s="2"/>
    </row>
    <row r="56" spans="1:11">
      <c r="A56" s="147" t="s">
        <v>9</v>
      </c>
      <c r="B56" s="173">
        <v>8.5101006820662697E-2</v>
      </c>
      <c r="C56" s="145"/>
      <c r="D56" s="145"/>
      <c r="E56" s="147"/>
      <c r="F56" s="36"/>
      <c r="G56" s="36"/>
      <c r="I56" s="2"/>
    </row>
    <row r="57" spans="1:11">
      <c r="A57" s="147" t="s">
        <v>8</v>
      </c>
      <c r="B57" s="173">
        <v>0.11252247471325599</v>
      </c>
      <c r="C57" s="145"/>
      <c r="D57" s="145"/>
      <c r="E57" s="147"/>
      <c r="F57" s="36"/>
      <c r="G57" s="36"/>
      <c r="I57" s="2"/>
    </row>
    <row r="58" spans="1:11">
      <c r="A58" s="145"/>
      <c r="B58" s="145"/>
      <c r="C58" s="145"/>
      <c r="D58" s="147"/>
      <c r="E58" s="147"/>
      <c r="F58" s="37"/>
      <c r="G58" s="37"/>
      <c r="I58" s="2"/>
    </row>
    <row r="59" spans="1:11">
      <c r="A59" s="151" t="s">
        <v>26</v>
      </c>
      <c r="B59" s="174" t="s">
        <v>46</v>
      </c>
      <c r="C59" s="145"/>
      <c r="D59" s="147"/>
      <c r="E59" s="147"/>
      <c r="F59" s="37"/>
      <c r="G59" s="37"/>
      <c r="I59" s="2"/>
    </row>
    <row r="60" spans="1:11">
      <c r="A60" s="145" t="s">
        <v>43</v>
      </c>
      <c r="B60" s="175">
        <v>7.6352820830334803E-2</v>
      </c>
      <c r="C60" s="145"/>
      <c r="D60" s="147"/>
      <c r="E60" s="147"/>
      <c r="F60" s="37"/>
      <c r="G60" s="37"/>
      <c r="I60" s="2"/>
    </row>
    <row r="61" spans="1:11">
      <c r="A61" s="145" t="s">
        <v>45</v>
      </c>
      <c r="B61" s="175">
        <v>0.131846550745985</v>
      </c>
      <c r="C61" s="145"/>
      <c r="D61" s="147"/>
      <c r="E61" s="147"/>
      <c r="F61" s="37"/>
      <c r="G61" s="37"/>
      <c r="I61" s="2"/>
    </row>
    <row r="62" spans="1:11">
      <c r="A62" s="145" t="s">
        <v>44</v>
      </c>
      <c r="B62" s="175">
        <v>0.17443413085263801</v>
      </c>
      <c r="C62" s="145"/>
      <c r="D62" s="147"/>
      <c r="E62" s="147"/>
      <c r="F62" s="37"/>
      <c r="G62" s="37"/>
      <c r="I62" s="2"/>
    </row>
    <row r="63" spans="1:11">
      <c r="A63" s="145" t="s">
        <v>42</v>
      </c>
      <c r="B63" s="175">
        <v>0.64798155230959198</v>
      </c>
      <c r="C63" s="145"/>
      <c r="D63" s="147"/>
      <c r="E63" s="147"/>
      <c r="F63" s="37"/>
      <c r="G63" s="37"/>
    </row>
    <row r="64" spans="1:11">
      <c r="A64" s="145"/>
      <c r="B64" s="145"/>
      <c r="C64" s="145"/>
      <c r="D64" s="145"/>
      <c r="E64" s="147"/>
      <c r="F64" s="36"/>
      <c r="G64" s="36"/>
      <c r="H64" s="15"/>
      <c r="I64" s="15"/>
      <c r="J64" s="15"/>
      <c r="K64" s="15"/>
    </row>
    <row r="65" spans="1:5">
      <c r="A65" s="151" t="s">
        <v>47</v>
      </c>
      <c r="B65" s="174" t="s">
        <v>61</v>
      </c>
      <c r="C65" s="145"/>
      <c r="D65" s="145"/>
      <c r="E65" s="145"/>
    </row>
    <row r="66" spans="1:5" ht="15" customHeight="1">
      <c r="A66" s="176" t="s">
        <v>50</v>
      </c>
      <c r="B66" s="183">
        <v>0.52187907951341295</v>
      </c>
      <c r="C66" s="145"/>
      <c r="D66" s="145"/>
      <c r="E66" s="145"/>
    </row>
    <row r="67" spans="1:5" ht="25.5">
      <c r="A67" s="176" t="s">
        <v>48</v>
      </c>
      <c r="B67" s="183">
        <v>0.147334709927325</v>
      </c>
      <c r="C67" s="145"/>
      <c r="D67" s="145"/>
      <c r="E67" s="145"/>
    </row>
    <row r="68" spans="1:5">
      <c r="A68" s="176" t="s">
        <v>49</v>
      </c>
      <c r="B68" s="183">
        <v>0.14221931546149499</v>
      </c>
      <c r="C68" s="145"/>
      <c r="D68" s="145"/>
      <c r="E68" s="145"/>
    </row>
    <row r="69" spans="1:5" ht="25.5">
      <c r="A69" s="176" t="s">
        <v>51</v>
      </c>
      <c r="B69" s="183">
        <v>0.188566895097767</v>
      </c>
      <c r="C69" s="145"/>
      <c r="D69" s="145"/>
      <c r="E69" s="145"/>
    </row>
    <row r="70" spans="1:5" ht="15" customHeight="1">
      <c r="A70" s="184" t="s">
        <v>19</v>
      </c>
      <c r="B70" s="183">
        <f>1-B66-B67-B68-B69</f>
        <v>0</v>
      </c>
      <c r="C70" s="145"/>
      <c r="D70" s="145"/>
      <c r="E70" s="145"/>
    </row>
    <row r="71" spans="1:5" ht="15" customHeight="1">
      <c r="A71" s="145"/>
      <c r="B71" s="177"/>
      <c r="C71" s="145"/>
      <c r="D71" s="145"/>
      <c r="E71" s="145"/>
    </row>
    <row r="72" spans="1:5" ht="15" customHeight="1">
      <c r="A72" s="145"/>
      <c r="B72" s="177"/>
      <c r="C72" s="145"/>
      <c r="D72" s="145"/>
      <c r="E72" s="145"/>
    </row>
    <row r="73" spans="1:5">
      <c r="A73" s="151" t="s">
        <v>88</v>
      </c>
      <c r="B73" s="174" t="s">
        <v>15</v>
      </c>
      <c r="C73" s="174" t="s">
        <v>16</v>
      </c>
      <c r="D73" s="178" t="s">
        <v>59</v>
      </c>
      <c r="E73" s="145"/>
    </row>
    <row r="74" spans="1:5">
      <c r="A74" s="145" t="s">
        <v>67</v>
      </c>
      <c r="B74" s="179">
        <v>58</v>
      </c>
      <c r="C74" s="179">
        <f>100-B74</f>
        <v>42</v>
      </c>
      <c r="D74" s="179">
        <v>0</v>
      </c>
      <c r="E74" s="145"/>
    </row>
    <row r="75" spans="1:5">
      <c r="A75" s="145" t="s">
        <v>13</v>
      </c>
      <c r="B75" s="179">
        <v>47</v>
      </c>
      <c r="C75" s="179">
        <f>100-B75</f>
        <v>53</v>
      </c>
      <c r="D75" s="179">
        <v>0</v>
      </c>
      <c r="E75" s="145"/>
    </row>
    <row r="76" spans="1:5">
      <c r="A76" s="145" t="s">
        <v>0</v>
      </c>
      <c r="B76" s="179">
        <v>70</v>
      </c>
      <c r="C76" s="179">
        <f>100-B76</f>
        <v>30</v>
      </c>
      <c r="D76" s="179">
        <v>0</v>
      </c>
      <c r="E76" s="145"/>
    </row>
    <row r="77" spans="1:5">
      <c r="A77" s="145"/>
      <c r="B77" s="180"/>
      <c r="C77" s="180"/>
      <c r="D77" s="180"/>
      <c r="E77" s="145"/>
    </row>
    <row r="78" spans="1:5">
      <c r="A78" s="145"/>
      <c r="B78" s="145"/>
      <c r="C78" s="145"/>
      <c r="D78" s="145"/>
      <c r="E78" s="145"/>
    </row>
    <row r="79" spans="1:5">
      <c r="A79" s="145"/>
      <c r="B79" s="145"/>
      <c r="C79" s="145"/>
      <c r="D79" s="145"/>
      <c r="E79" s="145"/>
    </row>
    <row r="80" spans="1:5">
      <c r="A80" s="151" t="s">
        <v>104</v>
      </c>
      <c r="B80" s="145"/>
      <c r="C80" s="145"/>
      <c r="D80" s="145"/>
      <c r="E80" s="145"/>
    </row>
    <row r="81" spans="1:6">
      <c r="A81" s="145" t="s">
        <v>19</v>
      </c>
      <c r="B81" s="181">
        <v>9.8760231301701806E-2</v>
      </c>
      <c r="C81" s="145"/>
      <c r="D81" s="145"/>
      <c r="E81" s="145"/>
    </row>
    <row r="82" spans="1:6">
      <c r="A82" s="145" t="s">
        <v>127</v>
      </c>
      <c r="B82" s="181">
        <v>0.26520209500084702</v>
      </c>
      <c r="C82" s="145"/>
      <c r="D82" s="145"/>
      <c r="E82" s="145"/>
    </row>
    <row r="83" spans="1:6">
      <c r="A83" s="182" t="s">
        <v>128</v>
      </c>
      <c r="B83" s="181">
        <v>0.114304056804534</v>
      </c>
      <c r="C83" s="145"/>
      <c r="D83" s="145"/>
      <c r="E83" s="145"/>
    </row>
    <row r="84" spans="1:6">
      <c r="A84" s="182" t="s">
        <v>129</v>
      </c>
      <c r="B84" s="181">
        <v>0.19286896782388199</v>
      </c>
      <c r="C84" s="145"/>
      <c r="D84" s="145"/>
      <c r="E84" s="145"/>
    </row>
    <row r="85" spans="1:6">
      <c r="A85" s="182" t="s">
        <v>130</v>
      </c>
      <c r="B85" s="181">
        <v>0.147196467109764</v>
      </c>
      <c r="C85" s="145"/>
      <c r="D85" s="145"/>
      <c r="E85" s="145"/>
    </row>
    <row r="86" spans="1:6">
      <c r="A86" s="182" t="s">
        <v>125</v>
      </c>
      <c r="B86" s="181">
        <v>8.77887698973598E-2</v>
      </c>
      <c r="C86" s="145"/>
      <c r="D86" s="145"/>
      <c r="E86" s="145"/>
    </row>
    <row r="87" spans="1:6">
      <c r="A87" s="145" t="s">
        <v>178</v>
      </c>
      <c r="B87" s="181">
        <v>9.3879453083518999E-2</v>
      </c>
      <c r="C87" s="145"/>
      <c r="D87" s="145"/>
      <c r="E87" s="145"/>
    </row>
    <row r="88" spans="1:6">
      <c r="A88" s="54"/>
      <c r="B88" s="55"/>
      <c r="C88" s="1"/>
      <c r="D88" s="1"/>
      <c r="E88" s="1"/>
      <c r="F88" s="55"/>
    </row>
  </sheetData>
  <mergeCells count="5">
    <mergeCell ref="A2:H2"/>
    <mergeCell ref="A15:H15"/>
    <mergeCell ref="A16:H16"/>
    <mergeCell ref="E38:H40"/>
    <mergeCell ref="A28:D2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I19" sqref="I19"/>
    </sheetView>
  </sheetViews>
  <sheetFormatPr baseColWidth="10" defaultRowHeight="15"/>
  <cols>
    <col min="1" max="1" width="14.85546875" customWidth="1"/>
    <col min="2" max="7" width="12.7109375" customWidth="1"/>
  </cols>
  <sheetData>
    <row r="1" spans="1:7" ht="11.1" customHeight="1">
      <c r="A1" s="2"/>
      <c r="B1" s="2"/>
      <c r="C1" s="2"/>
      <c r="D1" s="2"/>
      <c r="E1" s="2"/>
      <c r="F1" s="2"/>
      <c r="G1" s="2"/>
    </row>
    <row r="2" spans="1:7" ht="23.25" customHeight="1">
      <c r="A2" s="156" t="s">
        <v>52</v>
      </c>
      <c r="B2" s="156"/>
      <c r="C2" s="156"/>
      <c r="D2" s="156"/>
      <c r="E2" s="156"/>
      <c r="F2" s="156"/>
      <c r="G2" s="156"/>
    </row>
    <row r="3" spans="1:7" ht="21">
      <c r="A3" s="6"/>
      <c r="B3" s="6"/>
      <c r="C3" s="6"/>
      <c r="D3" s="6"/>
      <c r="E3" s="6"/>
      <c r="F3" s="6"/>
      <c r="G3" s="6"/>
    </row>
    <row r="4" spans="1:7" ht="21">
      <c r="A4" s="6"/>
      <c r="B4" s="6"/>
      <c r="C4" s="6"/>
      <c r="D4" s="6"/>
      <c r="E4" s="6"/>
      <c r="F4" s="6"/>
      <c r="G4" s="6"/>
    </row>
    <row r="5" spans="1:7" ht="21">
      <c r="A5" s="6"/>
      <c r="B5" s="6"/>
      <c r="C5" s="6"/>
      <c r="D5" s="6"/>
      <c r="E5" s="6"/>
      <c r="F5" s="6"/>
      <c r="G5" s="6"/>
    </row>
    <row r="6" spans="1:7" ht="21">
      <c r="A6" s="6"/>
      <c r="B6" s="6"/>
      <c r="C6" s="6"/>
      <c r="D6" s="6"/>
      <c r="E6" s="6"/>
      <c r="F6" s="6"/>
      <c r="G6" s="6"/>
    </row>
    <row r="7" spans="1:7">
      <c r="A7" s="2"/>
      <c r="B7" s="2"/>
      <c r="C7" s="2"/>
      <c r="D7" s="2"/>
      <c r="E7" s="2"/>
      <c r="F7" s="2"/>
      <c r="G7" s="2"/>
    </row>
    <row r="8" spans="1:7">
      <c r="A8" s="2"/>
      <c r="B8" s="2"/>
      <c r="C8" s="2"/>
      <c r="D8" s="2"/>
      <c r="E8" s="2"/>
      <c r="F8" s="2"/>
      <c r="G8" s="2"/>
    </row>
    <row r="9" spans="1:7">
      <c r="A9" s="2"/>
      <c r="B9" s="2"/>
      <c r="C9" s="2"/>
      <c r="D9" s="2"/>
      <c r="E9" s="2"/>
      <c r="F9" s="2"/>
      <c r="G9" s="2"/>
    </row>
    <row r="10" spans="1:7">
      <c r="A10" s="2"/>
      <c r="B10" s="2"/>
      <c r="C10" s="2"/>
      <c r="D10" s="2"/>
      <c r="E10" s="2"/>
      <c r="F10" s="2"/>
      <c r="G10" s="2"/>
    </row>
    <row r="11" spans="1:7">
      <c r="A11" s="2"/>
      <c r="B11" s="2"/>
      <c r="C11" s="2"/>
      <c r="D11" s="2"/>
      <c r="E11" s="2"/>
      <c r="F11" s="2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2"/>
      <c r="B14" s="2"/>
      <c r="C14" s="2"/>
      <c r="D14" s="2"/>
      <c r="E14" s="2"/>
      <c r="F14" s="2"/>
      <c r="G14" s="2"/>
    </row>
    <row r="15" spans="1:7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 ht="40.5" customHeight="1">
      <c r="A17" s="163" t="s">
        <v>145</v>
      </c>
      <c r="B17" s="163"/>
      <c r="C17" s="163"/>
      <c r="D17" s="163"/>
      <c r="E17" s="163"/>
      <c r="F17" s="163"/>
      <c r="G17" s="163"/>
    </row>
    <row r="18" spans="1:7" ht="16.5">
      <c r="A18" s="29"/>
      <c r="B18" s="2"/>
      <c r="C18" s="2"/>
      <c r="D18" s="2"/>
      <c r="E18" s="2"/>
      <c r="F18" s="2"/>
      <c r="G18" s="2"/>
    </row>
    <row r="19" spans="1:7" ht="26.25" customHeight="1">
      <c r="A19" s="156" t="s">
        <v>21</v>
      </c>
      <c r="B19" s="164"/>
      <c r="C19" s="164"/>
      <c r="D19" s="164"/>
      <c r="E19" s="164"/>
      <c r="F19" s="164"/>
      <c r="G19" s="164"/>
    </row>
    <row r="20" spans="1:7" ht="21">
      <c r="A20" s="6"/>
      <c r="B20" s="6"/>
      <c r="C20" s="6"/>
      <c r="D20" s="6"/>
      <c r="E20" s="6"/>
      <c r="F20" s="6"/>
      <c r="G20" s="6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9">
      <c r="A33" s="2"/>
      <c r="B33" s="2"/>
      <c r="C33" s="2"/>
      <c r="D33" s="2"/>
      <c r="E33" s="2"/>
      <c r="F33" s="2"/>
      <c r="G33" s="2"/>
    </row>
    <row r="34" spans="1:9" ht="48" customHeight="1">
      <c r="A34" s="163" t="s">
        <v>148</v>
      </c>
      <c r="B34" s="163"/>
      <c r="C34" s="163"/>
      <c r="D34" s="163"/>
      <c r="E34" s="163"/>
      <c r="F34" s="163"/>
      <c r="G34" s="163"/>
    </row>
    <row r="35" spans="1:9" ht="14.25" customHeight="1">
      <c r="A35" s="24"/>
      <c r="B35" s="24"/>
      <c r="C35" s="24"/>
      <c r="D35" s="24"/>
      <c r="E35" s="24"/>
      <c r="F35" s="24"/>
      <c r="G35" s="24"/>
    </row>
    <row r="36" spans="1:9" ht="12" customHeight="1">
      <c r="A36" s="32" t="s">
        <v>91</v>
      </c>
      <c r="B36" s="14"/>
      <c r="C36" s="14"/>
      <c r="D36" s="14"/>
      <c r="E36" s="14"/>
      <c r="F36" s="14"/>
      <c r="G36" s="14"/>
    </row>
    <row r="37" spans="1:9" ht="12" customHeight="1">
      <c r="A37" s="33" t="s">
        <v>172</v>
      </c>
      <c r="B37" s="14"/>
      <c r="C37" s="14"/>
      <c r="D37" s="14"/>
      <c r="E37" s="14"/>
      <c r="F37" s="14"/>
      <c r="G37" s="14"/>
    </row>
    <row r="38" spans="1:9" ht="12" customHeight="1">
      <c r="A38" s="33"/>
      <c r="B38" s="14"/>
      <c r="C38" s="14"/>
      <c r="D38" s="14"/>
      <c r="E38" s="14"/>
      <c r="F38" s="14"/>
      <c r="G38" s="14"/>
    </row>
    <row r="39" spans="1:9" ht="16.5">
      <c r="A39" s="21"/>
      <c r="B39" s="1"/>
      <c r="C39" s="1"/>
      <c r="D39" s="1"/>
      <c r="E39" s="1"/>
      <c r="F39" s="1"/>
      <c r="G39" s="1"/>
      <c r="H39" s="1"/>
    </row>
    <row r="40" spans="1:9">
      <c r="A40" s="185" t="s">
        <v>14</v>
      </c>
      <c r="B40" s="186"/>
      <c r="C40" s="186"/>
      <c r="D40" s="186"/>
      <c r="E40" s="1"/>
      <c r="F40" s="1"/>
      <c r="G40" s="1"/>
      <c r="H40" s="1"/>
      <c r="I40" s="1"/>
    </row>
    <row r="41" spans="1:9">
      <c r="A41" s="185"/>
      <c r="B41" s="186"/>
      <c r="C41" s="186"/>
      <c r="D41" s="186"/>
      <c r="E41" s="1"/>
      <c r="F41" s="1"/>
      <c r="G41" s="1"/>
      <c r="H41" s="1"/>
      <c r="I41" s="1"/>
    </row>
    <row r="42" spans="1:9" ht="38.25">
      <c r="A42" s="187"/>
      <c r="B42" s="188" t="s">
        <v>68</v>
      </c>
      <c r="C42" s="188" t="s">
        <v>69</v>
      </c>
      <c r="D42" s="188" t="s">
        <v>67</v>
      </c>
      <c r="E42" s="38"/>
      <c r="F42" s="1"/>
      <c r="G42" s="1"/>
      <c r="H42" s="1"/>
      <c r="I42" s="1"/>
    </row>
    <row r="43" spans="1:9">
      <c r="A43" s="186" t="s">
        <v>20</v>
      </c>
      <c r="B43" s="189">
        <v>0.71074187714055903</v>
      </c>
      <c r="C43" s="189">
        <v>0.30084693200588403</v>
      </c>
      <c r="D43" s="189">
        <v>0.49705432069836503</v>
      </c>
      <c r="E43" s="39"/>
      <c r="F43" s="1"/>
      <c r="G43" s="1"/>
      <c r="H43" s="1"/>
      <c r="I43" s="1"/>
    </row>
    <row r="44" spans="1:9">
      <c r="A44" s="186" t="s">
        <v>96</v>
      </c>
      <c r="B44" s="189">
        <v>3.1878287796386198E-2</v>
      </c>
      <c r="C44" s="189">
        <v>7.6165761929944301E-2</v>
      </c>
      <c r="D44" s="189">
        <v>5.4966333878126501E-2</v>
      </c>
      <c r="E44" s="39"/>
      <c r="F44" s="1"/>
      <c r="G44" s="39"/>
      <c r="H44" s="39"/>
      <c r="I44" s="39"/>
    </row>
    <row r="45" spans="1:9">
      <c r="A45" s="186" t="s">
        <v>97</v>
      </c>
      <c r="B45" s="189">
        <v>1.48693072093151E-2</v>
      </c>
      <c r="C45" s="189">
        <v>1.5067394473748601E-2</v>
      </c>
      <c r="D45" s="189">
        <v>1.49725716178262E-2</v>
      </c>
      <c r="E45" s="39"/>
      <c r="F45" s="1"/>
      <c r="G45" s="1"/>
      <c r="H45" s="1"/>
      <c r="I45" s="1"/>
    </row>
    <row r="46" spans="1:9">
      <c r="A46" s="186" t="s">
        <v>70</v>
      </c>
      <c r="B46" s="189">
        <v>0.23901540484429601</v>
      </c>
      <c r="C46" s="189">
        <v>0.60236456947539296</v>
      </c>
      <c r="D46" s="189">
        <v>0.42843741675104702</v>
      </c>
      <c r="E46" s="39"/>
      <c r="F46" s="1"/>
      <c r="G46" s="1"/>
      <c r="H46" s="1"/>
      <c r="I46" s="1"/>
    </row>
    <row r="47" spans="1:9">
      <c r="A47" s="186" t="s">
        <v>55</v>
      </c>
      <c r="B47" s="190">
        <f t="shared" ref="B47:C47" si="0">1-B43-B44-B45-B46</f>
        <v>3.4951230094436847E-3</v>
      </c>
      <c r="C47" s="190">
        <f t="shared" si="0"/>
        <v>5.5553421150301707E-3</v>
      </c>
      <c r="D47" s="190">
        <f>1-D43-D44-D45-D46</f>
        <v>4.5693570546351814E-3</v>
      </c>
      <c r="E47" s="39"/>
      <c r="F47" s="1"/>
      <c r="G47" s="1"/>
      <c r="H47" s="1"/>
      <c r="I47" s="1"/>
    </row>
    <row r="48" spans="1:9">
      <c r="A48" s="186"/>
      <c r="B48" s="186"/>
      <c r="C48" s="186"/>
      <c r="D48" s="186"/>
      <c r="E48" s="1"/>
      <c r="F48" s="1"/>
      <c r="G48" s="1"/>
      <c r="H48" s="1"/>
      <c r="I48" s="1"/>
    </row>
    <row r="49" spans="1:9">
      <c r="A49" s="186"/>
      <c r="B49" s="186"/>
      <c r="C49" s="186"/>
      <c r="D49" s="186"/>
      <c r="E49" s="1"/>
      <c r="F49" s="1"/>
      <c r="G49" s="1"/>
      <c r="H49" s="1"/>
      <c r="I49" s="1"/>
    </row>
    <row r="50" spans="1:9" ht="38.25">
      <c r="A50" s="145"/>
      <c r="B50" s="188" t="s">
        <v>68</v>
      </c>
      <c r="C50" s="188" t="s">
        <v>69</v>
      </c>
      <c r="D50" s="188" t="s">
        <v>67</v>
      </c>
      <c r="E50" s="38"/>
      <c r="F50" s="1"/>
    </row>
    <row r="51" spans="1:9">
      <c r="A51" s="145" t="s">
        <v>21</v>
      </c>
      <c r="B51" s="189">
        <v>0.66269149057344001</v>
      </c>
      <c r="C51" s="189">
        <v>0.29286739517684701</v>
      </c>
      <c r="D51" s="189">
        <v>0.469893775154684</v>
      </c>
      <c r="E51" s="40"/>
      <c r="F51" s="1"/>
      <c r="G51" s="1"/>
    </row>
    <row r="52" spans="1:9">
      <c r="A52" s="145" t="s">
        <v>72</v>
      </c>
      <c r="B52" s="189">
        <v>0.17194699078476899</v>
      </c>
      <c r="C52" s="189">
        <v>0.59519911992193597</v>
      </c>
      <c r="D52" s="189">
        <v>0.39259777313347299</v>
      </c>
      <c r="E52" s="40"/>
      <c r="F52" s="1"/>
      <c r="G52" s="1"/>
    </row>
    <row r="53" spans="1:9">
      <c r="A53" s="145" t="s">
        <v>71</v>
      </c>
      <c r="B53" s="189">
        <v>0.14342548746318101</v>
      </c>
      <c r="C53" s="189">
        <v>6.6504539754427897E-2</v>
      </c>
      <c r="D53" s="189">
        <v>0.103324852712762</v>
      </c>
      <c r="E53" s="40"/>
      <c r="F53" s="1"/>
    </row>
    <row r="54" spans="1:9">
      <c r="A54" s="145" t="s">
        <v>55</v>
      </c>
      <c r="B54" s="191">
        <f>1-B51-B52-B53</f>
        <v>2.1936031178609983E-2</v>
      </c>
      <c r="C54" s="191">
        <f>1-C51-C52-C53</f>
        <v>4.5428945146789121E-2</v>
      </c>
      <c r="D54" s="191">
        <f>1-D51-D52-D53</f>
        <v>3.4183598999081008E-2</v>
      </c>
      <c r="E54" s="40"/>
      <c r="F54" s="1"/>
    </row>
    <row r="55" spans="1:9">
      <c r="A55" s="41"/>
      <c r="B55" s="40"/>
      <c r="C55" s="40"/>
      <c r="D55" s="40"/>
      <c r="E55" s="1"/>
      <c r="F55" s="1"/>
    </row>
    <row r="56" spans="1:9">
      <c r="A56" s="1"/>
      <c r="B56" s="1"/>
      <c r="C56" s="1"/>
      <c r="D56" s="3"/>
    </row>
    <row r="57" spans="1:9">
      <c r="A57" s="1"/>
      <c r="B57" s="1"/>
      <c r="C57" s="1"/>
      <c r="D57" s="3"/>
    </row>
    <row r="58" spans="1:9">
      <c r="A58" s="1"/>
      <c r="B58" s="1"/>
      <c r="C58" s="1"/>
      <c r="D58" s="5"/>
    </row>
    <row r="59" spans="1:9">
      <c r="A59" s="1"/>
      <c r="B59" s="1"/>
      <c r="C59" s="1"/>
      <c r="D59" s="1"/>
    </row>
    <row r="60" spans="1:9">
      <c r="A60" s="1"/>
      <c r="B60" s="1"/>
      <c r="C60" s="1"/>
      <c r="D60" s="1"/>
    </row>
  </sheetData>
  <mergeCells count="4">
    <mergeCell ref="A2:G2"/>
    <mergeCell ref="A17:G17"/>
    <mergeCell ref="A19:G19"/>
    <mergeCell ref="A34:G3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workbookViewId="0">
      <selection activeCell="B80" sqref="B80"/>
    </sheetView>
  </sheetViews>
  <sheetFormatPr baseColWidth="10" defaultRowHeight="15"/>
  <cols>
    <col min="1" max="1" width="11.42578125" customWidth="1"/>
    <col min="2" max="2" width="13.140625" style="7" customWidth="1"/>
    <col min="6" max="6" width="11.42578125" customWidth="1"/>
    <col min="7" max="7" width="13.7109375" customWidth="1"/>
    <col min="8" max="8" width="12.85546875" customWidth="1"/>
  </cols>
  <sheetData>
    <row r="1" spans="1:9" ht="11.1" customHeight="1">
      <c r="A1" s="2"/>
      <c r="B1" s="10"/>
      <c r="C1" s="2"/>
      <c r="D1" s="2"/>
      <c r="E1" s="2"/>
      <c r="F1" s="2"/>
      <c r="G1" s="2"/>
      <c r="H1" s="2"/>
      <c r="I1" s="2"/>
    </row>
    <row r="2" spans="1:9" s="8" customFormat="1" ht="27.75" customHeight="1">
      <c r="A2" s="159" t="s">
        <v>99</v>
      </c>
      <c r="B2" s="159"/>
      <c r="C2" s="159"/>
      <c r="D2" s="159"/>
      <c r="E2" s="159"/>
      <c r="F2" s="159"/>
      <c r="G2" s="159"/>
      <c r="H2" s="159"/>
      <c r="I2" s="105"/>
    </row>
    <row r="3" spans="1:9">
      <c r="A3" s="2"/>
      <c r="B3" s="9"/>
      <c r="C3" s="2"/>
      <c r="D3" s="2"/>
      <c r="E3" s="2"/>
      <c r="F3" s="2"/>
      <c r="G3" s="2"/>
      <c r="H3" s="2"/>
      <c r="I3" s="2"/>
    </row>
    <row r="4" spans="1:9">
      <c r="A4" s="2"/>
      <c r="B4" s="10"/>
      <c r="C4" s="2"/>
      <c r="D4" s="2"/>
      <c r="E4" s="2"/>
      <c r="F4" s="2"/>
      <c r="G4" s="2"/>
      <c r="H4" s="2"/>
      <c r="I4" s="2"/>
    </row>
    <row r="5" spans="1:9">
      <c r="A5" s="2"/>
      <c r="B5" s="10"/>
      <c r="C5" s="2"/>
      <c r="D5" s="2"/>
      <c r="E5" s="2"/>
      <c r="F5" s="2"/>
      <c r="G5" s="2"/>
      <c r="H5" s="2"/>
      <c r="I5" s="2"/>
    </row>
    <row r="6" spans="1:9">
      <c r="A6" s="2"/>
      <c r="B6" s="10"/>
      <c r="C6" s="2"/>
      <c r="D6" s="2"/>
      <c r="E6" s="2"/>
      <c r="F6" s="2"/>
      <c r="G6" s="2"/>
      <c r="H6" s="2"/>
      <c r="I6" s="2"/>
    </row>
    <row r="7" spans="1:9">
      <c r="A7" s="2"/>
      <c r="B7" s="10"/>
      <c r="C7" s="2"/>
      <c r="D7" s="2"/>
      <c r="E7" s="2"/>
      <c r="F7" s="2"/>
      <c r="G7" s="2"/>
      <c r="H7" s="2"/>
      <c r="I7" s="2"/>
    </row>
    <row r="8" spans="1:9">
      <c r="A8" s="2"/>
      <c r="B8" s="10"/>
      <c r="C8" s="2"/>
      <c r="D8" s="2"/>
      <c r="E8" s="2"/>
      <c r="F8" s="2"/>
      <c r="G8" s="2"/>
      <c r="H8" s="2"/>
      <c r="I8" s="2"/>
    </row>
    <row r="9" spans="1:9">
      <c r="A9" s="2"/>
      <c r="B9" s="10"/>
      <c r="C9" s="2"/>
      <c r="D9" s="2"/>
      <c r="E9" s="2"/>
      <c r="F9" s="2"/>
      <c r="G9" s="2"/>
      <c r="H9" s="2"/>
      <c r="I9" s="2"/>
    </row>
    <row r="10" spans="1:9">
      <c r="A10" s="2"/>
      <c r="B10" s="10"/>
      <c r="C10" s="2"/>
      <c r="D10" s="2"/>
      <c r="E10" s="2"/>
      <c r="F10" s="2"/>
      <c r="G10" s="2"/>
      <c r="H10" s="2"/>
      <c r="I10" s="2"/>
    </row>
    <row r="11" spans="1:9">
      <c r="A11" s="2"/>
      <c r="B11" s="10"/>
      <c r="C11" s="2"/>
      <c r="D11" s="2"/>
      <c r="E11" s="2"/>
      <c r="F11" s="2"/>
      <c r="G11" s="2"/>
      <c r="H11" s="2"/>
      <c r="I11" s="2"/>
    </row>
    <row r="12" spans="1:9">
      <c r="A12" s="2"/>
      <c r="B12" s="10"/>
      <c r="C12" s="2"/>
      <c r="D12" s="2"/>
      <c r="E12" s="2"/>
      <c r="F12" s="2"/>
      <c r="G12" s="2"/>
      <c r="H12" s="2"/>
      <c r="I12" s="2"/>
    </row>
    <row r="13" spans="1:9">
      <c r="A13" s="2"/>
      <c r="B13" s="10"/>
      <c r="C13" s="2"/>
      <c r="D13" s="2"/>
      <c r="E13" s="2"/>
      <c r="F13" s="2"/>
      <c r="G13" s="2"/>
      <c r="H13" s="2"/>
      <c r="I13" s="2"/>
    </row>
    <row r="14" spans="1:9">
      <c r="A14" s="2"/>
      <c r="B14" s="10"/>
      <c r="C14" s="2"/>
      <c r="D14" s="2"/>
      <c r="E14" s="2"/>
      <c r="F14" s="2"/>
      <c r="G14" s="2"/>
      <c r="H14" s="2"/>
      <c r="I14" s="2"/>
    </row>
    <row r="15" spans="1:9">
      <c r="A15" s="12"/>
      <c r="B15" s="13"/>
      <c r="C15" s="13"/>
      <c r="D15" s="13"/>
      <c r="E15" s="13"/>
      <c r="F15" s="13"/>
      <c r="G15" s="13"/>
      <c r="H15" s="2"/>
      <c r="I15" s="2"/>
    </row>
    <row r="16" spans="1:9">
      <c r="A16" s="2"/>
      <c r="B16" s="9"/>
      <c r="C16" s="2"/>
      <c r="D16" s="2"/>
      <c r="E16" s="2"/>
      <c r="F16" s="2"/>
      <c r="G16" s="2"/>
      <c r="H16" s="2"/>
      <c r="I16" s="2"/>
    </row>
    <row r="17" spans="1:13">
      <c r="A17" s="2"/>
      <c r="B17" s="10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</row>
    <row r="18" spans="1:13">
      <c r="A18" s="2"/>
      <c r="B18" s="10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</row>
    <row r="19" spans="1:13">
      <c r="A19" s="2"/>
      <c r="B19" s="10"/>
      <c r="C19" s="2"/>
      <c r="D19" s="2"/>
      <c r="E19" s="2"/>
      <c r="F19" s="2"/>
      <c r="G19" s="2"/>
      <c r="H19" s="2"/>
      <c r="I19" s="2"/>
      <c r="J19" s="56"/>
      <c r="K19" s="56"/>
      <c r="L19" s="56"/>
      <c r="M19" s="1"/>
    </row>
    <row r="20" spans="1:13">
      <c r="A20" s="2"/>
      <c r="B20" s="10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</row>
    <row r="21" spans="1:13">
      <c r="A21" s="2"/>
      <c r="B21" s="10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</row>
    <row r="22" spans="1:13">
      <c r="A22" s="2"/>
      <c r="B22" s="10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</row>
    <row r="23" spans="1:13">
      <c r="A23" s="2"/>
      <c r="B23" s="10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</row>
    <row r="24" spans="1:13">
      <c r="A24" s="2"/>
      <c r="B24" s="10"/>
      <c r="C24" s="2"/>
      <c r="D24" s="2"/>
      <c r="E24" s="2"/>
      <c r="F24" s="2"/>
      <c r="G24" s="2"/>
      <c r="H24" s="2"/>
      <c r="I24" s="2"/>
    </row>
    <row r="25" spans="1:13">
      <c r="A25" s="159" t="s">
        <v>174</v>
      </c>
      <c r="B25" s="159"/>
      <c r="C25" s="159"/>
      <c r="D25" s="159"/>
      <c r="E25" s="159"/>
      <c r="F25" s="159"/>
      <c r="G25" s="159"/>
      <c r="H25" s="159"/>
      <c r="I25" s="2"/>
    </row>
    <row r="26" spans="1:13" ht="15" customHeight="1">
      <c r="A26" s="159"/>
      <c r="B26" s="159"/>
      <c r="C26" s="159"/>
      <c r="D26" s="159"/>
      <c r="E26" s="159"/>
      <c r="F26" s="159"/>
      <c r="G26" s="159"/>
      <c r="H26" s="159"/>
      <c r="I26" s="2"/>
    </row>
    <row r="27" spans="1:13">
      <c r="A27" s="2"/>
      <c r="B27" s="10"/>
      <c r="C27" s="2"/>
      <c r="D27" s="2"/>
      <c r="E27" s="2"/>
      <c r="F27" s="2"/>
      <c r="G27" s="2"/>
      <c r="H27" s="2"/>
      <c r="I27" s="2"/>
    </row>
    <row r="28" spans="1:13" ht="15.75" customHeight="1">
      <c r="A28" s="2"/>
      <c r="B28" s="10"/>
      <c r="C28" s="2"/>
      <c r="D28" s="2"/>
      <c r="E28" s="2"/>
      <c r="F28" s="2"/>
      <c r="G28" s="2"/>
      <c r="H28" s="2"/>
      <c r="I28" s="2"/>
    </row>
    <row r="29" spans="1:13">
      <c r="A29" s="2"/>
      <c r="B29" s="10"/>
      <c r="C29" s="2"/>
      <c r="D29" s="2"/>
      <c r="E29" s="2"/>
      <c r="F29" s="2"/>
      <c r="G29" s="2"/>
      <c r="H29" s="2"/>
      <c r="I29" s="2"/>
    </row>
    <row r="30" spans="1:13">
      <c r="A30" s="2"/>
      <c r="B30" s="10"/>
      <c r="C30" s="2"/>
      <c r="D30" s="2"/>
      <c r="E30" s="2"/>
      <c r="F30" s="2"/>
      <c r="G30" s="2"/>
      <c r="H30" s="2"/>
      <c r="I30" s="2"/>
    </row>
    <row r="31" spans="1:13">
      <c r="A31" s="2"/>
      <c r="B31" s="10"/>
      <c r="C31" s="2"/>
      <c r="D31" s="2"/>
      <c r="E31" s="2"/>
      <c r="F31" s="2"/>
      <c r="G31" s="2"/>
      <c r="H31" s="2"/>
      <c r="I31" s="2"/>
    </row>
    <row r="32" spans="1:13">
      <c r="A32" s="2"/>
      <c r="B32" s="10"/>
      <c r="C32" s="2"/>
      <c r="D32" s="2"/>
      <c r="E32" s="2"/>
      <c r="F32" s="2"/>
      <c r="G32" s="2"/>
      <c r="H32" s="2"/>
      <c r="I32" s="2"/>
    </row>
    <row r="33" spans="1:9" ht="15.75" customHeight="1">
      <c r="A33" s="2"/>
      <c r="B33" s="10"/>
      <c r="C33" s="2"/>
      <c r="D33" s="2"/>
      <c r="E33" s="2"/>
      <c r="F33" s="2"/>
      <c r="G33" s="2"/>
      <c r="H33" s="2"/>
      <c r="I33" s="2"/>
    </row>
    <row r="34" spans="1:9">
      <c r="A34" s="2"/>
      <c r="B34" s="10"/>
      <c r="C34" s="2"/>
      <c r="D34" s="2"/>
      <c r="E34" s="2"/>
      <c r="F34" s="2"/>
      <c r="G34" s="2"/>
      <c r="H34" s="2"/>
      <c r="I34" s="2"/>
    </row>
    <row r="35" spans="1:9">
      <c r="A35" s="2"/>
      <c r="B35" s="10"/>
      <c r="C35" s="2"/>
      <c r="D35" s="2"/>
      <c r="E35" s="2"/>
      <c r="F35" s="2"/>
      <c r="G35" s="2"/>
      <c r="H35" s="2"/>
      <c r="I35" s="2"/>
    </row>
    <row r="36" spans="1:9" ht="27.75" customHeight="1">
      <c r="A36" s="103"/>
      <c r="B36" s="10"/>
      <c r="C36" s="2"/>
      <c r="D36" s="2"/>
      <c r="E36" s="2"/>
      <c r="F36" s="2"/>
      <c r="G36" s="2"/>
      <c r="H36" s="2"/>
      <c r="I36" s="2"/>
    </row>
    <row r="37" spans="1:9" ht="38.25" customHeight="1">
      <c r="A37" s="162" t="s">
        <v>173</v>
      </c>
      <c r="B37" s="162"/>
      <c r="C37" s="162"/>
      <c r="D37" s="162"/>
      <c r="E37" s="2"/>
      <c r="F37" s="2"/>
      <c r="G37" s="2"/>
      <c r="H37" s="2"/>
      <c r="I37" s="2"/>
    </row>
    <row r="38" spans="1:9" ht="15" customHeight="1">
      <c r="A38" s="103" t="s">
        <v>170</v>
      </c>
      <c r="B38" s="10"/>
      <c r="C38" s="2"/>
      <c r="D38" s="2"/>
      <c r="E38" s="2"/>
      <c r="F38" s="2"/>
      <c r="G38" s="2"/>
      <c r="H38" s="2"/>
      <c r="I38" s="2"/>
    </row>
    <row r="39" spans="1:9" ht="14.25" customHeight="1">
      <c r="A39" s="42" t="s">
        <v>133</v>
      </c>
      <c r="B39" s="98"/>
      <c r="C39" s="98"/>
      <c r="D39" s="98"/>
      <c r="E39" s="2"/>
      <c r="F39" s="2"/>
      <c r="G39" s="2"/>
      <c r="H39" s="2"/>
      <c r="I39" s="2"/>
    </row>
    <row r="40" spans="1:9" ht="15" customHeight="1">
      <c r="A40" s="162" t="s">
        <v>163</v>
      </c>
      <c r="B40" s="162"/>
      <c r="C40" s="162"/>
      <c r="D40" s="162"/>
      <c r="E40" s="162"/>
      <c r="F40" s="98"/>
      <c r="G40" s="98"/>
      <c r="H40" s="98"/>
      <c r="I40" s="2"/>
    </row>
    <row r="41" spans="1:9" ht="15" customHeight="1">
      <c r="A41" s="162"/>
      <c r="B41" s="162"/>
      <c r="C41" s="162"/>
      <c r="D41" s="162"/>
      <c r="E41" s="162"/>
      <c r="F41" s="98"/>
      <c r="G41" s="98"/>
      <c r="H41" s="98"/>
      <c r="I41" s="2"/>
    </row>
    <row r="42" spans="1:9" ht="1.5" customHeight="1">
      <c r="A42" s="163" t="s">
        <v>164</v>
      </c>
      <c r="B42" s="163"/>
      <c r="C42" s="163"/>
      <c r="D42" s="163"/>
      <c r="E42" s="163"/>
      <c r="F42" s="163"/>
      <c r="G42" s="163"/>
      <c r="H42" s="98"/>
      <c r="I42" s="2"/>
    </row>
    <row r="43" spans="1:9" ht="9.75" customHeight="1">
      <c r="A43" s="163"/>
      <c r="B43" s="163"/>
      <c r="C43" s="163"/>
      <c r="D43" s="163"/>
      <c r="E43" s="163"/>
      <c r="F43" s="163"/>
      <c r="G43" s="163"/>
      <c r="H43" s="98"/>
      <c r="I43" s="2"/>
    </row>
    <row r="44" spans="1:9" ht="12" customHeight="1">
      <c r="A44" s="163"/>
      <c r="B44" s="163"/>
      <c r="C44" s="163"/>
      <c r="D44" s="163"/>
      <c r="E44" s="163"/>
      <c r="F44" s="163"/>
      <c r="G44" s="163"/>
      <c r="H44" s="98"/>
      <c r="I44" s="2"/>
    </row>
    <row r="45" spans="1:9" ht="15" customHeight="1">
      <c r="A45" s="163"/>
      <c r="B45" s="163"/>
      <c r="C45" s="163"/>
      <c r="D45" s="163"/>
      <c r="E45" s="163"/>
      <c r="F45" s="163"/>
      <c r="G45" s="163"/>
      <c r="H45" s="2"/>
      <c r="I45" s="2"/>
    </row>
    <row r="46" spans="1:9">
      <c r="A46" s="32" t="s">
        <v>98</v>
      </c>
      <c r="B46" s="102"/>
      <c r="C46" s="30"/>
      <c r="D46" s="30"/>
      <c r="E46" s="30"/>
      <c r="F46" s="30"/>
      <c r="G46" s="30"/>
      <c r="H46" s="2"/>
      <c r="I46" s="2"/>
    </row>
    <row r="47" spans="1:9">
      <c r="A47" s="33" t="s">
        <v>171</v>
      </c>
      <c r="B47" s="10"/>
      <c r="C47" s="2"/>
      <c r="D47" s="2"/>
      <c r="E47" s="2"/>
      <c r="F47" s="2"/>
      <c r="G47" s="2"/>
      <c r="H47" s="2"/>
      <c r="I47" s="2"/>
    </row>
    <row r="48" spans="1:9">
      <c r="A48" s="2"/>
      <c r="B48" s="10"/>
      <c r="C48" s="81"/>
      <c r="D48" s="2"/>
      <c r="E48" s="2"/>
      <c r="F48" s="2"/>
      <c r="G48" s="2"/>
      <c r="H48" s="2"/>
      <c r="I48" s="2"/>
    </row>
    <row r="49" spans="1:8">
      <c r="C49" s="43"/>
    </row>
    <row r="50" spans="1:8">
      <c r="C50" s="43"/>
    </row>
    <row r="51" spans="1:8">
      <c r="A51" s="192" t="s">
        <v>14</v>
      </c>
      <c r="B51" s="193"/>
      <c r="C51" s="194"/>
      <c r="D51" s="1"/>
      <c r="E51" s="1"/>
      <c r="F51" s="1"/>
      <c r="G51" s="1"/>
      <c r="H51" s="1"/>
    </row>
    <row r="52" spans="1:8">
      <c r="A52" s="192"/>
      <c r="B52" s="193"/>
      <c r="C52" s="194"/>
      <c r="D52" s="1"/>
      <c r="E52" s="1"/>
      <c r="F52" s="1"/>
      <c r="G52" s="1"/>
      <c r="H52" s="1"/>
    </row>
    <row r="53" spans="1:8">
      <c r="A53" s="192" t="s">
        <v>179</v>
      </c>
      <c r="B53" s="184" t="s">
        <v>159</v>
      </c>
      <c r="C53" s="195">
        <v>2.1462564968556998E-2</v>
      </c>
      <c r="D53" s="18"/>
      <c r="E53" s="19"/>
      <c r="F53" s="1"/>
      <c r="G53" s="91"/>
      <c r="H53" s="90"/>
    </row>
    <row r="54" spans="1:8">
      <c r="A54" s="196"/>
      <c r="B54" s="184" t="s">
        <v>165</v>
      </c>
      <c r="C54" s="195" t="s">
        <v>154</v>
      </c>
      <c r="D54" s="18"/>
      <c r="E54" s="19"/>
      <c r="F54" s="1"/>
      <c r="G54" s="91"/>
      <c r="H54" s="90"/>
    </row>
    <row r="55" spans="1:8" ht="38.25">
      <c r="A55" s="196"/>
      <c r="B55" s="176" t="s">
        <v>166</v>
      </c>
      <c r="C55" s="195" t="s">
        <v>154</v>
      </c>
      <c r="D55" s="18"/>
      <c r="E55" s="19"/>
      <c r="F55" s="1"/>
      <c r="G55" s="91"/>
      <c r="H55" s="90"/>
    </row>
    <row r="56" spans="1:8">
      <c r="A56" s="196"/>
      <c r="B56" s="184" t="s">
        <v>155</v>
      </c>
      <c r="C56" s="195" t="s">
        <v>154</v>
      </c>
      <c r="D56" s="18"/>
      <c r="E56" s="19"/>
      <c r="F56" s="1"/>
      <c r="G56" s="91"/>
      <c r="H56" s="90"/>
    </row>
    <row r="57" spans="1:8">
      <c r="A57" s="196"/>
      <c r="B57" s="184" t="s">
        <v>160</v>
      </c>
      <c r="C57" s="195">
        <v>2.0168715856434399E-2</v>
      </c>
      <c r="D57" s="18"/>
      <c r="E57" s="19"/>
      <c r="F57" s="1"/>
      <c r="G57" s="91"/>
      <c r="H57" s="90"/>
    </row>
    <row r="58" spans="1:8">
      <c r="A58" s="196"/>
      <c r="B58" s="184" t="s">
        <v>167</v>
      </c>
      <c r="C58" s="195">
        <v>1.7795074320360101E-2</v>
      </c>
      <c r="D58" s="18"/>
      <c r="E58" s="19"/>
      <c r="F58" s="1"/>
      <c r="G58" s="91"/>
      <c r="H58" s="90"/>
    </row>
    <row r="59" spans="1:8">
      <c r="A59" s="196"/>
      <c r="B59" s="184" t="s">
        <v>168</v>
      </c>
      <c r="C59" s="195">
        <v>1.1213387622729901E-2</v>
      </c>
      <c r="D59" s="18"/>
      <c r="E59" s="19"/>
      <c r="F59" s="1"/>
      <c r="G59" s="1"/>
      <c r="H59" s="1"/>
    </row>
    <row r="60" spans="1:8">
      <c r="A60" s="196"/>
      <c r="B60" s="184" t="s">
        <v>156</v>
      </c>
      <c r="C60" s="195" t="s">
        <v>154</v>
      </c>
      <c r="D60" s="18"/>
      <c r="E60" s="19"/>
      <c r="F60" s="1"/>
      <c r="G60" s="91"/>
      <c r="H60" s="92"/>
    </row>
    <row r="61" spans="1:8">
      <c r="A61" s="196"/>
      <c r="B61" s="184" t="s">
        <v>161</v>
      </c>
      <c r="C61" s="195">
        <v>1.13560662570937E-2</v>
      </c>
      <c r="D61" s="18"/>
      <c r="E61" s="19"/>
      <c r="F61" s="1"/>
      <c r="G61" s="91"/>
      <c r="H61" s="92"/>
    </row>
    <row r="62" spans="1:8">
      <c r="A62" s="196"/>
      <c r="B62" s="184" t="s">
        <v>157</v>
      </c>
      <c r="C62" s="195">
        <v>1.7901115727503199E-2</v>
      </c>
      <c r="D62" s="18"/>
      <c r="E62" s="19"/>
      <c r="F62" s="1"/>
      <c r="G62" s="91"/>
      <c r="H62" s="92"/>
    </row>
    <row r="63" spans="1:8">
      <c r="A63" s="196"/>
      <c r="B63" s="184" t="s">
        <v>162</v>
      </c>
      <c r="C63" s="195">
        <v>2.43156347748653E-2</v>
      </c>
      <c r="D63" s="18"/>
      <c r="E63" s="19"/>
      <c r="F63" s="1"/>
      <c r="G63" s="91"/>
      <c r="H63" s="92"/>
    </row>
    <row r="64" spans="1:8">
      <c r="A64" s="196"/>
      <c r="B64" s="184" t="s">
        <v>169</v>
      </c>
      <c r="C64" s="195">
        <v>2.4451478387080901E-2</v>
      </c>
      <c r="D64" s="18"/>
      <c r="E64" s="19"/>
      <c r="F64" s="1"/>
      <c r="G64" s="91"/>
      <c r="H64" s="92"/>
    </row>
    <row r="65" spans="1:10">
      <c r="A65" s="196"/>
      <c r="B65" s="184" t="s">
        <v>158</v>
      </c>
      <c r="C65" s="195" t="s">
        <v>154</v>
      </c>
      <c r="D65" s="18"/>
      <c r="E65" s="19"/>
      <c r="F65" s="1"/>
      <c r="G65" s="91"/>
      <c r="H65" s="92"/>
    </row>
    <row r="66" spans="1:10" ht="25.5">
      <c r="A66" s="143" t="s">
        <v>37</v>
      </c>
      <c r="B66" s="198" t="s">
        <v>36</v>
      </c>
      <c r="C66" s="199">
        <v>1.2665191710036499E-2</v>
      </c>
      <c r="D66" s="15"/>
      <c r="E66" s="16"/>
      <c r="F66" s="17"/>
      <c r="G66" s="91"/>
      <c r="H66" s="92"/>
      <c r="I66" s="15"/>
      <c r="J66" s="15"/>
    </row>
    <row r="67" spans="1:10" ht="25.5">
      <c r="A67" s="147"/>
      <c r="B67" s="198" t="s">
        <v>112</v>
      </c>
      <c r="C67" s="199">
        <v>1.44718816187412E-2</v>
      </c>
      <c r="D67" s="15"/>
      <c r="E67" s="16"/>
      <c r="F67" s="17"/>
      <c r="G67" s="91"/>
      <c r="H67" s="92"/>
      <c r="I67" s="15"/>
      <c r="J67" s="15"/>
    </row>
    <row r="68" spans="1:10" ht="38.25">
      <c r="A68" s="147"/>
      <c r="B68" s="198" t="s">
        <v>151</v>
      </c>
      <c r="C68" s="199">
        <v>1.26777728855447E-2</v>
      </c>
      <c r="D68" s="15"/>
      <c r="E68" s="16"/>
      <c r="F68" s="17"/>
      <c r="G68" s="91"/>
      <c r="H68" s="92"/>
      <c r="I68" s="15"/>
      <c r="J68" s="15"/>
    </row>
    <row r="69" spans="1:10" ht="25.5">
      <c r="A69" s="147"/>
      <c r="B69" s="198" t="s">
        <v>80</v>
      </c>
      <c r="C69" s="199">
        <v>2.2974637431799699E-2</v>
      </c>
      <c r="D69" s="15"/>
      <c r="E69" s="16"/>
      <c r="F69" s="17"/>
      <c r="G69" s="91"/>
      <c r="H69" s="92"/>
      <c r="I69" s="15"/>
      <c r="J69" s="15"/>
    </row>
    <row r="70" spans="1:10" ht="25.5">
      <c r="A70" s="147"/>
      <c r="B70" s="198" t="s">
        <v>27</v>
      </c>
      <c r="C70" s="199">
        <v>2.1724046348191601E-2</v>
      </c>
      <c r="D70" s="15"/>
      <c r="E70" s="16"/>
      <c r="F70" s="17"/>
      <c r="G70" s="91"/>
      <c r="H70" s="92"/>
      <c r="I70" s="15"/>
      <c r="J70" s="15"/>
    </row>
    <row r="71" spans="1:10" ht="38.25">
      <c r="A71" s="143" t="s">
        <v>34</v>
      </c>
      <c r="B71" s="198" t="s">
        <v>73</v>
      </c>
      <c r="C71" s="199">
        <v>1.7718046641605499E-2</v>
      </c>
      <c r="G71" s="91"/>
      <c r="H71" s="92"/>
    </row>
    <row r="72" spans="1:10" ht="25.5">
      <c r="A72" s="147"/>
      <c r="B72" s="198" t="s">
        <v>28</v>
      </c>
      <c r="C72" s="199">
        <v>1.7010290135035501E-2</v>
      </c>
      <c r="G72" s="91"/>
      <c r="H72" s="92"/>
    </row>
    <row r="73" spans="1:10" ht="38.25">
      <c r="A73" s="147"/>
      <c r="B73" s="198" t="s">
        <v>74</v>
      </c>
      <c r="C73" s="199">
        <v>1.7939874701889201E-2</v>
      </c>
      <c r="G73" s="91"/>
      <c r="H73" s="92"/>
    </row>
    <row r="74" spans="1:10" ht="51">
      <c r="A74" s="147"/>
      <c r="B74" s="198" t="s">
        <v>75</v>
      </c>
      <c r="C74" s="199">
        <v>1.7728175296045499E-2</v>
      </c>
      <c r="G74" s="91"/>
      <c r="H74" s="92"/>
    </row>
    <row r="75" spans="1:10" ht="51.75">
      <c r="A75" s="143" t="s">
        <v>35</v>
      </c>
      <c r="B75" s="200" t="s">
        <v>29</v>
      </c>
      <c r="C75" s="201">
        <v>1.36566095441114E-2</v>
      </c>
      <c r="G75" s="91"/>
      <c r="H75" s="92"/>
    </row>
    <row r="76" spans="1:10" ht="51.75">
      <c r="A76" s="147"/>
      <c r="B76" s="200" t="s">
        <v>30</v>
      </c>
      <c r="C76" s="201">
        <v>1.8900148102433401E-2</v>
      </c>
      <c r="G76" s="91"/>
      <c r="H76" s="92"/>
    </row>
    <row r="77" spans="1:10" ht="26.25">
      <c r="A77" s="147"/>
      <c r="B77" s="200" t="s">
        <v>31</v>
      </c>
      <c r="C77" s="201">
        <v>1.9841259281269001E-2</v>
      </c>
      <c r="G77" s="91"/>
      <c r="H77" s="92"/>
    </row>
    <row r="78" spans="1:10" ht="39">
      <c r="A78" s="147"/>
      <c r="B78" s="200" t="s">
        <v>32</v>
      </c>
      <c r="C78" s="201">
        <v>1.64948889728487E-2</v>
      </c>
    </row>
    <row r="79" spans="1:10" ht="39">
      <c r="A79" s="147"/>
      <c r="B79" s="200" t="s">
        <v>33</v>
      </c>
      <c r="C79" s="201">
        <v>1.0012040434032201E-2</v>
      </c>
    </row>
    <row r="80" spans="1:10" ht="25.5">
      <c r="A80" s="148" t="s">
        <v>38</v>
      </c>
      <c r="B80" s="197" t="s">
        <v>53</v>
      </c>
      <c r="C80" s="146">
        <v>1.9592840886054799E-2</v>
      </c>
      <c r="D80" s="1"/>
      <c r="E80" s="1"/>
      <c r="G80" s="91"/>
      <c r="H80" s="92"/>
    </row>
    <row r="81" spans="1:12">
      <c r="A81" s="149"/>
      <c r="B81" s="197" t="s">
        <v>23</v>
      </c>
      <c r="C81" s="146">
        <v>2.2791588220727799E-2</v>
      </c>
      <c r="D81" s="1"/>
      <c r="E81" s="1"/>
      <c r="G81" s="91"/>
      <c r="H81" s="92"/>
    </row>
    <row r="82" spans="1:12">
      <c r="A82" s="149"/>
      <c r="B82" s="197" t="s">
        <v>24</v>
      </c>
      <c r="C82" s="146">
        <v>2.0343902589078401E-2</v>
      </c>
      <c r="D82" s="1"/>
      <c r="E82" s="1"/>
      <c r="G82" s="91"/>
      <c r="H82" s="92"/>
    </row>
    <row r="83" spans="1:12">
      <c r="A83" s="149"/>
      <c r="B83" s="197" t="s">
        <v>25</v>
      </c>
      <c r="C83" s="146">
        <v>1.6949688362549301E-2</v>
      </c>
      <c r="D83" s="1"/>
      <c r="E83" s="1"/>
      <c r="G83" s="91"/>
      <c r="H83" s="92"/>
      <c r="J83" s="91"/>
      <c r="K83" s="92"/>
    </row>
    <row r="84" spans="1:12" ht="25.5">
      <c r="A84" s="149"/>
      <c r="B84" s="197" t="s">
        <v>40</v>
      </c>
      <c r="C84" s="146">
        <v>1.4185609109948E-2</v>
      </c>
      <c r="D84" s="1"/>
      <c r="E84" s="1"/>
      <c r="G84" s="91"/>
      <c r="H84" s="92"/>
      <c r="J84" s="91"/>
      <c r="K84" s="92"/>
    </row>
    <row r="85" spans="1:12">
      <c r="A85" s="148" t="s">
        <v>39</v>
      </c>
      <c r="B85" s="145" t="s">
        <v>132</v>
      </c>
      <c r="C85" s="146">
        <v>1.9916139719083199E-2</v>
      </c>
      <c r="D85" s="1"/>
      <c r="E85" s="1"/>
      <c r="G85" s="1"/>
      <c r="H85" s="1"/>
      <c r="J85" s="91"/>
      <c r="K85" s="92"/>
    </row>
    <row r="86" spans="1:12">
      <c r="A86" s="149"/>
      <c r="B86" s="145" t="s">
        <v>131</v>
      </c>
      <c r="C86" s="146">
        <v>2.2314788997589499E-2</v>
      </c>
      <c r="D86" s="1"/>
      <c r="E86" s="1"/>
      <c r="G86" s="1"/>
      <c r="H86" s="1"/>
      <c r="J86" s="91"/>
      <c r="K86" s="92"/>
    </row>
    <row r="87" spans="1:12">
      <c r="A87" s="149"/>
      <c r="B87" s="145" t="s">
        <v>41</v>
      </c>
      <c r="C87" s="146">
        <v>1.3261729102353599E-2</v>
      </c>
      <c r="D87" s="1"/>
      <c r="E87" s="1"/>
      <c r="G87" s="1"/>
      <c r="H87" s="1"/>
      <c r="J87" s="91"/>
      <c r="K87" s="92"/>
    </row>
    <row r="88" spans="1:12">
      <c r="A88" s="149"/>
      <c r="B88" s="145" t="s">
        <v>54</v>
      </c>
      <c r="C88" s="146">
        <v>1.7500000000000002E-2</v>
      </c>
      <c r="D88" s="1"/>
      <c r="E88" s="1"/>
      <c r="G88" s="1"/>
      <c r="H88" s="1"/>
      <c r="J88" s="91"/>
      <c r="K88" s="92"/>
    </row>
    <row r="89" spans="1:12">
      <c r="A89" s="144" t="s">
        <v>58</v>
      </c>
      <c r="B89" s="150" t="s">
        <v>77</v>
      </c>
      <c r="C89" s="146">
        <v>1.7525015460579999E-2</v>
      </c>
      <c r="D89" s="11"/>
      <c r="E89" s="1"/>
      <c r="G89" s="91"/>
      <c r="H89" s="92"/>
      <c r="J89" s="91"/>
      <c r="K89" s="92"/>
    </row>
    <row r="90" spans="1:12">
      <c r="A90" s="149"/>
      <c r="B90" s="150" t="s">
        <v>152</v>
      </c>
      <c r="C90" s="146">
        <v>1.4154332701813301E-2</v>
      </c>
      <c r="D90" s="11"/>
      <c r="E90" s="1"/>
      <c r="G90" s="91"/>
      <c r="H90" s="92"/>
      <c r="J90" s="91"/>
      <c r="K90" s="92"/>
    </row>
    <row r="91" spans="1:12">
      <c r="A91" s="149"/>
      <c r="B91" s="150" t="s">
        <v>153</v>
      </c>
      <c r="C91" s="146">
        <v>1.6801320971235299E-2</v>
      </c>
      <c r="D91" s="11"/>
      <c r="E91" s="1"/>
      <c r="G91" s="91"/>
      <c r="H91" s="92"/>
      <c r="J91" s="91"/>
      <c r="K91" s="92"/>
    </row>
    <row r="92" spans="1:12">
      <c r="A92" s="149"/>
      <c r="B92" s="150" t="s">
        <v>76</v>
      </c>
      <c r="C92" s="146">
        <v>2.2004862857234599E-2</v>
      </c>
      <c r="D92" s="11"/>
      <c r="E92" s="1"/>
      <c r="G92" s="91"/>
      <c r="H92" s="92"/>
      <c r="J92" s="91"/>
      <c r="K92" s="92"/>
    </row>
    <row r="93" spans="1:12">
      <c r="A93" s="151" t="s">
        <v>107</v>
      </c>
      <c r="B93" s="145" t="s">
        <v>106</v>
      </c>
      <c r="C93" s="146">
        <v>1.9605001208356301E-2</v>
      </c>
      <c r="J93" s="91"/>
      <c r="K93" s="92"/>
    </row>
    <row r="94" spans="1:12">
      <c r="A94" s="145"/>
      <c r="B94" s="150" t="s">
        <v>105</v>
      </c>
      <c r="C94" s="146">
        <v>1.7919218577300999E-2</v>
      </c>
      <c r="J94" s="91"/>
      <c r="K94" s="92"/>
    </row>
    <row r="95" spans="1:12">
      <c r="C95" s="43"/>
      <c r="K95" s="91"/>
      <c r="L95" s="92"/>
    </row>
    <row r="96" spans="1:12">
      <c r="C96" s="43"/>
    </row>
    <row r="97" spans="3:3">
      <c r="C97" s="43"/>
    </row>
  </sheetData>
  <mergeCells count="5">
    <mergeCell ref="A42:G45"/>
    <mergeCell ref="A40:E41"/>
    <mergeCell ref="A37:D37"/>
    <mergeCell ref="A2:H2"/>
    <mergeCell ref="A25:H2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13" sqref="G13"/>
    </sheetView>
  </sheetViews>
  <sheetFormatPr baseColWidth="10" defaultRowHeight="15"/>
  <cols>
    <col min="1" max="1" width="58" customWidth="1"/>
    <col min="2" max="3" width="8.7109375" customWidth="1"/>
  </cols>
  <sheetData>
    <row r="1" spans="1:4" ht="11.1" customHeight="1">
      <c r="A1" s="2"/>
      <c r="B1" s="2"/>
      <c r="C1" s="2"/>
      <c r="D1" s="1"/>
    </row>
    <row r="2" spans="1:4" ht="41.25" customHeight="1">
      <c r="A2" s="153" t="s">
        <v>134</v>
      </c>
      <c r="B2" s="153"/>
      <c r="C2" s="153"/>
      <c r="D2" s="1"/>
    </row>
    <row r="3" spans="1:4" ht="41.25" customHeight="1">
      <c r="A3" s="44"/>
      <c r="B3" s="165" t="s">
        <v>78</v>
      </c>
      <c r="C3" s="165"/>
      <c r="D3" s="1"/>
    </row>
    <row r="4" spans="1:4" ht="22.5" customHeight="1">
      <c r="A4" s="44"/>
      <c r="B4" s="74" t="s">
        <v>146</v>
      </c>
      <c r="C4" s="74" t="s">
        <v>147</v>
      </c>
      <c r="D4" s="1"/>
    </row>
    <row r="5" spans="1:4" ht="24.75" customHeight="1">
      <c r="A5" s="52" t="s">
        <v>81</v>
      </c>
      <c r="B5" s="75">
        <v>38363.53</v>
      </c>
      <c r="C5" s="75">
        <v>36643.513333333336</v>
      </c>
      <c r="D5" s="1"/>
    </row>
    <row r="6" spans="1:4" ht="15" customHeight="1">
      <c r="A6" s="46" t="s">
        <v>111</v>
      </c>
      <c r="B6" s="76">
        <v>0.13565449250157105</v>
      </c>
      <c r="C6" s="76">
        <v>0.12678227227868316</v>
      </c>
      <c r="D6" s="1"/>
    </row>
    <row r="7" spans="1:4">
      <c r="A7" s="53" t="s">
        <v>119</v>
      </c>
      <c r="B7" s="77">
        <v>1.4799048874415239</v>
      </c>
      <c r="C7" s="77">
        <v>1.4766040074564577</v>
      </c>
      <c r="D7" s="1"/>
    </row>
    <row r="8" spans="1:4" ht="15" customHeight="1">
      <c r="A8" s="46" t="s">
        <v>122</v>
      </c>
      <c r="B8" s="78">
        <v>8.8626513018306436</v>
      </c>
      <c r="C8" s="78">
        <v>13.028847124738949</v>
      </c>
      <c r="D8" s="1"/>
    </row>
    <row r="9" spans="1:4" ht="15" customHeight="1">
      <c r="A9" s="53" t="s">
        <v>79</v>
      </c>
      <c r="B9" s="79">
        <v>46.305918912272794</v>
      </c>
      <c r="C9" s="79">
        <v>42.600289829441003</v>
      </c>
      <c r="D9" s="1"/>
    </row>
    <row r="10" spans="1:4" ht="15" customHeight="1">
      <c r="A10" s="46" t="s">
        <v>116</v>
      </c>
      <c r="B10" s="78">
        <v>38.335520364780898</v>
      </c>
      <c r="C10" s="78">
        <v>36.159146320555699</v>
      </c>
      <c r="D10" s="1"/>
    </row>
    <row r="11" spans="1:4" ht="24.75" customHeight="1">
      <c r="A11" s="52" t="s">
        <v>82</v>
      </c>
      <c r="B11" s="75">
        <v>44576.109999999993</v>
      </c>
      <c r="C11" s="75">
        <v>44156.633333333331</v>
      </c>
      <c r="D11" s="1"/>
    </row>
    <row r="12" spans="1:4" ht="15" customHeight="1">
      <c r="A12" s="46" t="s">
        <v>117</v>
      </c>
      <c r="B12" s="78">
        <v>1.5762234548656513</v>
      </c>
      <c r="C12" s="78">
        <v>1.5277678914821966</v>
      </c>
      <c r="D12" s="1"/>
    </row>
    <row r="13" spans="1:4" ht="15" customHeight="1">
      <c r="A13" s="53" t="s">
        <v>120</v>
      </c>
      <c r="B13" s="79">
        <v>17.195602972961815</v>
      </c>
      <c r="C13" s="79">
        <v>17.793561753390474</v>
      </c>
      <c r="D13" s="1"/>
    </row>
    <row r="14" spans="1:4" ht="27" customHeight="1">
      <c r="A14" s="45" t="s">
        <v>100</v>
      </c>
      <c r="B14" s="80">
        <v>54468.119999999995</v>
      </c>
      <c r="C14" s="80">
        <v>46092.19</v>
      </c>
      <c r="D14" s="1"/>
    </row>
    <row r="15" spans="1:4" ht="15" customHeight="1">
      <c r="A15" s="53" t="s">
        <v>111</v>
      </c>
      <c r="B15" s="77">
        <v>0.19260076369704959</v>
      </c>
      <c r="C15" s="77">
        <v>0.15947358893627187</v>
      </c>
      <c r="D15" s="1"/>
    </row>
    <row r="16" spans="1:4" ht="15" customHeight="1">
      <c r="A16" s="46" t="s">
        <v>121</v>
      </c>
      <c r="B16" s="76">
        <v>2.6615593454888749</v>
      </c>
      <c r="C16" s="76">
        <v>2.387340806187765</v>
      </c>
      <c r="D16" s="1"/>
    </row>
    <row r="17" spans="1:4" ht="15" customHeight="1">
      <c r="A17" s="53" t="s">
        <v>122</v>
      </c>
      <c r="B17" s="79">
        <v>24.580740762067272</v>
      </c>
      <c r="C17" s="79">
        <v>17.489124151691062</v>
      </c>
      <c r="D17" s="1"/>
    </row>
    <row r="18" spans="1:4" ht="15" customHeight="1">
      <c r="A18" s="46" t="s">
        <v>79</v>
      </c>
      <c r="B18" s="78">
        <v>29.629604935991001</v>
      </c>
      <c r="C18" s="78">
        <v>33.926196746221102</v>
      </c>
      <c r="D18" s="1"/>
    </row>
    <row r="19" spans="1:4" ht="15" customHeight="1">
      <c r="A19" s="53" t="s">
        <v>103</v>
      </c>
      <c r="B19" s="79">
        <v>17.452101080894899</v>
      </c>
      <c r="C19" s="79">
        <v>21.0881549609642</v>
      </c>
      <c r="D19" s="1"/>
    </row>
    <row r="20" spans="1:4" ht="24.75" customHeight="1">
      <c r="A20" s="45" t="s">
        <v>101</v>
      </c>
      <c r="B20" s="80">
        <v>86617.506666666668</v>
      </c>
      <c r="C20" s="80">
        <v>62789.69</v>
      </c>
      <c r="D20" s="1"/>
    </row>
    <row r="21" spans="1:4" ht="15" customHeight="1">
      <c r="A21" s="53" t="s">
        <v>117</v>
      </c>
      <c r="B21" s="79">
        <v>3.0628187522415469</v>
      </c>
      <c r="C21" s="79">
        <v>2.1724498689465479</v>
      </c>
      <c r="D21" s="1"/>
    </row>
    <row r="22" spans="1:4" ht="15" customHeight="1">
      <c r="A22" s="46" t="s">
        <v>118</v>
      </c>
      <c r="B22" s="78">
        <v>42.325241692133233</v>
      </c>
      <c r="C22" s="78">
        <v>32.521863062891967</v>
      </c>
      <c r="D22" s="1"/>
    </row>
    <row r="23" spans="1:4" ht="30" customHeight="1">
      <c r="A23" s="166" t="s">
        <v>83</v>
      </c>
      <c r="B23" s="166"/>
      <c r="C23" s="166"/>
      <c r="D23" s="1"/>
    </row>
    <row r="24" spans="1:4" ht="12" customHeight="1">
      <c r="A24" s="47" t="s">
        <v>102</v>
      </c>
      <c r="B24" s="48"/>
      <c r="C24" s="48"/>
      <c r="D24" s="1"/>
    </row>
    <row r="25" spans="1:4" ht="12" customHeight="1">
      <c r="A25" s="49" t="s">
        <v>150</v>
      </c>
      <c r="B25" s="50"/>
      <c r="C25" s="50"/>
      <c r="D25" s="1"/>
    </row>
    <row r="26" spans="1:4">
      <c r="A26" s="1"/>
      <c r="B26" s="1"/>
      <c r="C26" s="1"/>
      <c r="D26" s="1"/>
    </row>
  </sheetData>
  <mergeCells count="3">
    <mergeCell ref="A2:C2"/>
    <mergeCell ref="B3:C3"/>
    <mergeCell ref="A23:C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Repères</vt:lpstr>
      <vt:lpstr>Contexte</vt:lpstr>
      <vt:lpstr>Prejudice</vt:lpstr>
      <vt:lpstr>Recours</vt:lpstr>
      <vt:lpstr>Profil</vt:lpstr>
      <vt:lpstr>Complements</vt:lpstr>
      <vt:lpstr>Contexte!Zone_d_impression</vt:lpstr>
      <vt:lpstr>Prejudice!Zone_d_impression</vt:lpstr>
      <vt:lpstr>Profil!Zone_d_impression</vt:lpstr>
      <vt:lpstr>Recours!Zone_d_impression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2019-12-13T10:02:06Z</dcterms:modified>
</cp:coreProperties>
</file>