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1.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2.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4.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0" yWindow="0" windowWidth="21570" windowHeight="8160"/>
  </bookViews>
  <sheets>
    <sheet name="Repères" sheetId="100" r:id="rId1"/>
    <sheet name="Contexte" sheetId="77" r:id="rId2"/>
    <sheet name="Prejudice" sheetId="78" r:id="rId3"/>
    <sheet name="Recours" sheetId="79" r:id="rId4"/>
    <sheet name="Profil" sheetId="80" r:id="rId5"/>
  </sheets>
  <definedNames>
    <definedName name="CambriolagesColine" localSheetId="1">#REF!</definedName>
    <definedName name="CambriolagesColine" localSheetId="2">#REF!</definedName>
    <definedName name="CambriolagesColine" localSheetId="3">#REF!</definedName>
    <definedName name="CambriolagesColine" localSheetId="0">#REF!</definedName>
    <definedName name="CambriolagesColine">#REF!</definedName>
    <definedName name="d" localSheetId="1">#REF!</definedName>
    <definedName name="d" localSheetId="2">#REF!</definedName>
    <definedName name="d" localSheetId="0">#REF!</definedName>
    <definedName name="d">#REF!</definedName>
    <definedName name="djdkd" localSheetId="1">#REF!</definedName>
    <definedName name="djdkd" localSheetId="2">#REF!</definedName>
    <definedName name="djdkd" localSheetId="0">#REF!</definedName>
    <definedName name="djdkd">#REF!</definedName>
    <definedName name="DonneesActeDL" localSheetId="0">#REF!</definedName>
    <definedName name="DonneesActeDL">#REF!</definedName>
    <definedName name="DonneesAss18">#REF!</definedName>
    <definedName name="DonneesAssurance" localSheetId="1">#REF!</definedName>
    <definedName name="DonneesAssurance" localSheetId="2">#REF!</definedName>
    <definedName name="DonneesAssurance" localSheetId="0">#REF!</definedName>
    <definedName name="DonneesAssurance">#REF!</definedName>
    <definedName name="DonneesAssurance17" localSheetId="0">#REF!</definedName>
    <definedName name="DonneesAssurance17">#REF!</definedName>
    <definedName name="DonneesAssurance2RM" localSheetId="0">#REF!</definedName>
    <definedName name="DonneesAssurance2RM">#REF!</definedName>
    <definedName name="DonneesAssuranceAL" localSheetId="0">#REF!</definedName>
    <definedName name="DonneesAssuranceAL">#REF!</definedName>
    <definedName name="DonneesAssuranceDL" localSheetId="0">#REF!</definedName>
    <definedName name="DonneesAssuranceDL">#REF!</definedName>
    <definedName name="DonneesAssuranceOV" localSheetId="0">#REF!</definedName>
    <definedName name="DonneesAssuranceOV">#REF!</definedName>
    <definedName name="DonneesAssuranceRS" localSheetId="1">#REF!</definedName>
    <definedName name="DonneesAssuranceRS" localSheetId="2">#REF!</definedName>
    <definedName name="DonneesAssuranceRS" localSheetId="0">#REF!</definedName>
    <definedName name="DonneesAssuranceRS">#REF!</definedName>
    <definedName name="DonneesAssuranceVL" localSheetId="0">#REF!</definedName>
    <definedName name="DonneesAssuranceVL">#REF!</definedName>
    <definedName name="DonneesAssuranceVSE" localSheetId="1">#REF!</definedName>
    <definedName name="DonneesAssuranceVSE" localSheetId="2">#REF!</definedName>
    <definedName name="DonneesAssuranceVSE" localSheetId="0">#REF!</definedName>
    <definedName name="DonneesAssuranceVSE">#REF!</definedName>
    <definedName name="DonneesAssuranceVV" localSheetId="0">#REF!</definedName>
    <definedName name="DonneesAssuranceVV">#REF!</definedName>
    <definedName name="DonneesAuteurs" localSheetId="1">#REF!</definedName>
    <definedName name="DonneesAuteurs" localSheetId="2">#REF!</definedName>
    <definedName name="DonneesAuteurs" localSheetId="0">#REF!</definedName>
    <definedName name="DonneesAuteurs">#REF!</definedName>
    <definedName name="DonneesAuteurs17" localSheetId="0">#REF!</definedName>
    <definedName name="DonneesAuteurs17">#REF!</definedName>
    <definedName name="DonneesAuteurs18">#REF!</definedName>
    <definedName name="DonneesAuteursDL" localSheetId="0">#REF!</definedName>
    <definedName name="DonneesAuteursDL">#REF!</definedName>
    <definedName name="DonneesAuteursOV" localSheetId="0">#REF!</definedName>
    <definedName name="DonneesAuteursOV">#REF!</definedName>
    <definedName name="DonneesAuteursVSE" localSheetId="1">#REF!</definedName>
    <definedName name="DonneesAuteursVSE" localSheetId="2">#REF!</definedName>
    <definedName name="DonneesAuteursVSE" localSheetId="0">#REF!</definedName>
    <definedName name="DonneesAuteursVSE">#REF!</definedName>
    <definedName name="DonnéesCambri" localSheetId="1">#REF!</definedName>
    <definedName name="DonnéesCambri" localSheetId="2">#REF!</definedName>
    <definedName name="DonnéesCambri" localSheetId="3">#REF!</definedName>
    <definedName name="DonnéesCambri" localSheetId="0">#REF!</definedName>
    <definedName name="DonnéesCambri">#REF!</definedName>
    <definedName name="DonneesContexteE17_19">#REF!</definedName>
    <definedName name="DonneesContexteP17_19">#REF!</definedName>
    <definedName name="DonneesDescFaits2RM" localSheetId="0">#REF!</definedName>
    <definedName name="DonneesDescFaits2RM">#REF!</definedName>
    <definedName name="DonneesDescFaitsVAV" localSheetId="0">#REF!</definedName>
    <definedName name="DonneesDescFaitsVAV">#REF!</definedName>
    <definedName name="DonneesDescVelo" localSheetId="0">#REF!</definedName>
    <definedName name="DonneesDescVelo">#REF!</definedName>
    <definedName name="DonneesEffraction" localSheetId="1">#REF!</definedName>
    <definedName name="DonneesEffraction" localSheetId="2">#REF!</definedName>
    <definedName name="DonneesEffraction" localSheetId="0">#REF!</definedName>
    <definedName name="DonneesEffraction">#REF!</definedName>
    <definedName name="DonneesEntreeVE" localSheetId="1">#REF!</definedName>
    <definedName name="DonneesEntreeVE" localSheetId="2">#REF!</definedName>
    <definedName name="DonneesEntreeVE" localSheetId="0">#REF!</definedName>
    <definedName name="DonneesEntreeVE">#REF!</definedName>
    <definedName name="DonneesPlainte" localSheetId="1">#REF!</definedName>
    <definedName name="DonneesPlainte" localSheetId="2">#REF!</definedName>
    <definedName name="DonneesPlainte" localSheetId="0">#REF!</definedName>
    <definedName name="DonneesPlainte">#REF!</definedName>
    <definedName name="DonneesPlainte17" localSheetId="0">#REF!</definedName>
    <definedName name="DonneesPlainte17">#REF!</definedName>
    <definedName name="DonneesPlainte18">#REF!</definedName>
    <definedName name="DonneesPlainte2RM" localSheetId="0">#REF!</definedName>
    <definedName name="DonneesPlainte2RM">#REF!</definedName>
    <definedName name="DonneesPlainteAL" localSheetId="1">#REF!</definedName>
    <definedName name="DonneesPlainteAL" localSheetId="2">#REF!</definedName>
    <definedName name="DonneesPlainteAL" localSheetId="0">#REF!</definedName>
    <definedName name="DonneesPlainteAL">#REF!</definedName>
    <definedName name="DonneesPlainteOV" localSheetId="0">#REF!</definedName>
    <definedName name="DonneesPlainteOV">#REF!</definedName>
    <definedName name="DonneesPlainteRS" localSheetId="1">#REF!</definedName>
    <definedName name="DonneesPlainteRS" localSheetId="2">#REF!</definedName>
    <definedName name="DonneesPlainteRS" localSheetId="0">#REF!</definedName>
    <definedName name="DonneesPlainteRS">#REF!</definedName>
    <definedName name="DonneesPlainteVAV" localSheetId="0">#REF!</definedName>
    <definedName name="DonneesPlainteVAV">#REF!</definedName>
    <definedName name="DonneesPlainteVL" localSheetId="0">#REF!</definedName>
    <definedName name="DonneesPlainteVL">#REF!</definedName>
    <definedName name="DonneesPlainteVSE" localSheetId="1">#REF!</definedName>
    <definedName name="DonneesPlainteVSE" localSheetId="2">#REF!</definedName>
    <definedName name="DonneesPlainteVSE" localSheetId="0">#REF!</definedName>
    <definedName name="DonneesPlainteVSE">#REF!</definedName>
    <definedName name="DonneesPlainteVV" localSheetId="1">#REF!</definedName>
    <definedName name="DonneesPlainteVV" localSheetId="2">#REF!</definedName>
    <definedName name="DonneesPlainteVV" localSheetId="0">#REF!</definedName>
    <definedName name="DonneesPlainteVV">#REF!</definedName>
    <definedName name="DonneesPrejudiceE17_19">#REF!</definedName>
    <definedName name="DonneesPrejudiceP17_19">#REF!</definedName>
    <definedName name="DonneesProfil17" localSheetId="0">#REF!</definedName>
    <definedName name="DonneesProfil17">#REF!</definedName>
    <definedName name="DonneesProfil18">#REF!</definedName>
    <definedName name="DonneesProfilDansE17_19">#REF!</definedName>
    <definedName name="DonneesProfilDansEq17_19">#REF!</definedName>
    <definedName name="DonneesProfilDANSeq18">#REF!</definedName>
    <definedName name="DonneesProfilE17_19">#REF!</definedName>
    <definedName name="DonneesProfilEq17_19">#REF!</definedName>
    <definedName name="DonneesProfileq18">#REF!</definedName>
    <definedName name="DonneesProfilEqu17" localSheetId="0">#REF!</definedName>
    <definedName name="DonneesProfilEqu17">#REF!</definedName>
    <definedName name="DonneesProfilEqu18">#REF!</definedName>
    <definedName name="DonneesProfilP17_19">#REF!</definedName>
    <definedName name="DonneesProfilSURE17_19">#REF!</definedName>
    <definedName name="DonneesProfilSUREq17_19">#REF!</definedName>
    <definedName name="DonneesProfilSUReq18">#REF!</definedName>
    <definedName name="DonneesRecoursE17_19">#REF!</definedName>
    <definedName name="DonneesRecoursP17_19">#REF!</definedName>
    <definedName name="DonneesReperes">#REF!</definedName>
    <definedName name="DonneesReperes16" localSheetId="1">#REF!</definedName>
    <definedName name="DonneesReperes16" localSheetId="2">#REF!</definedName>
    <definedName name="DonneesReperes16" localSheetId="0">#REF!</definedName>
    <definedName name="DonneesReperes16">#REF!</definedName>
    <definedName name="DonneesReperes17" localSheetId="0">#REF!</definedName>
    <definedName name="DonneesReperes17">#REF!</definedName>
    <definedName name="DonneesReperes18">#REF!</definedName>
    <definedName name="DonneesReperes2" localSheetId="1">#REF!</definedName>
    <definedName name="DonneesReperes2" localSheetId="2">#REF!</definedName>
    <definedName name="DonneesReperes2" localSheetId="0">#REF!</definedName>
    <definedName name="DonneesReperes2">#REF!</definedName>
    <definedName name="DonneesReperes241016" localSheetId="1">#REF!</definedName>
    <definedName name="DonneesReperes241016" localSheetId="2">#REF!</definedName>
    <definedName name="DonneesReperes241016" localSheetId="0">#REF!</definedName>
    <definedName name="DonneesReperes241016">#REF!</definedName>
    <definedName name="DonneesReperes2RM" localSheetId="0">#REF!</definedName>
    <definedName name="DonneesReperes2RM">#REF!</definedName>
    <definedName name="DonneesReperes2RM2" localSheetId="0">#REF!</definedName>
    <definedName name="DonneesReperes2RM2">#REF!</definedName>
    <definedName name="DonneesReperes3" localSheetId="1">#REF!</definedName>
    <definedName name="DonneesReperes3" localSheetId="2">#REF!</definedName>
    <definedName name="DonneesReperes3" localSheetId="0">#REF!</definedName>
    <definedName name="DonneesReperes3">#REF!</definedName>
    <definedName name="DonneesReperesAL" localSheetId="1">#REF!</definedName>
    <definedName name="DonneesReperesAL" localSheetId="2">#REF!</definedName>
    <definedName name="DonneesReperesAL" localSheetId="0">#REF!</definedName>
    <definedName name="DonneesReperesAL">#REF!</definedName>
    <definedName name="DonneesReperesAL2" localSheetId="1">#REF!</definedName>
    <definedName name="DonneesReperesAL2" localSheetId="2">#REF!</definedName>
    <definedName name="DonneesReperesAL2" localSheetId="0">#REF!</definedName>
    <definedName name="DonneesReperesAL2">#REF!</definedName>
    <definedName name="DonneesReperesDL" localSheetId="0">#REF!</definedName>
    <definedName name="DonneesReperesDL">#REF!</definedName>
    <definedName name="DonneesReperesDV" localSheetId="0">#REF!</definedName>
    <definedName name="DonneesReperesDV">#REF!</definedName>
    <definedName name="DonneesReperesOV" localSheetId="0">#REF!</definedName>
    <definedName name="DonneesReperesOV">#REF!</definedName>
    <definedName name="DonneesReperesOV2" localSheetId="0">#REF!</definedName>
    <definedName name="DonneesReperesOV2">#REF!</definedName>
    <definedName name="DonneesReperesTVAV" localSheetId="0">#REF!</definedName>
    <definedName name="DonneesReperesTVAV">#REF!</definedName>
    <definedName name="DonneesReperesTVAV2" localSheetId="0">#REF!</definedName>
    <definedName name="DonneesReperesTVAV2">#REF!</definedName>
    <definedName name="DonneesReperesVAV" localSheetId="0">#REF!</definedName>
    <definedName name="DonneesReperesVAV">#REF!</definedName>
    <definedName name="DonneesReperesVAV2" localSheetId="0">#REF!</definedName>
    <definedName name="DonneesReperesVAV2">#REF!</definedName>
    <definedName name="DonneesReperesVE" localSheetId="1">#REF!</definedName>
    <definedName name="DonneesReperesVE" localSheetId="2">#REF!</definedName>
    <definedName name="DonneesReperesVE" localSheetId="0">#REF!</definedName>
    <definedName name="DonneesReperesVE">#REF!</definedName>
    <definedName name="DonneesReperesVL" localSheetId="0">#REF!</definedName>
    <definedName name="DonneesReperesVL">#REF!</definedName>
    <definedName name="DonneesReperesVL2" localSheetId="0">#REF!</definedName>
    <definedName name="DonneesReperesVL2">#REF!</definedName>
    <definedName name="DonneesViolencesVAV" localSheetId="0">#REF!</definedName>
    <definedName name="DonneesViolencesVAV">#REF!</definedName>
    <definedName name="DonneesVol" localSheetId="1">#REF!</definedName>
    <definedName name="DonneesVol" localSheetId="2">#REF!</definedName>
    <definedName name="DonneesVol" localSheetId="0">#REF!</definedName>
    <definedName name="DonneesVol">#REF!</definedName>
    <definedName name="DonneesVol17" localSheetId="0">#REF!</definedName>
    <definedName name="DonneesVol17">#REF!</definedName>
    <definedName name="DonneesVol18">#REF!</definedName>
    <definedName name="DonneesVolOV" localSheetId="0">#REF!</definedName>
    <definedName name="DonneesVolOV">#REF!</definedName>
    <definedName name="DonneesVolV" localSheetId="0">#REF!</definedName>
    <definedName name="DonneesVolV">#REF!</definedName>
    <definedName name="DonneesVolVAV" localSheetId="0">#REF!</definedName>
    <definedName name="DonneesVolVAV">#REF!</definedName>
    <definedName name="DonneesVolVAV2" localSheetId="0">#REF!</definedName>
    <definedName name="DonneesVolVAV2">#REF!</definedName>
    <definedName name="DonneesVolVSE" localSheetId="1">#REF!</definedName>
    <definedName name="DonneesVolVSE" localSheetId="2">#REF!</definedName>
    <definedName name="DonneesVolVSE" localSheetId="0">#REF!</definedName>
    <definedName name="DonneesVolVSE">#REF!</definedName>
    <definedName name="Effraction" localSheetId="1">#REF!</definedName>
    <definedName name="Effraction" localSheetId="2">#REF!</definedName>
    <definedName name="Effraction" localSheetId="3">#REF!</definedName>
    <definedName name="Effraction" localSheetId="0">#REF!</definedName>
    <definedName name="Effraction">#REF!</definedName>
    <definedName name="EncadreAssurance17" localSheetId="1">#REF!</definedName>
    <definedName name="EncadreAssurance17" localSheetId="2">#REF!</definedName>
    <definedName name="EncadreAssurance17" localSheetId="0">#REF!</definedName>
    <definedName name="EncadreAssurance17">#REF!</definedName>
    <definedName name="EncadrePolice17" localSheetId="1">#REF!</definedName>
    <definedName name="EncadrePolice17" localSheetId="2">#REF!</definedName>
    <definedName name="EncadrePolice17" localSheetId="0">#REF!</definedName>
    <definedName name="EncadrePolice17">#REF!</definedName>
    <definedName name="NOMONGLETREPERES" localSheetId="1">#REF!</definedName>
    <definedName name="NOMONGLETREPERES" localSheetId="2">#REF!</definedName>
    <definedName name="NOMONGLETREPERES" localSheetId="0">#REF!</definedName>
    <definedName name="NOMONGLETREPERES">#REF!</definedName>
    <definedName name="ONGLETASSURANCE" localSheetId="0">#REF!</definedName>
    <definedName name="ONGLETASSURANCE">#REF!</definedName>
    <definedName name="ONGLETASSURANCEDL" localSheetId="0">#REF!</definedName>
    <definedName name="ONGLETASSURANCEDL">#REF!</definedName>
    <definedName name="ONGLETENTREE" localSheetId="1">#REF!</definedName>
    <definedName name="ONGLETENTREE" localSheetId="2">#REF!</definedName>
    <definedName name="ONGLETENTREE" localSheetId="0">#REF!</definedName>
    <definedName name="ONGLETENTREE">#REF!</definedName>
    <definedName name="ONGLETFAITS" localSheetId="0">#REF!</definedName>
    <definedName name="ONGLETFAITS">#REF!</definedName>
    <definedName name="ONGLETRECOURS" localSheetId="0">#REF!</definedName>
    <definedName name="ONGLETRECOURS">#REF!</definedName>
    <definedName name="ONGLETVOL" localSheetId="1">#REF!</definedName>
    <definedName name="ONGLETVOL" localSheetId="2">#REF!</definedName>
    <definedName name="ONGLETVOL" localSheetId="3">#REF!</definedName>
    <definedName name="ONGLETVOL" localSheetId="0">#REF!</definedName>
    <definedName name="ONGLETVOL">#REF!</definedName>
    <definedName name="ReperesCambri" localSheetId="1">#REF!</definedName>
    <definedName name="ReperesCambri" localSheetId="2">#REF!</definedName>
    <definedName name="ReperesCambri" localSheetId="3">#REF!</definedName>
    <definedName name="ReperesCambri" localSheetId="0">#REF!</definedName>
    <definedName name="ReperesCambri">#REF!</definedName>
    <definedName name="V18_Auteurs">#REF!</definedName>
    <definedName name="V18_DonneesAssurance" localSheetId="0">#REF!</definedName>
    <definedName name="V18_DonneesAssurance">#REF!</definedName>
    <definedName name="V18_DonneesProfil">#REF!</definedName>
    <definedName name="V18_Plainte">#REF!</definedName>
    <definedName name="V18_Reperes">#REF!</definedName>
    <definedName name="V18_Vol">#REF!</definedName>
    <definedName name="_xlnm.Print_Area" localSheetId="4">Profil!$C$2:$I$15</definedName>
    <definedName name="_xlnm.Print_Area" localSheetId="3">Recours!$A$2:$G$14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00" l="1"/>
  <c r="D14" i="100" l="1"/>
  <c r="E14" i="100"/>
  <c r="F14" i="100"/>
  <c r="G14" i="100"/>
  <c r="B14" i="100"/>
  <c r="B77" i="78" l="1"/>
  <c r="C77" i="78"/>
  <c r="C43" i="79" l="1"/>
  <c r="D43" i="79"/>
  <c r="B43" i="79"/>
  <c r="C49" i="79" l="1"/>
  <c r="D49" i="79"/>
  <c r="B49" i="79"/>
  <c r="B44" i="77" l="1"/>
  <c r="B39" i="77"/>
</calcChain>
</file>

<file path=xl/sharedStrings.xml><?xml version="1.0" encoding="utf-8"?>
<sst xmlns="http://schemas.openxmlformats.org/spreadsheetml/2006/main" count="200" uniqueCount="162">
  <si>
    <t>Ensemble</t>
  </si>
  <si>
    <t>Tentatives</t>
  </si>
  <si>
    <t>Données</t>
  </si>
  <si>
    <t>Déclaration à l'assurance</t>
  </si>
  <si>
    <t>30-39 ans</t>
  </si>
  <si>
    <t>40-49 ans</t>
  </si>
  <si>
    <t>50-59 ans</t>
  </si>
  <si>
    <t xml:space="preserve"> </t>
  </si>
  <si>
    <t>Agglomération parisienne</t>
  </si>
  <si>
    <t>Maison de ville groupée</t>
  </si>
  <si>
    <t>Maisons dispersées, hors agglomération</t>
  </si>
  <si>
    <t>Maisons en lotissement, en quartier pavillonnaire</t>
  </si>
  <si>
    <t>Immeubles en ville</t>
  </si>
  <si>
    <t>Immeubles en cité ou grand ensemble</t>
  </si>
  <si>
    <t>Habitat mixte : immeubles et maisons</t>
  </si>
  <si>
    <t>Communes rurales</t>
  </si>
  <si>
    <t>60 ans ou plus</t>
  </si>
  <si>
    <t>Retraités</t>
  </si>
  <si>
    <t>Déclaration à la police ou à la gendarmerie</t>
  </si>
  <si>
    <t>Dégradations</t>
  </si>
  <si>
    <t>Dans un autre lieu</t>
  </si>
  <si>
    <t>Dans un parking ouvert</t>
  </si>
  <si>
    <t>Dans la rue</t>
  </si>
  <si>
    <t>Accessoires automobiles audio-video</t>
  </si>
  <si>
    <t>Accessoires automobiles informatiques</t>
  </si>
  <si>
    <t>Documents administratifs, clés</t>
  </si>
  <si>
    <t>Argent liquide, chèques, cartes bancaires</t>
  </si>
  <si>
    <t>Téléphone portable</t>
  </si>
  <si>
    <t>Vêtements</t>
  </si>
  <si>
    <t>Matériel audio-vidéo, photo ou informatique</t>
  </si>
  <si>
    <t>Vélo</t>
  </si>
  <si>
    <t>Remorque</t>
  </si>
  <si>
    <t>Autres</t>
  </si>
  <si>
    <t>Moins de 30 ans</t>
  </si>
  <si>
    <t>Sur la voiture</t>
  </si>
  <si>
    <t>Dans la voiture</t>
  </si>
  <si>
    <t>Etudiants et autres inactifs</t>
  </si>
  <si>
    <t>Ne sait pas/Refus</t>
  </si>
  <si>
    <t>Elements sur le moment et le lieu des faits</t>
  </si>
  <si>
    <t>Dans le quartier ou le village</t>
  </si>
  <si>
    <t>Hors du quartier ou du village</t>
  </si>
  <si>
    <t>Hiver (janv.-fév. et déc.)</t>
  </si>
  <si>
    <t>Printemps (mars-mai)</t>
  </si>
  <si>
    <t>Été (juin-août)</t>
  </si>
  <si>
    <t>Automne (sept.-nov.)</t>
  </si>
  <si>
    <t>Importants</t>
  </si>
  <si>
    <t>Assez importants</t>
  </si>
  <si>
    <t>Peu importants</t>
  </si>
  <si>
    <t>Pas d'assurance avant les faits</t>
  </si>
  <si>
    <t>Pas de déclaration à l'assurance</t>
  </si>
  <si>
    <t>Pas de déplacement au commissariat ou à la gendarmerie</t>
  </si>
  <si>
    <t>Dépôt de plainte</t>
  </si>
  <si>
    <t>TV ens.</t>
  </si>
  <si>
    <t>TV eq.</t>
  </si>
  <si>
    <t>100 000 hab. ou plus</t>
  </si>
  <si>
    <t>Maison indépendante, pavillon, ferme</t>
  </si>
  <si>
    <t>Appartement (immeuble 2 - 9 logements)</t>
  </si>
  <si>
    <t>Appartement (immeuble de 10 logements ou +)</t>
  </si>
  <si>
    <t>Modeste</t>
  </si>
  <si>
    <t>Aisé</t>
  </si>
  <si>
    <t>Vol SUR</t>
  </si>
  <si>
    <t>Ne sait pas</t>
  </si>
  <si>
    <t>Pièces automobiles à l'extérieur du véhicule</t>
  </si>
  <si>
    <t>Non renseigné</t>
  </si>
  <si>
    <t>VOL DANS</t>
  </si>
  <si>
    <t>VOL SUR</t>
  </si>
  <si>
    <t>Ménages victimes d'un vol d'objet SUR la voiture</t>
  </si>
  <si>
    <t>Ménages victimes d'un vol d'objet DANS la voiture</t>
  </si>
  <si>
    <t>En journée</t>
  </si>
  <si>
    <t>TUU</t>
  </si>
  <si>
    <t>TypeLogement</t>
  </si>
  <si>
    <t>TypeVoisinage</t>
  </si>
  <si>
    <t>NIVIE</t>
  </si>
  <si>
    <t>CSPR</t>
  </si>
  <si>
    <t>AgePR</t>
  </si>
  <si>
    <t>Vols d'objet dans ou sur la voiture</t>
  </si>
  <si>
    <t xml:space="preserve">Vols et tentatives de vol d'objets dans ou sur la voiture - indicateurs annuels </t>
  </si>
  <si>
    <t>Dans un garage</t>
  </si>
  <si>
    <t>Dans un parking fermé</t>
  </si>
  <si>
    <t>Proportion de victimes parmi les ménages (%)</t>
  </si>
  <si>
    <t>Proportion de victimes parmi les ménages équipés (%)</t>
  </si>
  <si>
    <t>Nombre pour 1 000 ménages</t>
  </si>
  <si>
    <t>Nombre pour 1 000 ménages équipés</t>
  </si>
  <si>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t>
    </r>
  </si>
  <si>
    <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une voiture.</t>
    </r>
  </si>
  <si>
    <t>Ménages victimes de vol ou tentative de vol d'objet dans ou sur la voiture</t>
  </si>
  <si>
    <r>
      <t>Part de multivictimes</t>
    </r>
    <r>
      <rPr>
        <vertAlign val="superscript"/>
        <sz val="10"/>
        <color rgb="FF000000"/>
        <rFont val="Albany AMT"/>
        <family val="2"/>
      </rPr>
      <t>1</t>
    </r>
    <r>
      <rPr>
        <sz val="10"/>
        <color rgb="FF000000"/>
        <rFont val="Albany AMT"/>
        <family val="2"/>
      </rPr>
      <t xml:space="preserve"> parmi les ménages victimes (%)</t>
    </r>
  </si>
  <si>
    <r>
      <rPr>
        <b/>
        <sz val="9"/>
        <color theme="1" tint="0.34998626667073579"/>
        <rFont val="Albany AMT"/>
        <family val="2"/>
      </rPr>
      <t xml:space="preserve">1. </t>
    </r>
    <r>
      <rPr>
        <sz val="9"/>
        <color theme="1" tint="0.34998626667073579"/>
        <rFont val="Albany AMT"/>
        <family val="2"/>
      </rPr>
      <t>Les multivictimes désignent les ménages ayant subi plusieurs vols ou tentatives de vol d'objets dans ou sur leur voiture au cours d'une année donnée.</t>
    </r>
  </si>
  <si>
    <r>
      <t xml:space="preserve">Type de fait </t>
    </r>
    <r>
      <rPr>
        <sz val="11"/>
        <color rgb="FFCEC118"/>
        <rFont val="Albany AMT"/>
        <family val="2"/>
      </rPr>
      <t>(en % des ménages victimes d'un vol ou d'une tentative)</t>
    </r>
  </si>
  <si>
    <r>
      <t xml:space="preserve">Lieu des faits </t>
    </r>
    <r>
      <rPr>
        <sz val="11"/>
        <color rgb="FFCEC118"/>
        <rFont val="Albany AMT"/>
        <family val="2"/>
      </rPr>
      <t>(en % des ménages victimes d'un vol ou d'une tentative)</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</si>
  <si>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Ménages ordinaires de France métropolitaine, incident le plus récent dans l'année.</t>
    </r>
  </si>
  <si>
    <r>
      <t xml:space="preserve">Moment des faits </t>
    </r>
    <r>
      <rPr>
        <sz val="11"/>
        <color rgb="FFCEC118"/>
        <rFont val="Albany AMT"/>
        <family val="2"/>
      </rPr>
      <t>(en % des ménages victimes d'un vol ou d'une tentative)</t>
    </r>
  </si>
  <si>
    <t>Vols DANS</t>
  </si>
  <si>
    <t>Pas de dégradations</t>
  </si>
  <si>
    <t xml:space="preserve">Objets volés </t>
  </si>
  <si>
    <t>Dépôt d'une main courante</t>
  </si>
  <si>
    <t>Abandon de la démarche</t>
  </si>
  <si>
    <t>&lt; 50 €</t>
  </si>
  <si>
    <t>50 ≤ € &lt; 100</t>
  </si>
  <si>
    <t>TOTAL</t>
  </si>
  <si>
    <t>Moins de 20 000 hab.</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</si>
  <si>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Ménages ordinaires de France métropolitaine.</t>
    </r>
  </si>
  <si>
    <t>QP</t>
  </si>
  <si>
    <t>QPV</t>
  </si>
  <si>
    <t>Hors QPV</t>
  </si>
  <si>
    <t>Proportion de victimes de vol ou tentative de vol d'objets dans ou sur la voiture selon les caractéristiques de la zone de résidence et du logement</t>
  </si>
  <si>
    <t xml:space="preserve">Vols et tentatives de vol d'objet dans ou sur la voiture </t>
  </si>
  <si>
    <t>Proportion de ménages victimes</t>
  </si>
  <si>
    <t>…</t>
  </si>
  <si>
    <r>
      <rPr>
        <b/>
        <sz val="9"/>
        <color theme="1" tint="0.34998626667073579"/>
        <rFont val="Albany AMT"/>
        <family val="2"/>
      </rPr>
      <t>2</t>
    </r>
    <r>
      <rPr>
        <sz val="9"/>
        <color theme="1" tint="0.34998626667073579"/>
        <rFont val="Albany AMT"/>
        <family val="2"/>
      </rPr>
      <t>. y compris tentatives de vol d'objet dans ou sur la voiture.</t>
    </r>
  </si>
  <si>
    <r>
      <rPr>
        <b/>
        <sz val="9"/>
        <color theme="1" tint="0.34998626667073579"/>
        <rFont val="Albany AMT"/>
        <family val="2"/>
      </rPr>
      <t>1</t>
    </r>
    <r>
      <rPr>
        <sz val="9"/>
        <color theme="1" tint="0.34998626667073579"/>
        <rFont val="Albany AMT"/>
        <family val="2"/>
      </rPr>
      <t>. Les ménages pour lesquels, au cours d'un même incident, des objets situés à l'intérieur mais également à l'extérieur du véhicule ont été volés sont considérés comme des ménages victimes de vol d'objet dans la voiture.</t>
    </r>
  </si>
  <si>
    <t>Pièces automobiles à l'intérieur du véhicule</t>
  </si>
  <si>
    <t>Ménages victimes d'un vol d'objet dans ou sur la voiture</t>
  </si>
  <si>
    <t>* Moyenne sur la période 2015-2017.</t>
  </si>
  <si>
    <t>9*</t>
  </si>
  <si>
    <t>Chômeurs</t>
  </si>
  <si>
    <t>Personnes en emploi¹</t>
  </si>
  <si>
    <r>
      <rPr>
        <b/>
        <sz val="9"/>
        <color theme="1" tint="0.34998626667073579"/>
        <rFont val="Albany AMT"/>
        <family val="2"/>
      </rPr>
      <t>1</t>
    </r>
    <r>
      <rPr>
        <sz val="9"/>
        <color theme="1" tint="0.34998626667073579"/>
        <rFont val="Albany AMT"/>
        <family val="2"/>
      </rPr>
      <t>. Y compris apprentis et stages rémunérés.</t>
    </r>
  </si>
  <si>
    <t>De nuit</t>
  </si>
  <si>
    <t>100 ≤ € &lt; 500</t>
  </si>
  <si>
    <t>≥ 500 €</t>
  </si>
  <si>
    <t>Part de ménages victimes effectivement volés (%)</t>
  </si>
  <si>
    <t>** Moyenne sur la période 2016-2018</t>
  </si>
  <si>
    <t>11**</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</si>
  <si>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575 000 ménages - soit 2,4 % des ménages équipés - déclarent avoir été victimes d'un vol ou d'une tentative de vol d'objet dans ou sur leur voiture en 2018.</t>
    </r>
  </si>
  <si>
    <t>Nombre annuel de vols et tentatives de vol d'objet dans ou sur la voiture et proportion de ménages victimes entre 2008 et 2018</t>
  </si>
  <si>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En moyenne entre 2016 et 2018, parmi les ménages victimes d'un vol d'objet sur leur voiture, 80 % ne se sont pas déplacés au commissariat ou à la gendarmerie et 15 % ont déposé plainte.</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</si>
  <si>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 moyenne entre 2016 et 2018, parmi les ménages victimes d'un vol d'objet dans leur voiture, 45 % ont fait une déclaration auprès de leur assurance.</t>
    </r>
  </si>
  <si>
    <t>ND</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</si>
  <si>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 xml:space="preserve">· </t>
    </r>
    <r>
      <rPr>
        <sz val="9"/>
        <color theme="1" tint="0.34998626667073579"/>
        <rFont val="Albany AMT"/>
        <family val="2"/>
      </rPr>
      <t>En moyenne, chaque année entre 2016 et 2018, 3,5 % des ménages possédant une voiture résidant dans l'agglomération parisienne ont été victimes d'un vol ou d'une tentative de vol d'objet dans ou sur leur voiture.</t>
    </r>
  </si>
  <si>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ND =  Non diffusable, l'effectif de victimes concernées dans l'échantillon est sous le seuil de diffusion.</t>
    </r>
  </si>
  <si>
    <r>
      <rPr>
        <b/>
        <sz val="9"/>
        <color theme="1" tint="0.34998626667073579"/>
        <rFont val="Albany AMT"/>
        <family val="2"/>
      </rPr>
      <t xml:space="preserve">Sources </t>
    </r>
    <r>
      <rPr>
        <sz val="9"/>
        <color theme="1" tint="0.34998626667073579"/>
        <rFont val="Symbol"/>
        <family val="1"/>
        <charset val="2"/>
      </rPr>
      <t>·</t>
    </r>
    <r>
      <rPr>
        <sz val="9"/>
        <color theme="1" tint="0.34998626667073579"/>
        <rFont val="Albany AMT"/>
        <family val="2"/>
      </rPr>
      <t xml:space="preserve"> Enquêtes Cadre de vie et sécurité 2007 - 2019, Insee-ONDRP-SSMSI;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</si>
  <si>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2016 à 2019, Insee-ONDRP-SSMSI;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</si>
  <si>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2017 à 2019, Insee-ONDRP-SSMSI; traitements SSMSI.</t>
    </r>
  </si>
  <si>
    <t>*les  données sur la période 2016-2018 ne sont pas disponibles pour les QPV;
 les données présentées ici concernent  la période 2015-2017.</t>
  </si>
  <si>
    <t>20 000 à moins de 100 000 hab.</t>
  </si>
  <si>
    <t>Médian inférieur</t>
  </si>
  <si>
    <t>Médiant supérieur</t>
  </si>
  <si>
    <t>Ile-de-France</t>
  </si>
  <si>
    <t>Normandie</t>
  </si>
  <si>
    <t>Hauts-de-France</t>
  </si>
  <si>
    <t>Bretagne</t>
  </si>
  <si>
    <t>Nouvelle-Aquitaine</t>
  </si>
  <si>
    <t>Occitanie</t>
  </si>
  <si>
    <t>Auvergne-Rhône-Alpes</t>
  </si>
  <si>
    <t>Corse</t>
  </si>
  <si>
    <t>Régions</t>
  </si>
  <si>
    <t xml:space="preserve">Vols et tentatives de vol d'objets 
dans ou sur la voiture </t>
  </si>
  <si>
    <t>Ménages victimes de vol d'objet 
dans ou sur la voiture</t>
  </si>
  <si>
    <t>Centre-Val de Loire</t>
  </si>
  <si>
    <t>Bourgogne-Franche-Comté</t>
  </si>
  <si>
    <t>Grand Est</t>
  </si>
  <si>
    <t>Pays de la Loire</t>
  </si>
  <si>
    <t>Proportion de victimes de vol ou tentative de vol d'objets dans ou sur la voiture selon les caractéristiques socio-démographiques du ménage**</t>
  </si>
  <si>
    <t>** ou de la personne de référence.</t>
  </si>
  <si>
    <t>Provence-Alpes-Côte d'Azur</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</si>
  <si>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2016 et 2018, 50 % des ménages victimes d'un vol ou d'une tentative de vol d'objet ou d'accessoire dans ou sur leur voiture déclarent que le (ou les) objet(s) volé(s) se trouvai(en)t exclusivement dans la voiture.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</si>
  <si>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2016 et 2018, 59 % des ménages victimes d'un vol ou d'une tentative de vol dans ou sur leur voiture déclarent que la voiture était stationnée dans la rue au moment des faits et 65 % dans le quartier ou le village. </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</si>
  <si>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2016 et 2018, 20 % des ménages victimes d'un vol d'objet dans leur voiture déclarent que leur voiture a subi des dégâts importants.</t>
    </r>
  </si>
  <si>
    <r>
      <rPr>
        <b/>
        <sz val="9"/>
        <color theme="1" tint="0.34998626667073579"/>
        <rFont val="Albany AMT"/>
        <family val="2"/>
      </rPr>
      <t xml:space="preserve">Lecture </t>
    </r>
    <r>
      <rPr>
        <sz val="9"/>
        <color theme="1" tint="0.34998626667073579"/>
        <rFont val="Symbol"/>
        <family val="1"/>
        <charset val="2"/>
      </rPr>
      <t>·</t>
    </r>
    <r>
      <rPr>
        <sz val="9"/>
        <color theme="1" tint="0.34998626667073579"/>
        <rFont val="Albany AMT"/>
        <family val="2"/>
      </rPr>
      <t xml:space="preserve"> En moyenne entre 2016 et 2018, 20 %  des ménages victimes d'un vol d'objet dans leur voiture déclarent que des accessoires automobiles audio-video ont été volés. S'agissant de la valeur des objets volés, 18 % des ménages victimes d'un vol d'objet dans leur voiture estiment que le préjudice est inférieur à 50 €.</t>
    </r>
  </si>
  <si>
    <r>
      <rPr>
        <b/>
        <sz val="9"/>
        <color theme="1" tint="0.34998626667073579"/>
        <rFont val="Albany AMT"/>
        <family val="2"/>
      </rPr>
      <t>2</t>
    </r>
    <r>
      <rPr>
        <sz val="9"/>
        <color theme="1" tint="0.34998626667073579"/>
        <rFont val="Albany AMT"/>
        <family val="2"/>
      </rPr>
      <t>. Y compris tentatives de vol d'objet dans ou sur la voiture.</t>
    </r>
  </si>
  <si>
    <t>vol dans la voiture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</si>
</sst>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quot; 000&quot;"/>
    <numFmt numFmtId="167" formatCode="#,##0.0"/>
    <numFmt numFmtId="168" formatCode="0,&quot; 000&quot;"/>
    <numFmt numFmtId="169" formatCode="[$-40C]mmm\-yy;@"/>
  </numFmts>
  <fonts count="38">
    <font>
      <sz val="11"/>
      <color theme="1"/>
      <name val="Calibri"/>
      <family val="2"/>
      <scheme val="minor"/>
    </font>
    <font>
      <b/>
      <sz val="14"/>
      <color theme="5"/>
      <name val="Palatino Linotype"/>
      <family val="1"/>
    </font>
    <font>
      <sz val="11"/>
      <name val="Palatino Linotype"/>
      <family val="1"/>
    </font>
    <font>
      <sz val="8"/>
      <color theme="1"/>
      <name val="Palatino Linotype"/>
      <family val="1"/>
    </font>
    <font>
      <sz val="11"/>
      <color theme="5"/>
      <name val="Calibri"/>
      <family val="2"/>
      <scheme val="minor"/>
    </font>
    <font>
      <sz val="8"/>
      <color theme="1" tint="0.499984740745262"/>
      <name val="Palatino Linotype"/>
      <family val="1"/>
    </font>
    <font>
      <sz val="11"/>
      <color theme="1" tint="0.499984740745262"/>
      <name val="Calibri"/>
      <family val="2"/>
      <scheme val="minor"/>
    </font>
    <font>
      <b/>
      <sz val="11"/>
      <color rgb="FF41A3A3"/>
      <name val="Albany AMT"/>
      <family val="2"/>
    </font>
    <font>
      <sz val="9"/>
      <color theme="1" tint="0.499984740745262"/>
      <name val="Albany AMT"/>
      <family val="2"/>
    </font>
    <font>
      <sz val="8"/>
      <name val="Tahoma"/>
      <family val="2"/>
    </font>
    <font>
      <sz val="11"/>
      <color theme="1"/>
      <name val="Times New Roman"/>
      <family val="1"/>
    </font>
    <font>
      <i/>
      <sz val="8"/>
      <color theme="1" tint="0.499984740745262"/>
      <name val="Albany AMT"/>
      <family val="2"/>
    </font>
    <font>
      <i/>
      <sz val="8"/>
      <color theme="1" tint="0.34998626667073579"/>
      <name val="Times New Roman"/>
      <family val="1"/>
    </font>
    <font>
      <i/>
      <sz val="8"/>
      <color theme="1" tint="0.34998626667073579"/>
      <name val="Albany AMT"/>
      <family val="2"/>
    </font>
    <font>
      <sz val="11"/>
      <name val="Calibri"/>
      <family val="2"/>
      <scheme val="minor"/>
    </font>
    <font>
      <sz val="11"/>
      <color theme="1"/>
      <name val="Albany AMT"/>
      <family val="2"/>
    </font>
    <font>
      <b/>
      <sz val="11"/>
      <color rgb="FFCEC118"/>
      <name val="Albany AMT"/>
      <family val="2"/>
    </font>
    <font>
      <sz val="11"/>
      <color rgb="FFCEC118"/>
      <name val="Albany AMT"/>
      <family val="2"/>
    </font>
    <font>
      <b/>
      <sz val="9"/>
      <color theme="0"/>
      <name val="Albany AMT"/>
      <family val="2"/>
    </font>
    <font>
      <b/>
      <sz val="10"/>
      <color rgb="FF000000"/>
      <name val="Albany AMT"/>
      <family val="2"/>
    </font>
    <font>
      <b/>
      <sz val="10"/>
      <color theme="1"/>
      <name val="Albany AMT"/>
      <family val="2"/>
    </font>
    <font>
      <sz val="10"/>
      <color rgb="FF000000"/>
      <name val="Albany AMT"/>
      <family val="2"/>
    </font>
    <font>
      <sz val="10"/>
      <color theme="1"/>
      <name val="Albany AMT"/>
      <family val="2"/>
    </font>
    <font>
      <sz val="10"/>
      <name val="Albany AMT"/>
      <family val="2"/>
    </font>
    <font>
      <b/>
      <sz val="10"/>
      <name val="Albany AMT"/>
      <family val="2"/>
    </font>
    <font>
      <b/>
      <sz val="10"/>
      <color theme="0"/>
      <name val="Albany AMT"/>
      <family val="2"/>
    </font>
    <font>
      <b/>
      <sz val="9"/>
      <color theme="1" tint="0.34998626667073579"/>
      <name val="Albany AMT"/>
      <family val="2"/>
    </font>
    <font>
      <sz val="9"/>
      <color theme="1" tint="0.34998626667073579"/>
      <name val="Albany AMT"/>
      <family val="2"/>
    </font>
    <font>
      <sz val="9"/>
      <color theme="1" tint="0.34998626667073579"/>
      <name val="Symbol"/>
      <family val="1"/>
      <charset val="2"/>
    </font>
    <font>
      <vertAlign val="superscript"/>
      <sz val="10"/>
      <color rgb="FF000000"/>
      <name val="Albany AMT"/>
      <family val="2"/>
    </font>
    <font>
      <sz val="9"/>
      <color theme="1" tint="0.34998626667073579"/>
      <name val="Calibri"/>
      <family val="2"/>
    </font>
    <font>
      <sz val="11"/>
      <color theme="1"/>
      <name val="Calibri"/>
      <family val="2"/>
      <scheme val="minor"/>
    </font>
    <font>
      <sz val="11"/>
      <color theme="1" tint="0.34998626667073579"/>
      <name val="Calibri"/>
      <family val="2"/>
      <scheme val="minor"/>
    </font>
    <font>
      <b/>
      <sz val="10"/>
      <color theme="1"/>
      <name val="Calibri"/>
      <family val="2"/>
      <scheme val="minor"/>
    </font>
    <font>
      <sz val="10"/>
      <color theme="1"/>
      <name val="Calibri"/>
      <family val="2"/>
      <scheme val="minor"/>
    </font>
    <font>
      <sz val="10"/>
      <color theme="1"/>
      <name val="Palatino Linotype"/>
      <family val="1"/>
    </font>
    <font>
      <sz val="10"/>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EC118"/>
        <bgColor indexed="64"/>
      </patternFill>
    </fill>
    <fill>
      <patternFill patternType="solid">
        <fgColor rgb="FFF8F4BE"/>
        <bgColor indexed="64"/>
      </patternFill>
    </fill>
    <fill>
      <patternFill patternType="solid">
        <fgColor theme="2"/>
        <bgColor indexed="64"/>
      </patternFill>
    </fill>
    <fill>
      <patternFill patternType="solid">
        <fgColor theme="2" tint="-9.9978637043366805E-2"/>
        <bgColor indexed="64"/>
      </patternFill>
    </fill>
  </fills>
  <borders count="2">
    <border>
      <left/>
      <right/>
      <top/>
      <bottom/>
      <diagonal/>
    </border>
    <border>
      <left/>
      <right/>
      <top style="medium">
        <color theme="0"/>
      </top>
      <bottom/>
      <diagonal/>
    </border>
  </borders>
  <cellStyleXfs count="2">
    <xf numFmtId="0" fontId="0" fillId="0" borderId="0"/>
    <xf numFmtId="9" fontId="31" fillId="0" borderId="0" applyFont="0" applyFill="0" applyBorder="0" applyAlignment="0" applyProtection="0"/>
  </cellStyleXfs>
  <cellXfs count="178">
    <xf numFmtId="0" fontId="0" fillId="0" borderId="0" xfId="0"/>
    <xf numFmtId="0" fontId="0" fillId="0" borderId="0" xfId="0" applyFill="1"/>
    <xf numFmtId="0" fontId="0" fillId="2" borderId="0" xfId="0" applyFill="1"/>
    <xf numFmtId="0" fontId="2" fillId="2" borderId="0" xfId="0" applyFont="1" applyFill="1" applyBorder="1" applyAlignment="1">
      <alignment vertical="center"/>
    </xf>
    <xf numFmtId="9" fontId="0" fillId="0" borderId="0" xfId="0" applyNumberFormat="1" applyFill="1"/>
    <xf numFmtId="9" fontId="0" fillId="0" borderId="0" xfId="0" applyNumberFormat="1"/>
    <xf numFmtId="0" fontId="3" fillId="2" borderId="0" xfId="0" applyFont="1" applyFill="1" applyAlignment="1">
      <alignment vertical="center"/>
    </xf>
    <xf numFmtId="9" fontId="0" fillId="0" borderId="0" xfId="0" applyNumberFormat="1" applyFill="1" applyAlignment="1">
      <alignment horizontal="left" vertical="center" wrapText="1"/>
    </xf>
    <xf numFmtId="0" fontId="1" fillId="2" borderId="0" xfId="0" applyFont="1" applyFill="1" applyAlignment="1">
      <alignment horizontal="left" vertical="center" wrapText="1"/>
    </xf>
    <xf numFmtId="0" fontId="0" fillId="0" borderId="0" xfId="0" applyAlignment="1">
      <alignment horizontal="left"/>
    </xf>
    <xf numFmtId="0" fontId="0" fillId="0" borderId="0" xfId="0" applyAlignment="1">
      <alignment wrapText="1"/>
    </xf>
    <xf numFmtId="0" fontId="4" fillId="2" borderId="0" xfId="0" applyFont="1" applyFill="1" applyAlignment="1">
      <alignment horizontal="left"/>
    </xf>
    <xf numFmtId="0" fontId="0" fillId="2" borderId="0" xfId="0" applyFill="1" applyAlignment="1">
      <alignment horizontal="left"/>
    </xf>
    <xf numFmtId="0" fontId="0" fillId="0" borderId="0" xfId="0" applyFill="1" applyBorder="1"/>
    <xf numFmtId="0" fontId="0" fillId="0" borderId="0" xfId="0" applyAlignment="1"/>
    <xf numFmtId="0" fontId="6" fillId="2" borderId="0" xfId="0" applyFont="1" applyFill="1"/>
    <xf numFmtId="0" fontId="5" fillId="2" borderId="0" xfId="0" applyFont="1" applyFill="1" applyBorder="1" applyAlignment="1">
      <alignment vertical="center"/>
    </xf>
    <xf numFmtId="0" fontId="9" fillId="2" borderId="0" xfId="0" applyFont="1" applyFill="1" applyBorder="1" applyAlignment="1">
      <alignment horizontal="left" vertical="center"/>
    </xf>
    <xf numFmtId="9" fontId="9" fillId="2" borderId="0" xfId="0" applyNumberFormat="1" applyFont="1" applyFill="1" applyBorder="1" applyAlignment="1">
      <alignment horizontal="center" vertical="center"/>
    </xf>
    <xf numFmtId="0" fontId="10" fillId="0" borderId="0" xfId="0" applyFont="1"/>
    <xf numFmtId="0" fontId="11" fillId="2" borderId="0" xfId="0" applyFont="1" applyFill="1" applyAlignment="1">
      <alignment vertical="center"/>
    </xf>
    <xf numFmtId="0" fontId="12" fillId="2" borderId="0" xfId="0" applyFont="1" applyFill="1"/>
    <xf numFmtId="0" fontId="12" fillId="2" borderId="0" xfId="0" applyFont="1" applyFill="1" applyAlignment="1">
      <alignment horizontal="left" wrapText="1"/>
    </xf>
    <xf numFmtId="169" fontId="0" fillId="0" borderId="0" xfId="0" applyNumberFormat="1" applyAlignment="1" applyProtection="1">
      <alignment vertical="center"/>
    </xf>
    <xf numFmtId="3" fontId="0" fillId="0" borderId="0" xfId="0" applyNumberFormat="1"/>
    <xf numFmtId="0" fontId="7" fillId="2" borderId="0" xfId="0" applyFont="1" applyFill="1" applyAlignment="1">
      <alignment horizontal="center" vertical="center" wrapText="1"/>
    </xf>
    <xf numFmtId="0" fontId="8" fillId="2" borderId="0" xfId="0" applyFont="1" applyFill="1" applyAlignment="1">
      <alignment horizontal="left" wrapText="1"/>
    </xf>
    <xf numFmtId="0" fontId="0" fillId="2" borderId="1" xfId="0" applyFill="1" applyBorder="1"/>
    <xf numFmtId="0" fontId="0" fillId="2" borderId="0" xfId="0" applyFill="1" applyBorder="1"/>
    <xf numFmtId="0" fontId="13" fillId="2" borderId="0" xfId="0" applyFont="1" applyFill="1" applyBorder="1" applyAlignment="1">
      <alignment vertical="center"/>
    </xf>
    <xf numFmtId="9" fontId="14" fillId="0" borderId="0" xfId="0" applyNumberFormat="1" applyFont="1" applyFill="1" applyAlignment="1">
      <alignment horizontal="right"/>
    </xf>
    <xf numFmtId="0" fontId="14" fillId="0" borderId="0" xfId="0" applyFont="1" applyFill="1"/>
    <xf numFmtId="0" fontId="0" fillId="0" borderId="0" xfId="0" applyAlignment="1">
      <alignment horizontal="center" vertical="center"/>
    </xf>
    <xf numFmtId="0" fontId="18" fillId="3" borderId="0" xfId="0" applyFont="1" applyFill="1" applyBorder="1" applyAlignment="1">
      <alignment vertical="center"/>
    </xf>
    <xf numFmtId="0" fontId="21" fillId="2" borderId="0" xfId="0" applyFont="1" applyFill="1" applyBorder="1" applyAlignment="1">
      <alignment horizontal="left" vertical="center"/>
    </xf>
    <xf numFmtId="0" fontId="19" fillId="2" borderId="0" xfId="0" applyFont="1" applyFill="1" applyBorder="1" applyAlignment="1">
      <alignment horizontal="left" vertical="center"/>
    </xf>
    <xf numFmtId="0" fontId="27" fillId="2" borderId="0" xfId="0" applyFont="1" applyFill="1" applyAlignment="1">
      <alignment vertical="center"/>
    </xf>
    <xf numFmtId="0" fontId="27" fillId="2" borderId="0" xfId="0" applyFont="1" applyFill="1" applyBorder="1" applyAlignment="1">
      <alignment vertical="center"/>
    </xf>
    <xf numFmtId="0" fontId="19"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4" fillId="4" borderId="0" xfId="0" applyFont="1" applyFill="1" applyBorder="1" applyAlignment="1">
      <alignment wrapText="1"/>
    </xf>
    <xf numFmtId="0" fontId="25" fillId="3" borderId="0" xfId="0" applyFont="1" applyFill="1" applyBorder="1" applyAlignment="1">
      <alignment horizontal="right" vertical="center"/>
    </xf>
    <xf numFmtId="166" fontId="20" fillId="4" borderId="0" xfId="0" applyNumberFormat="1" applyFont="1" applyFill="1" applyBorder="1" applyAlignment="1">
      <alignment horizontal="right" vertical="center"/>
    </xf>
    <xf numFmtId="167" fontId="22" fillId="2" borderId="0"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2" fillId="4" borderId="0" xfId="0" applyNumberFormat="1" applyFont="1" applyFill="1" applyBorder="1" applyAlignment="1">
      <alignment horizontal="right" vertical="center"/>
    </xf>
    <xf numFmtId="164" fontId="22" fillId="4" borderId="0" xfId="0" applyNumberFormat="1" applyFont="1" applyFill="1" applyBorder="1" applyAlignment="1">
      <alignment horizontal="right" vertical="center"/>
    </xf>
    <xf numFmtId="166" fontId="24" fillId="2" borderId="0" xfId="0" applyNumberFormat="1" applyFont="1" applyFill="1" applyBorder="1" applyAlignment="1">
      <alignment horizontal="right" vertical="center"/>
    </xf>
    <xf numFmtId="166" fontId="20" fillId="2" borderId="0" xfId="0" applyNumberFormat="1" applyFont="1" applyFill="1" applyBorder="1" applyAlignment="1">
      <alignment horizontal="right" vertical="center"/>
    </xf>
    <xf numFmtId="1" fontId="23" fillId="4" borderId="0" xfId="0" applyNumberFormat="1" applyFont="1" applyFill="1" applyBorder="1" applyAlignment="1">
      <alignment horizontal="right" vertical="center"/>
    </xf>
    <xf numFmtId="1" fontId="22" fillId="4" borderId="0" xfId="0" applyNumberFormat="1" applyFont="1" applyFill="1" applyBorder="1" applyAlignment="1">
      <alignment horizontal="right" vertical="center"/>
    </xf>
    <xf numFmtId="1" fontId="23" fillId="2" borderId="0" xfId="0" applyNumberFormat="1" applyFont="1" applyFill="1" applyBorder="1" applyAlignment="1">
      <alignment horizontal="right" vertical="center"/>
    </xf>
    <xf numFmtId="1" fontId="22" fillId="2" borderId="0" xfId="0" applyNumberFormat="1" applyFont="1" applyFill="1" applyBorder="1" applyAlignment="1">
      <alignment horizontal="right" vertical="center"/>
    </xf>
    <xf numFmtId="168" fontId="24" fillId="4" borderId="0" xfId="0" applyNumberFormat="1" applyFont="1" applyFill="1" applyBorder="1" applyAlignment="1">
      <alignment horizontal="right" vertical="center"/>
    </xf>
    <xf numFmtId="164" fontId="23" fillId="2" borderId="0" xfId="0" applyNumberFormat="1" applyFont="1" applyFill="1" applyBorder="1" applyAlignment="1">
      <alignment horizontal="right" vertical="center"/>
    </xf>
    <xf numFmtId="164" fontId="23" fillId="4" borderId="0" xfId="0" applyNumberFormat="1" applyFont="1" applyFill="1" applyBorder="1" applyAlignment="1">
      <alignment horizontal="right" vertical="center"/>
    </xf>
    <xf numFmtId="168" fontId="24" fillId="2" borderId="0" xfId="0" applyNumberFormat="1" applyFont="1" applyFill="1" applyBorder="1" applyAlignment="1">
      <alignment horizontal="right" vertical="center"/>
    </xf>
    <xf numFmtId="0" fontId="22" fillId="0" borderId="0" xfId="0" applyFont="1"/>
    <xf numFmtId="0" fontId="0" fillId="2" borderId="0" xfId="0" applyFill="1" applyAlignment="1">
      <alignment horizontal="right"/>
    </xf>
    <xf numFmtId="9" fontId="9" fillId="2" borderId="0" xfId="0" applyNumberFormat="1" applyFont="1" applyFill="1" applyBorder="1" applyAlignment="1">
      <alignment horizontal="right" vertical="center"/>
    </xf>
    <xf numFmtId="0" fontId="12" fillId="2" borderId="0" xfId="0" applyFont="1" applyFill="1" applyAlignment="1">
      <alignment horizontal="right"/>
    </xf>
    <xf numFmtId="0" fontId="12" fillId="2" borderId="0" xfId="0" applyFont="1" applyFill="1" applyAlignment="1">
      <alignment horizontal="right" wrapText="1"/>
    </xf>
    <xf numFmtId="0" fontId="0" fillId="0" borderId="0" xfId="0" applyAlignment="1">
      <alignment horizontal="right"/>
    </xf>
    <xf numFmtId="0" fontId="27" fillId="2" borderId="0" xfId="0" applyFont="1" applyFill="1" applyBorder="1" applyAlignment="1">
      <alignment horizontal="left"/>
    </xf>
    <xf numFmtId="0" fontId="27" fillId="2" borderId="0" xfId="0" applyFont="1" applyFill="1" applyAlignment="1">
      <alignment wrapText="1"/>
    </xf>
    <xf numFmtId="9" fontId="0" fillId="0" borderId="0" xfId="1" applyFont="1"/>
    <xf numFmtId="165" fontId="0" fillId="0" borderId="0" xfId="1" applyNumberFormat="1" applyFont="1"/>
    <xf numFmtId="165" fontId="0" fillId="0" borderId="0" xfId="1" applyNumberFormat="1" applyFont="1" applyFill="1"/>
    <xf numFmtId="0" fontId="16" fillId="2" borderId="0" xfId="0" applyFont="1" applyFill="1" applyAlignment="1">
      <alignment wrapText="1"/>
    </xf>
    <xf numFmtId="0" fontId="27" fillId="2" borderId="0" xfId="0" applyFont="1" applyFill="1" applyAlignment="1">
      <alignment horizontal="left" wrapText="1"/>
    </xf>
    <xf numFmtId="0" fontId="24" fillId="2" borderId="0" xfId="0" applyFont="1" applyFill="1" applyBorder="1" applyAlignment="1">
      <alignment horizontal="left" vertical="center" wrapText="1"/>
    </xf>
    <xf numFmtId="0" fontId="8" fillId="2" borderId="0" xfId="0" applyFont="1" applyFill="1" applyAlignment="1">
      <alignment wrapText="1"/>
    </xf>
    <xf numFmtId="0" fontId="14" fillId="2" borderId="0" xfId="0" applyFont="1" applyFill="1"/>
    <xf numFmtId="0" fontId="14" fillId="2" borderId="0" xfId="0" applyFont="1" applyFill="1" applyBorder="1"/>
    <xf numFmtId="0" fontId="0" fillId="2" borderId="0" xfId="0" applyFill="1" applyAlignment="1">
      <alignment wrapText="1"/>
    </xf>
    <xf numFmtId="0" fontId="27"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vertical="center"/>
    </xf>
    <xf numFmtId="0" fontId="27" fillId="2" borderId="0" xfId="0" applyFont="1" applyFill="1" applyAlignment="1">
      <alignment vertical="center" wrapText="1"/>
    </xf>
    <xf numFmtId="0" fontId="27" fillId="0" borderId="0" xfId="0" applyFont="1" applyAlignment="1">
      <alignment vertical="center"/>
    </xf>
    <xf numFmtId="0" fontId="15" fillId="2"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 fontId="23" fillId="5" borderId="0" xfId="0" applyNumberFormat="1" applyFont="1" applyFill="1" applyBorder="1" applyAlignment="1">
      <alignment horizontal="right" vertical="center"/>
    </xf>
    <xf numFmtId="0" fontId="27" fillId="2" borderId="0" xfId="0" applyFont="1" applyFill="1" applyAlignment="1">
      <alignment horizontal="left" vertical="center"/>
    </xf>
    <xf numFmtId="0" fontId="27" fillId="2" borderId="0" xfId="0" applyFont="1" applyFill="1" applyBorder="1" applyAlignment="1">
      <alignment horizontal="left" vertical="center"/>
    </xf>
    <xf numFmtId="0" fontId="27" fillId="2" borderId="0" xfId="0" applyFont="1" applyFill="1" applyAlignment="1">
      <alignment horizontal="left"/>
    </xf>
    <xf numFmtId="0" fontId="0" fillId="2" borderId="0" xfId="0" applyFill="1" applyAlignment="1">
      <alignment horizontal="justify"/>
    </xf>
    <xf numFmtId="0" fontId="32" fillId="0" borderId="0" xfId="0" applyFont="1" applyFill="1"/>
    <xf numFmtId="0" fontId="14" fillId="2" borderId="0" xfId="0" applyFont="1" applyFill="1" applyBorder="1" applyAlignment="1">
      <alignment horizontal="left"/>
    </xf>
    <xf numFmtId="0" fontId="14" fillId="2" borderId="0" xfId="0" applyFont="1" applyFill="1" applyAlignment="1">
      <alignment horizontal="left"/>
    </xf>
    <xf numFmtId="3" fontId="34" fillId="6" borderId="0" xfId="0" applyNumberFormat="1" applyFont="1" applyFill="1" applyAlignment="1"/>
    <xf numFmtId="0" fontId="33" fillId="6" borderId="0" xfId="0" applyFont="1" applyFill="1" applyAlignment="1"/>
    <xf numFmtId="0" fontId="34" fillId="6" borderId="0" xfId="0" applyFont="1" applyFill="1" applyAlignment="1"/>
    <xf numFmtId="0" fontId="35" fillId="6" borderId="0" xfId="0" applyFont="1" applyFill="1" applyAlignment="1"/>
    <xf numFmtId="164" fontId="34" fillId="6" borderId="0" xfId="0" applyNumberFormat="1" applyFont="1" applyFill="1" applyAlignment="1"/>
    <xf numFmtId="164" fontId="34" fillId="6" borderId="0" xfId="0" applyNumberFormat="1" applyFont="1" applyFill="1" applyAlignment="1">
      <alignment vertical="center"/>
    </xf>
    <xf numFmtId="0" fontId="25" fillId="3" borderId="0" xfId="0" applyFont="1" applyFill="1" applyBorder="1" applyAlignment="1">
      <alignment horizontal="center" vertical="center"/>
    </xf>
    <xf numFmtId="166" fontId="20" fillId="4" borderId="0" xfId="0" applyNumberFormat="1" applyFont="1" applyFill="1" applyBorder="1" applyAlignment="1">
      <alignment horizontal="center" vertical="center"/>
    </xf>
    <xf numFmtId="167" fontId="22" fillId="2" borderId="0" xfId="0" applyNumberFormat="1" applyFont="1" applyFill="1" applyBorder="1" applyAlignment="1">
      <alignment horizontal="center" vertical="center"/>
    </xf>
    <xf numFmtId="167" fontId="23" fillId="4" borderId="0" xfId="0" applyNumberFormat="1" applyFont="1" applyFill="1" applyBorder="1" applyAlignment="1">
      <alignment horizontal="center" vertical="center"/>
    </xf>
    <xf numFmtId="166" fontId="24" fillId="2" borderId="0" xfId="0" applyNumberFormat="1" applyFont="1" applyFill="1" applyBorder="1" applyAlignment="1">
      <alignment horizontal="center" vertical="center"/>
    </xf>
    <xf numFmtId="1" fontId="23" fillId="4" borderId="0" xfId="0" applyNumberFormat="1" applyFont="1" applyFill="1" applyBorder="1" applyAlignment="1">
      <alignment horizontal="center" vertical="center"/>
    </xf>
    <xf numFmtId="1" fontId="23" fillId="2" borderId="0" xfId="0" applyNumberFormat="1" applyFont="1" applyFill="1" applyBorder="1" applyAlignment="1">
      <alignment horizontal="center" vertical="center"/>
    </xf>
    <xf numFmtId="168" fontId="24" fillId="4" borderId="0" xfId="0" applyNumberFormat="1" applyFont="1" applyFill="1" applyBorder="1" applyAlignment="1">
      <alignment horizontal="center" vertical="center"/>
    </xf>
    <xf numFmtId="164" fontId="23" fillId="2" borderId="0" xfId="0" applyNumberFormat="1" applyFont="1" applyFill="1" applyBorder="1" applyAlignment="1">
      <alignment horizontal="center" vertical="center"/>
    </xf>
    <xf numFmtId="164" fontId="23" fillId="4" borderId="0" xfId="0" applyNumberFormat="1" applyFont="1" applyFill="1" applyBorder="1" applyAlignment="1">
      <alignment horizontal="center" vertical="center"/>
    </xf>
    <xf numFmtId="1" fontId="23" fillId="5" borderId="0" xfId="0" applyNumberFormat="1" applyFont="1" applyFill="1" applyBorder="1" applyAlignment="1">
      <alignment horizontal="center" vertical="center"/>
    </xf>
    <xf numFmtId="168" fontId="24" fillId="2" borderId="0" xfId="0" applyNumberFormat="1" applyFont="1" applyFill="1" applyBorder="1" applyAlignment="1">
      <alignment horizontal="center" vertical="center"/>
    </xf>
    <xf numFmtId="0" fontId="34" fillId="6" borderId="0" xfId="0" applyFont="1" applyFill="1" applyAlignment="1">
      <alignment horizontal="left"/>
    </xf>
    <xf numFmtId="0" fontId="36" fillId="6" borderId="0" xfId="0" applyFont="1" applyFill="1" applyBorder="1" applyAlignment="1">
      <alignment horizontal="left" vertical="center" wrapText="1"/>
    </xf>
    <xf numFmtId="0" fontId="37" fillId="6" borderId="0" xfId="0" applyFont="1" applyFill="1" applyBorder="1" applyAlignment="1">
      <alignment horizontal="left"/>
    </xf>
    <xf numFmtId="0" fontId="36" fillId="6" borderId="0" xfId="0" applyFont="1" applyFill="1" applyAlignment="1">
      <alignment horizontal="left"/>
    </xf>
    <xf numFmtId="0" fontId="36" fillId="6" borderId="0" xfId="0" applyFont="1" applyFill="1" applyBorder="1"/>
    <xf numFmtId="0" fontId="36" fillId="6" borderId="0" xfId="0" applyFont="1" applyFill="1"/>
    <xf numFmtId="0" fontId="36" fillId="6" borderId="0" xfId="0" applyFont="1" applyFill="1" applyAlignment="1">
      <alignment horizontal="right"/>
    </xf>
    <xf numFmtId="0" fontId="37" fillId="6" borderId="0" xfId="0" applyFont="1" applyFill="1" applyBorder="1" applyAlignment="1">
      <alignment horizontal="right"/>
    </xf>
    <xf numFmtId="0" fontId="37" fillId="6" borderId="0" xfId="0" applyFont="1" applyFill="1" applyAlignment="1">
      <alignment horizontal="right"/>
    </xf>
    <xf numFmtId="0" fontId="37" fillId="6" borderId="0" xfId="0" applyFont="1" applyFill="1" applyBorder="1" applyAlignment="1">
      <alignment horizontal="left" vertical="center"/>
    </xf>
    <xf numFmtId="0" fontId="37" fillId="6" borderId="0" xfId="0" applyFont="1" applyFill="1" applyAlignment="1">
      <alignment horizontal="right" vertical="center"/>
    </xf>
    <xf numFmtId="165" fontId="36" fillId="6" borderId="0" xfId="0" applyNumberFormat="1" applyFont="1" applyFill="1" applyAlignment="1">
      <alignment horizontal="right" vertical="center"/>
    </xf>
    <xf numFmtId="165" fontId="36" fillId="6" borderId="0" xfId="1" applyNumberFormat="1" applyFont="1" applyFill="1"/>
    <xf numFmtId="165" fontId="36" fillId="6" borderId="0" xfId="0" applyNumberFormat="1" applyFont="1" applyFill="1" applyBorder="1" applyAlignment="1">
      <alignment horizontal="right" vertical="center"/>
    </xf>
    <xf numFmtId="0" fontId="36" fillId="6" borderId="0" xfId="0" applyFont="1" applyFill="1" applyBorder="1" applyAlignment="1">
      <alignment horizontal="left" vertical="center"/>
    </xf>
    <xf numFmtId="165" fontId="36" fillId="6" borderId="0" xfId="1" applyNumberFormat="1" applyFont="1" applyFill="1" applyAlignment="1">
      <alignment horizontal="right"/>
    </xf>
    <xf numFmtId="0" fontId="36" fillId="6" borderId="0" xfId="0" applyFont="1" applyFill="1" applyAlignment="1">
      <alignment horizontal="left" vertical="center"/>
    </xf>
    <xf numFmtId="165" fontId="36" fillId="6" borderId="0" xfId="0" applyNumberFormat="1" applyFont="1" applyFill="1" applyAlignment="1">
      <alignment horizontal="right" vertical="center" wrapText="1"/>
    </xf>
    <xf numFmtId="0" fontId="37" fillId="6" borderId="0" xfId="0" applyFont="1" applyFill="1"/>
    <xf numFmtId="0" fontId="37" fillId="6" borderId="0" xfId="0" applyFont="1" applyFill="1" applyAlignment="1">
      <alignment horizontal="left"/>
    </xf>
    <xf numFmtId="9" fontId="36" fillId="6" borderId="0" xfId="0" applyNumberFormat="1" applyFont="1" applyFill="1" applyAlignment="1">
      <alignment horizontal="left"/>
    </xf>
    <xf numFmtId="9" fontId="34" fillId="6" borderId="0" xfId="1" applyFont="1" applyFill="1" applyAlignment="1">
      <alignment horizontal="left"/>
    </xf>
    <xf numFmtId="9" fontId="34" fillId="6" borderId="0" xfId="0" applyNumberFormat="1" applyFont="1" applyFill="1" applyAlignment="1">
      <alignment horizontal="left"/>
    </xf>
    <xf numFmtId="9" fontId="36" fillId="6" borderId="0" xfId="0" applyNumberFormat="1" applyFont="1" applyFill="1" applyBorder="1"/>
    <xf numFmtId="0" fontId="37" fillId="6" borderId="0" xfId="0" applyFont="1" applyFill="1" applyBorder="1"/>
    <xf numFmtId="9" fontId="37" fillId="6" borderId="0" xfId="0" applyNumberFormat="1" applyFont="1" applyFill="1" applyBorder="1"/>
    <xf numFmtId="0" fontId="36" fillId="6" borderId="0" xfId="0" applyFont="1" applyFill="1" applyAlignment="1">
      <alignment wrapText="1"/>
    </xf>
    <xf numFmtId="1" fontId="36" fillId="6" borderId="0" xfId="0" applyNumberFormat="1" applyFont="1" applyFill="1"/>
    <xf numFmtId="1" fontId="36" fillId="6" borderId="0" xfId="0" applyNumberFormat="1" applyFont="1" applyFill="1" applyBorder="1"/>
    <xf numFmtId="9" fontId="36" fillId="6" borderId="0" xfId="0" applyNumberFormat="1" applyFont="1" applyFill="1"/>
    <xf numFmtId="1" fontId="36" fillId="6" borderId="0" xfId="0" applyNumberFormat="1" applyFont="1" applyFill="1" applyAlignment="1">
      <alignment wrapText="1"/>
    </xf>
    <xf numFmtId="9" fontId="36" fillId="6" borderId="0" xfId="0" applyNumberFormat="1" applyFont="1" applyFill="1" applyAlignment="1">
      <alignment wrapText="1"/>
    </xf>
    <xf numFmtId="9" fontId="37" fillId="6" borderId="0" xfId="0" applyNumberFormat="1" applyFont="1" applyFill="1" applyBorder="1" applyAlignment="1">
      <alignment horizontal="right"/>
    </xf>
    <xf numFmtId="9" fontId="36" fillId="6" borderId="0" xfId="1" applyFont="1" applyFill="1"/>
    <xf numFmtId="0" fontId="36" fillId="6" borderId="0" xfId="0" applyFont="1" applyFill="1" applyAlignment="1"/>
    <xf numFmtId="9" fontId="36" fillId="6" borderId="0" xfId="0" applyNumberFormat="1" applyFont="1" applyFill="1" applyAlignment="1"/>
    <xf numFmtId="0" fontId="36" fillId="6" borderId="0" xfId="0" quotePrefix="1" applyFont="1" applyFill="1" applyAlignment="1">
      <alignment horizontal="left"/>
    </xf>
    <xf numFmtId="0" fontId="36" fillId="6" borderId="0" xfId="0" applyFont="1" applyFill="1" applyBorder="1" applyAlignment="1">
      <alignment horizontal="left" vertical="top" wrapText="1"/>
    </xf>
    <xf numFmtId="3" fontId="36" fillId="6" borderId="0" xfId="0" applyNumberFormat="1" applyFont="1" applyFill="1" applyBorder="1"/>
    <xf numFmtId="0" fontId="33" fillId="6" borderId="0" xfId="0" applyFont="1" applyFill="1" applyAlignment="1">
      <alignment horizontal="left" vertical="center" wrapText="1"/>
    </xf>
    <xf numFmtId="0" fontId="26" fillId="2" borderId="0" xfId="0" applyFont="1" applyFill="1" applyBorder="1" applyAlignment="1">
      <alignment horizontal="justify"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wrapText="1"/>
    </xf>
    <xf numFmtId="0" fontId="27" fillId="2" borderId="0" xfId="0" applyFont="1" applyFill="1" applyBorder="1" applyAlignment="1">
      <alignment horizontal="justify" wrapText="1"/>
    </xf>
    <xf numFmtId="0" fontId="27" fillId="2" borderId="0" xfId="0" applyFont="1" applyFill="1" applyAlignment="1">
      <alignment horizontal="justify" wrapText="1"/>
    </xf>
    <xf numFmtId="0" fontId="27" fillId="2" borderId="0" xfId="0" applyFont="1" applyFill="1" applyAlignment="1">
      <alignment horizontal="left" wrapText="1"/>
    </xf>
    <xf numFmtId="0" fontId="16" fillId="2" borderId="0" xfId="0" applyFont="1" applyFill="1" applyAlignment="1">
      <alignment horizontal="center" vertical="center" wrapText="1"/>
    </xf>
    <xf numFmtId="0" fontId="16" fillId="2" borderId="0" xfId="0" applyFont="1" applyFill="1" applyAlignment="1">
      <alignment horizontal="center" wrapText="1"/>
    </xf>
    <xf numFmtId="0" fontId="8" fillId="2" borderId="0" xfId="0" applyFont="1" applyFill="1" applyAlignment="1">
      <alignment horizontal="left" vertical="center" wrapText="1"/>
    </xf>
    <xf numFmtId="2" fontId="27" fillId="2" borderId="0" xfId="0" applyNumberFormat="1" applyFont="1" applyFill="1" applyAlignment="1">
      <alignment horizontal="justify" vertical="top" wrapText="1"/>
    </xf>
    <xf numFmtId="0" fontId="27" fillId="2" borderId="0" xfId="0" applyFont="1" applyFill="1" applyAlignment="1">
      <alignment horizontal="left" vertical="top" wrapText="1"/>
    </xf>
    <xf numFmtId="0" fontId="16" fillId="2" borderId="0" xfId="0" applyFont="1" applyFill="1" applyAlignment="1">
      <alignment horizontal="center" vertical="center"/>
    </xf>
    <xf numFmtId="0" fontId="27" fillId="2" borderId="0" xfId="0" applyFont="1" applyFill="1" applyAlignment="1">
      <alignment horizontal="justify" vertical="top" wrapText="1"/>
    </xf>
    <xf numFmtId="0" fontId="8" fillId="2" borderId="0" xfId="0" applyFont="1" applyFill="1" applyAlignment="1">
      <alignment horizontal="center" wrapText="1"/>
    </xf>
    <xf numFmtId="0" fontId="27" fillId="2" borderId="0" xfId="0" applyFont="1" applyFill="1" applyAlignment="1">
      <alignment horizontal="left" vertical="center"/>
    </xf>
    <xf numFmtId="0" fontId="27" fillId="2" borderId="0" xfId="0" applyFont="1" applyFill="1" applyBorder="1" applyAlignment="1">
      <alignment horizontal="left" vertical="center"/>
    </xf>
    <xf numFmtId="0" fontId="27" fillId="2" borderId="0" xfId="0" applyFont="1" applyFill="1" applyAlignment="1">
      <alignment horizontal="left"/>
    </xf>
    <xf numFmtId="0" fontId="17" fillId="2" borderId="0" xfId="0" applyFont="1" applyFill="1" applyAlignment="1">
      <alignment horizontal="center" vertical="center" wrapText="1"/>
    </xf>
    <xf numFmtId="0" fontId="27" fillId="2" borderId="0" xfId="0" applyFont="1" applyFill="1" applyAlignment="1">
      <alignment horizontal="justify" vertical="center" wrapText="1"/>
    </xf>
    <xf numFmtId="2" fontId="27" fillId="2" borderId="0" xfId="0" applyNumberFormat="1" applyFont="1" applyFill="1" applyAlignment="1">
      <alignment horizontal="justify" wrapText="1"/>
    </xf>
    <xf numFmtId="0" fontId="16" fillId="2" borderId="0" xfId="0" applyFont="1" applyFill="1" applyAlignment="1">
      <alignment horizontal="center" vertical="top" wrapText="1"/>
    </xf>
    <xf numFmtId="0" fontId="16" fillId="0" borderId="0" xfId="0" applyFont="1" applyFill="1" applyAlignment="1">
      <alignment vertical="center"/>
    </xf>
    <xf numFmtId="0" fontId="27" fillId="0" borderId="0" xfId="0" applyFont="1" applyFill="1" applyAlignment="1">
      <alignment wrapText="1"/>
    </xf>
    <xf numFmtId="0" fontId="16" fillId="0" borderId="0" xfId="0" applyFont="1" applyFill="1" applyAlignment="1">
      <alignment wrapText="1"/>
    </xf>
    <xf numFmtId="0" fontId="8" fillId="0" borderId="0" xfId="0" applyFont="1" applyFill="1" applyAlignment="1">
      <alignment wrapText="1"/>
    </xf>
    <xf numFmtId="0" fontId="8" fillId="0" borderId="0" xfId="0" applyFont="1" applyFill="1" applyAlignment="1">
      <alignment horizontal="left" wrapText="1"/>
    </xf>
    <xf numFmtId="2" fontId="27" fillId="0" borderId="0" xfId="0" applyNumberFormat="1" applyFont="1" applyFill="1" applyAlignment="1">
      <alignment wrapText="1"/>
    </xf>
    <xf numFmtId="0" fontId="2" fillId="0" borderId="0" xfId="0" applyFont="1" applyFill="1" applyBorder="1" applyAlignment="1">
      <alignment vertical="center"/>
    </xf>
    <xf numFmtId="0" fontId="0" fillId="0" borderId="0" xfId="0" applyFill="1" applyAlignment="1">
      <alignment wrapText="1"/>
    </xf>
  </cellXfs>
  <cellStyles count="2">
    <cellStyle name="Normal" xfId="0" builtinId="0"/>
    <cellStyle name="Pourcentage" xfId="1" builtinId="5"/>
  </cellStyles>
  <dxfs count="0"/>
  <tableStyles count="0" defaultTableStyle="TableStyleMedium2" defaultPivotStyle="PivotStyleLight16"/>
  <colors>
    <mruColors>
      <color rgb="FFF8F4BE"/>
      <color rgb="FFCEC118"/>
      <color rgb="FFEFE671"/>
      <color rgb="FFE5D619"/>
      <color rgb="FFFF4F4F"/>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68403949506311E-2"/>
          <c:y val="0.2478347597854616"/>
          <c:w val="0.86013998250218726"/>
          <c:h val="0.64614310167750766"/>
        </c:manualLayout>
      </c:layout>
      <c:barChart>
        <c:barDir val="col"/>
        <c:grouping val="clustered"/>
        <c:varyColors val="0"/>
        <c:ser>
          <c:idx val="1"/>
          <c:order val="1"/>
          <c:tx>
            <c:v>Proportion de victimes parmi les ménages possédant une voiture (en %)</c:v>
          </c:tx>
          <c:spPr>
            <a:solidFill>
              <a:srgbClr val="F8F4BE"/>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Repères!$D$46:$N$46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Repères!$D$48:$N$48</c:f>
              <c:numCache>
                <c:formatCode>0.0</c:formatCode>
                <c:ptCount val="11"/>
                <c:pt idx="0">
                  <c:v>3.6960721577855846</c:v>
                </c:pt>
                <c:pt idx="1">
                  <c:v>3.490706899725462</c:v>
                </c:pt>
                <c:pt idx="2">
                  <c:v>3.4580883316784501</c:v>
                </c:pt>
                <c:pt idx="3">
                  <c:v>3.219118252972458</c:v>
                </c:pt>
                <c:pt idx="4">
                  <c:v>3.3159362957119005</c:v>
                </c:pt>
                <c:pt idx="5">
                  <c:v>3.1434919908857029</c:v>
                </c:pt>
                <c:pt idx="6">
                  <c:v>2.9671084007372341</c:v>
                </c:pt>
                <c:pt idx="7">
                  <c:v>2.5826200687542054</c:v>
                </c:pt>
                <c:pt idx="8">
                  <c:v>2.4317525294044526</c:v>
                </c:pt>
                <c:pt idx="9">
                  <c:v>2.8103128497080991</c:v>
                </c:pt>
                <c:pt idx="10">
                  <c:v>2.4062342080649102</c:v>
                </c:pt>
              </c:numCache>
            </c:numRef>
          </c:val>
          <c:extLst>
            <c:ext xmlns:c16="http://schemas.microsoft.com/office/drawing/2014/chart" uri="{C3380CC4-5D6E-409C-BE32-E72D297353CC}">
              <c16:uniqueId val="{00000000-5E1C-4907-82E8-1137B7018F30}"/>
            </c:ext>
          </c:extLst>
        </c:ser>
        <c:dLbls>
          <c:showLegendKey val="0"/>
          <c:showVal val="0"/>
          <c:showCatName val="0"/>
          <c:showSerName val="0"/>
          <c:showPercent val="0"/>
          <c:showBubbleSize val="0"/>
        </c:dLbls>
        <c:gapWidth val="150"/>
        <c:axId val="-937067168"/>
        <c:axId val="-937066624"/>
      </c:barChart>
      <c:lineChart>
        <c:grouping val="standard"/>
        <c:varyColors val="0"/>
        <c:ser>
          <c:idx val="0"/>
          <c:order val="0"/>
          <c:tx>
            <c:strRef>
              <c:f>Repères!$A$47</c:f>
              <c:strCache>
                <c:ptCount val="1"/>
                <c:pt idx="0">
                  <c:v>Vols et tentatives de vol d'objet dans ou sur la voiture </c:v>
                </c:pt>
              </c:strCache>
            </c:strRef>
          </c:tx>
          <c:spPr>
            <a:ln w="28575" cap="rnd">
              <a:solidFill>
                <a:srgbClr val="CEC118"/>
              </a:solidFill>
              <a:round/>
            </a:ln>
            <a:effectLst/>
          </c:spPr>
          <c:marker>
            <c:symbol val="none"/>
          </c:marker>
          <c:dLbls>
            <c:dLbl>
              <c:idx val="0"/>
              <c:layout>
                <c:manualLayout>
                  <c:x val="-4.7619047619047616E-2"/>
                  <c:y val="-3.4782608695652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1C-4907-82E8-1137B7018F30}"/>
                </c:ext>
              </c:extLst>
            </c:dLbl>
            <c:dLbl>
              <c:idx val="1"/>
              <c:layout>
                <c:manualLayout>
                  <c:x val="-4.5634920634920632E-2"/>
                  <c:y val="-3.8647342995169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1C-4907-82E8-1137B7018F30}"/>
                </c:ext>
              </c:extLst>
            </c:dLbl>
            <c:dLbl>
              <c:idx val="2"/>
              <c:delete val="1"/>
              <c:extLst>
                <c:ext xmlns:c15="http://schemas.microsoft.com/office/drawing/2012/chart" uri="{CE6537A1-D6FC-4f65-9D91-7224C49458BB}"/>
                <c:ext xmlns:c16="http://schemas.microsoft.com/office/drawing/2014/chart" uri="{C3380CC4-5D6E-409C-BE32-E72D297353CC}">
                  <c16:uniqueId val="{00000003-5E1C-4907-82E8-1137B7018F30}"/>
                </c:ext>
              </c:extLst>
            </c:dLbl>
            <c:dLbl>
              <c:idx val="3"/>
              <c:layout>
                <c:manualLayout>
                  <c:x val="-4.7619047619047616E-2"/>
                  <c:y val="-3.09178743961352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1C-4907-82E8-1137B7018F30}"/>
                </c:ext>
              </c:extLst>
            </c:dLbl>
            <c:dLbl>
              <c:idx val="4"/>
              <c:delete val="1"/>
              <c:extLst>
                <c:ext xmlns:c15="http://schemas.microsoft.com/office/drawing/2012/chart" uri="{CE6537A1-D6FC-4f65-9D91-7224C49458BB}"/>
                <c:ext xmlns:c16="http://schemas.microsoft.com/office/drawing/2014/chart" uri="{C3380CC4-5D6E-409C-BE32-E72D297353CC}">
                  <c16:uniqueId val="{00000005-5E1C-4907-82E8-1137B7018F30}"/>
                </c:ext>
              </c:extLst>
            </c:dLbl>
            <c:dLbl>
              <c:idx val="5"/>
              <c:delete val="1"/>
              <c:extLst>
                <c:ext xmlns:c15="http://schemas.microsoft.com/office/drawing/2012/chart" uri="{CE6537A1-D6FC-4f65-9D91-7224C49458BB}"/>
                <c:ext xmlns:c16="http://schemas.microsoft.com/office/drawing/2014/chart" uri="{C3380CC4-5D6E-409C-BE32-E72D297353CC}">
                  <c16:uniqueId val="{00000006-5E1C-4907-82E8-1137B7018F30}"/>
                </c:ext>
              </c:extLst>
            </c:dLbl>
            <c:dLbl>
              <c:idx val="6"/>
              <c:layout>
                <c:manualLayout>
                  <c:x val="-2.976190476190476E-2"/>
                  <c:y val="-2.3188405797101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1C-4907-82E8-1137B7018F30}"/>
                </c:ext>
              </c:extLst>
            </c:dLbl>
            <c:dLbl>
              <c:idx val="7"/>
              <c:delete val="1"/>
              <c:extLst>
                <c:ext xmlns:c15="http://schemas.microsoft.com/office/drawing/2012/chart" uri="{CE6537A1-D6FC-4f65-9D91-7224C49458BB}"/>
                <c:ext xmlns:c16="http://schemas.microsoft.com/office/drawing/2014/chart" uri="{C3380CC4-5D6E-409C-BE32-E72D297353CC}">
                  <c16:uniqueId val="{00000008-5E1C-4907-82E8-1137B7018F30}"/>
                </c:ext>
              </c:extLst>
            </c:dLbl>
            <c:dLbl>
              <c:idx val="8"/>
              <c:layout>
                <c:manualLayout>
                  <c:x val="-5.3571428571428568E-2"/>
                  <c:y val="-3.4782608695652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1C-4907-82E8-1137B7018F30}"/>
                </c:ext>
              </c:extLst>
            </c:dLbl>
            <c:dLbl>
              <c:idx val="9"/>
              <c:layout>
                <c:manualLayout>
                  <c:x val="-3.5714285714285712E-2"/>
                  <c:y val="-3.09178743961352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1C-4907-82E8-1137B7018F30}"/>
                </c:ext>
              </c:extLst>
            </c:dLbl>
            <c:dLbl>
              <c:idx val="10"/>
              <c:layout>
                <c:manualLayout>
                  <c:x val="-5.7471264367816091E-3"/>
                  <c:y val="-8.33333333333340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0F-498D-9E4E-8880B51E2B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Repères!$D$46:$N$46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Repères!$D$47:$N$47</c:f>
              <c:numCache>
                <c:formatCode>#,##0</c:formatCode>
                <c:ptCount val="11"/>
                <c:pt idx="0">
                  <c:v>971000</c:v>
                </c:pt>
                <c:pt idx="1">
                  <c:v>1011000</c:v>
                </c:pt>
                <c:pt idx="2">
                  <c:v>874000</c:v>
                </c:pt>
                <c:pt idx="3">
                  <c:v>830000</c:v>
                </c:pt>
                <c:pt idx="4">
                  <c:v>854000</c:v>
                </c:pt>
                <c:pt idx="5">
                  <c:v>833000</c:v>
                </c:pt>
                <c:pt idx="6">
                  <c:v>813000</c:v>
                </c:pt>
                <c:pt idx="7">
                  <c:v>663000</c:v>
                </c:pt>
                <c:pt idx="8">
                  <c:v>650000</c:v>
                </c:pt>
                <c:pt idx="9">
                  <c:v>775000</c:v>
                </c:pt>
                <c:pt idx="10">
                  <c:v>663000</c:v>
                </c:pt>
              </c:numCache>
            </c:numRef>
          </c:val>
          <c:smooth val="0"/>
          <c:extLst>
            <c:ext xmlns:c16="http://schemas.microsoft.com/office/drawing/2014/chart" uri="{C3380CC4-5D6E-409C-BE32-E72D297353CC}">
              <c16:uniqueId val="{0000000B-5E1C-4907-82E8-1137B7018F30}"/>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740264544"/>
        <c:axId val="-740264000"/>
      </c:lineChart>
      <c:catAx>
        <c:axId val="-740264544"/>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740264000"/>
        <c:crossesAt val="0"/>
        <c:auto val="1"/>
        <c:lblAlgn val="ctr"/>
        <c:lblOffset val="100"/>
        <c:noMultiLvlLbl val="0"/>
      </c:catAx>
      <c:valAx>
        <c:axId val="-740264000"/>
        <c:scaling>
          <c:orientation val="minMax"/>
          <c:max val="11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740264544"/>
        <c:crosses val="autoZero"/>
        <c:crossBetween val="between"/>
        <c:majorUnit val="200000"/>
      </c:valAx>
      <c:valAx>
        <c:axId val="-937066624"/>
        <c:scaling>
          <c:orientation val="minMax"/>
          <c:max val="7"/>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937067168"/>
        <c:crosses val="max"/>
        <c:crossBetween val="between"/>
      </c:valAx>
      <c:catAx>
        <c:axId val="-937067168"/>
        <c:scaling>
          <c:orientation val="minMax"/>
        </c:scaling>
        <c:delete val="1"/>
        <c:axPos val="b"/>
        <c:numFmt formatCode="General" sourceLinked="1"/>
        <c:majorTickMark val="out"/>
        <c:minorTickMark val="none"/>
        <c:tickLblPos val="nextTo"/>
        <c:crossAx val="-937066624"/>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33147309711286088"/>
          <c:y val="0.12202731180341587"/>
          <c:w val="0.66788010873640791"/>
          <c:h val="0.126662729658792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33350831146112"/>
          <c:y val="9.179906309179707E-2"/>
          <c:w val="0.56082309711286094"/>
          <c:h val="0.53242699092993118"/>
        </c:manualLayout>
      </c:layout>
      <c:pieChart>
        <c:varyColors val="1"/>
        <c:ser>
          <c:idx val="0"/>
          <c:order val="0"/>
          <c:spPr>
            <a:ln>
              <a:noFill/>
            </a:ln>
          </c:spPr>
          <c:dPt>
            <c:idx val="0"/>
            <c:bubble3D val="0"/>
            <c:spPr>
              <a:solidFill>
                <a:schemeClr val="accent1">
                  <a:lumMod val="75000"/>
                </a:schemeClr>
              </a:solidFill>
              <a:ln w="9525" cap="flat" cmpd="sng" algn="ctr">
                <a:noFill/>
                <a:round/>
              </a:ln>
              <a:effectLst/>
            </c:spPr>
            <c:extLst>
              <c:ext xmlns:c16="http://schemas.microsoft.com/office/drawing/2014/chart" uri="{C3380CC4-5D6E-409C-BE32-E72D297353CC}">
                <c16:uniqueId val="{00000001-D86F-4325-A11F-5D0777CDEC9B}"/>
              </c:ext>
            </c:extLst>
          </c:dPt>
          <c:dPt>
            <c:idx val="1"/>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3-D86F-4325-A11F-5D0777CDEC9B}"/>
              </c:ext>
            </c:extLst>
          </c:dPt>
          <c:dPt>
            <c:idx val="2"/>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5-D86F-4325-A11F-5D0777CDEC9B}"/>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D86F-4325-A11F-5D0777CDEC9B}"/>
              </c:ext>
            </c:extLst>
          </c:dPt>
          <c:dLbls>
            <c:dLbl>
              <c:idx val="0"/>
              <c:delete val="1"/>
              <c:extLst>
                <c:ext xmlns:c15="http://schemas.microsoft.com/office/drawing/2012/chart" uri="{CE6537A1-D6FC-4f65-9D91-7224C49458BB}"/>
                <c:ext xmlns:c16="http://schemas.microsoft.com/office/drawing/2014/chart" uri="{C3380CC4-5D6E-409C-BE32-E72D297353CC}">
                  <c16:uniqueId val="{00000001-D86F-4325-A11F-5D0777CDEC9B}"/>
                </c:ext>
              </c:extLst>
            </c:dLbl>
            <c:dLbl>
              <c:idx val="1"/>
              <c:layout>
                <c:manualLayout>
                  <c:x val="-2.0219940861822654E-3"/>
                  <c:y val="1.8116880959500314E-2"/>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6F-4325-A11F-5D0777CDEC9B}"/>
                </c:ext>
              </c:extLst>
            </c:dLbl>
            <c:dLbl>
              <c:idx val="2"/>
              <c:delete val="1"/>
              <c:extLst>
                <c:ext xmlns:c15="http://schemas.microsoft.com/office/drawing/2012/chart" uri="{CE6537A1-D6FC-4f65-9D91-7224C49458BB}"/>
                <c:ext xmlns:c16="http://schemas.microsoft.com/office/drawing/2014/chart" uri="{C3380CC4-5D6E-409C-BE32-E72D297353CC}">
                  <c16:uniqueId val="{00000005-D86F-4325-A11F-5D0777CDEC9B}"/>
                </c:ext>
              </c:extLst>
            </c:dLbl>
            <c:dLbl>
              <c:idx val="3"/>
              <c:layout>
                <c:manualLayout>
                  <c:x val="0.1496496769877825"/>
                  <c:y val="-0.1534838914366473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6F-4325-A11F-5D0777CDEC9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Prejudice!$A$66:$A$69</c:f>
              <c:strCache>
                <c:ptCount val="4"/>
                <c:pt idx="0">
                  <c:v>Importants</c:v>
                </c:pt>
                <c:pt idx="1">
                  <c:v>Assez importants</c:v>
                </c:pt>
                <c:pt idx="2">
                  <c:v>Peu importants</c:v>
                </c:pt>
                <c:pt idx="3">
                  <c:v>Pas de dégradations</c:v>
                </c:pt>
              </c:strCache>
            </c:strRef>
          </c:cat>
          <c:val>
            <c:numRef>
              <c:f>Prejudice!$D$66:$D$69</c:f>
              <c:numCache>
                <c:formatCode>0</c:formatCode>
                <c:ptCount val="4"/>
                <c:pt idx="0">
                  <c:v>4.44566468288438</c:v>
                </c:pt>
                <c:pt idx="1">
                  <c:v>3.9141651114370601</c:v>
                </c:pt>
                <c:pt idx="2">
                  <c:v>3.75516102481836</c:v>
                </c:pt>
                <c:pt idx="3">
                  <c:v>86.694103978851004</c:v>
                </c:pt>
              </c:numCache>
            </c:numRef>
          </c:val>
          <c:extLst>
            <c:ext xmlns:c16="http://schemas.microsoft.com/office/drawing/2014/chart" uri="{C3380CC4-5D6E-409C-BE32-E72D297353CC}">
              <c16:uniqueId val="{00000008-D86F-4325-A11F-5D0777CDEC9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13367515107123"/>
          <c:y val="0.16445770036321217"/>
          <c:w val="0.50718549716169203"/>
          <c:h val="0.44058538137278297"/>
        </c:manualLayout>
      </c:layout>
      <c:pieChart>
        <c:varyColors val="1"/>
        <c:ser>
          <c:idx val="0"/>
          <c:order val="0"/>
          <c:spPr>
            <a:ln>
              <a:noFill/>
            </a:ln>
          </c:spPr>
          <c:dPt>
            <c:idx val="0"/>
            <c:bubble3D val="0"/>
            <c:spPr>
              <a:solidFill>
                <a:schemeClr val="accent1">
                  <a:lumMod val="75000"/>
                </a:schemeClr>
              </a:solidFill>
              <a:ln w="9525" cap="flat" cmpd="sng" algn="ctr">
                <a:noFill/>
                <a:round/>
              </a:ln>
              <a:effectLst/>
            </c:spPr>
            <c:extLst>
              <c:ext xmlns:c16="http://schemas.microsoft.com/office/drawing/2014/chart" uri="{C3380CC4-5D6E-409C-BE32-E72D297353CC}">
                <c16:uniqueId val="{00000001-C411-4ADE-A9B7-C7CBFCE46D66}"/>
              </c:ext>
            </c:extLst>
          </c:dPt>
          <c:dPt>
            <c:idx val="1"/>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3-C411-4ADE-A9B7-C7CBFCE46D66}"/>
              </c:ext>
            </c:extLst>
          </c:dPt>
          <c:dPt>
            <c:idx val="2"/>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5-C411-4ADE-A9B7-C7CBFCE46D66}"/>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C411-4ADE-A9B7-C7CBFCE46D66}"/>
              </c:ext>
            </c:extLst>
          </c:dPt>
          <c:dLbls>
            <c:dLbl>
              <c:idx val="0"/>
              <c:layout>
                <c:manualLayout>
                  <c:x val="-0.10863456021485679"/>
                  <c:y val="9.446003607091009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11-4ADE-A9B7-C7CBFCE46D66}"/>
                </c:ext>
              </c:extLst>
            </c:dLbl>
            <c:dLbl>
              <c:idx val="1"/>
              <c:layout>
                <c:manualLayout>
                  <c:x val="-0.1482032927702219"/>
                  <c:y val="5.14372067127972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11-4ADE-A9B7-C7CBFCE46D66}"/>
                </c:ext>
              </c:extLst>
            </c:dLbl>
            <c:dLbl>
              <c:idx val="2"/>
              <c:layout>
                <c:manualLayout>
                  <c:x val="-0.15036779493472421"/>
                  <c:y val="-4.69535247488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11-4ADE-A9B7-C7CBFCE46D6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Prejudice!$A$66:$A$69</c:f>
              <c:strCache>
                <c:ptCount val="4"/>
                <c:pt idx="0">
                  <c:v>Importants</c:v>
                </c:pt>
                <c:pt idx="1">
                  <c:v>Assez importants</c:v>
                </c:pt>
                <c:pt idx="2">
                  <c:v>Peu importants</c:v>
                </c:pt>
                <c:pt idx="3">
                  <c:v>Pas de dégradations</c:v>
                </c:pt>
              </c:strCache>
            </c:strRef>
          </c:cat>
          <c:val>
            <c:numRef>
              <c:f>Prejudice!$B$66:$B$69</c:f>
              <c:numCache>
                <c:formatCode>0</c:formatCode>
                <c:ptCount val="4"/>
                <c:pt idx="0">
                  <c:v>13.3802363197719</c:v>
                </c:pt>
                <c:pt idx="1">
                  <c:v>11.5511756173424</c:v>
                </c:pt>
                <c:pt idx="2">
                  <c:v>12.203042598371001</c:v>
                </c:pt>
                <c:pt idx="3">
                  <c:v>62.296298188597198</c:v>
                </c:pt>
              </c:numCache>
            </c:numRef>
          </c:val>
          <c:extLst>
            <c:ext xmlns:c16="http://schemas.microsoft.com/office/drawing/2014/chart" uri="{C3380CC4-5D6E-409C-BE32-E72D297353CC}">
              <c16:uniqueId val="{00000008-C411-4ADE-A9B7-C7CBFCE46D6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3509800334624E-2"/>
          <c:y val="3.0108687494278863E-2"/>
          <c:w val="0.29759461505695667"/>
          <c:h val="0.7422810652382636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1-38BA-496D-9C7A-438E21A8C386}"/>
              </c:ext>
            </c:extLst>
          </c:dPt>
          <c:dPt>
            <c:idx val="1"/>
            <c:invertIfNegative val="0"/>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3-38BA-496D-9C7A-438E21A8C386}"/>
              </c:ext>
            </c:extLst>
          </c:dPt>
          <c:dPt>
            <c:idx val="2"/>
            <c:invertIfNegative val="0"/>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5-38BA-496D-9C7A-438E21A8C386}"/>
              </c:ext>
            </c:extLst>
          </c:dPt>
          <c:dPt>
            <c:idx val="4"/>
            <c:invertIfNegative val="0"/>
            <c:bubble3D val="0"/>
            <c:spPr>
              <a:solidFill>
                <a:schemeClr val="accent1">
                  <a:lumMod val="50000"/>
                </a:schemeClr>
              </a:solidFill>
              <a:ln w="9525" cap="flat" cmpd="sng" algn="ctr">
                <a:noFill/>
                <a:round/>
              </a:ln>
              <a:effectLst/>
            </c:spPr>
            <c:extLst>
              <c:ext xmlns:c16="http://schemas.microsoft.com/office/drawing/2014/chart" uri="{C3380CC4-5D6E-409C-BE32-E72D297353CC}">
                <c16:uniqueId val="{00000007-38BA-496D-9C7A-438E21A8C386}"/>
              </c:ext>
            </c:extLst>
          </c:dPt>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Prejudice!$A$72:$A$76</c:f>
              <c:strCache>
                <c:ptCount val="5"/>
                <c:pt idx="0">
                  <c:v>Non renseigné</c:v>
                </c:pt>
                <c:pt idx="1">
                  <c:v>&lt; 50 €</c:v>
                </c:pt>
                <c:pt idx="2">
                  <c:v>50 ≤ € &lt; 100</c:v>
                </c:pt>
                <c:pt idx="3">
                  <c:v>100 ≤ € &lt; 500</c:v>
                </c:pt>
                <c:pt idx="4">
                  <c:v>≥ 500 €</c:v>
                </c:pt>
              </c:strCache>
            </c:strRef>
          </c:cat>
          <c:val>
            <c:numRef>
              <c:f>Prejudice!$B$72:$B$76</c:f>
              <c:numCache>
                <c:formatCode>0%</c:formatCode>
                <c:ptCount val="5"/>
                <c:pt idx="0">
                  <c:v>0.108444398462076</c:v>
                </c:pt>
                <c:pt idx="1">
                  <c:v>0.18000665501572899</c:v>
                </c:pt>
                <c:pt idx="2">
                  <c:v>0.12518442502621499</c:v>
                </c:pt>
                <c:pt idx="3">
                  <c:v>0.39596057322614497</c:v>
                </c:pt>
                <c:pt idx="4">
                  <c:v>0.19040391471513499</c:v>
                </c:pt>
              </c:numCache>
            </c:numRef>
          </c:val>
          <c:extLst>
            <c:ext xmlns:c16="http://schemas.microsoft.com/office/drawing/2014/chart" uri="{C3380CC4-5D6E-409C-BE32-E72D297353CC}">
              <c16:uniqueId val="{00000008-38BA-496D-9C7A-438E21A8C386}"/>
            </c:ext>
          </c:extLst>
        </c:ser>
        <c:dLbls>
          <c:showLegendKey val="0"/>
          <c:showVal val="0"/>
          <c:showCatName val="0"/>
          <c:showSerName val="0"/>
          <c:showPercent val="0"/>
          <c:showBubbleSize val="0"/>
        </c:dLbls>
        <c:gapWidth val="70"/>
        <c:axId val="-627026192"/>
        <c:axId val="-627019120"/>
      </c:barChart>
      <c:catAx>
        <c:axId val="-627026192"/>
        <c:scaling>
          <c:orientation val="maxMin"/>
        </c:scaling>
        <c:delete val="0"/>
        <c:axPos val="r"/>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19120"/>
        <c:crosses val="autoZero"/>
        <c:auto val="1"/>
        <c:lblAlgn val="ctr"/>
        <c:lblOffset val="100"/>
        <c:noMultiLvlLbl val="0"/>
      </c:catAx>
      <c:valAx>
        <c:axId val="-627019120"/>
        <c:scaling>
          <c:orientation val="maxMin"/>
          <c:max val="0.5"/>
        </c:scaling>
        <c:delete val="0"/>
        <c:axPos val="t"/>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6192"/>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13954410653059E-4"/>
          <c:y val="3.0108687494278863E-2"/>
          <c:w val="0.97208177925127781"/>
          <c:h val="0.759087761088687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1-4BFB-40BE-87F1-5A029B2512ED}"/>
              </c:ext>
            </c:extLst>
          </c:dPt>
          <c:dPt>
            <c:idx val="1"/>
            <c:invertIfNegative val="0"/>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3-4BFB-40BE-87F1-5A029B2512ED}"/>
              </c:ext>
            </c:extLst>
          </c:dPt>
          <c:dPt>
            <c:idx val="2"/>
            <c:invertIfNegative val="0"/>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5-4BFB-40BE-87F1-5A029B2512ED}"/>
              </c:ext>
            </c:extLst>
          </c:dPt>
          <c:dPt>
            <c:idx val="4"/>
            <c:invertIfNegative val="0"/>
            <c:bubble3D val="0"/>
            <c:spPr>
              <a:solidFill>
                <a:schemeClr val="accent1">
                  <a:lumMod val="50000"/>
                </a:schemeClr>
              </a:solidFill>
              <a:ln w="9525" cap="flat" cmpd="sng" algn="ctr">
                <a:noFill/>
                <a:round/>
              </a:ln>
              <a:effectLst/>
            </c:spPr>
            <c:extLst>
              <c:ext xmlns:c16="http://schemas.microsoft.com/office/drawing/2014/chart" uri="{C3380CC4-5D6E-409C-BE32-E72D297353CC}">
                <c16:uniqueId val="{00000007-4BFB-40BE-87F1-5A029B2512ED}"/>
              </c:ext>
            </c:extLst>
          </c:dPt>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Prejudice!$A$72:$A$76</c:f>
              <c:strCache>
                <c:ptCount val="5"/>
                <c:pt idx="0">
                  <c:v>Non renseigné</c:v>
                </c:pt>
                <c:pt idx="1">
                  <c:v>&lt; 50 €</c:v>
                </c:pt>
                <c:pt idx="2">
                  <c:v>50 ≤ € &lt; 100</c:v>
                </c:pt>
                <c:pt idx="3">
                  <c:v>100 ≤ € &lt; 500</c:v>
                </c:pt>
                <c:pt idx="4">
                  <c:v>≥ 500 €</c:v>
                </c:pt>
              </c:strCache>
            </c:strRef>
          </c:cat>
          <c:val>
            <c:numRef>
              <c:f>Prejudice!$C$72:$C$76</c:f>
              <c:numCache>
                <c:formatCode>0%</c:formatCode>
                <c:ptCount val="5"/>
                <c:pt idx="0">
                  <c:v>0.15792781662081001</c:v>
                </c:pt>
                <c:pt idx="1">
                  <c:v>0.335107797914447</c:v>
                </c:pt>
                <c:pt idx="2">
                  <c:v>0.16599034634624599</c:v>
                </c:pt>
                <c:pt idx="3">
                  <c:v>0.25484332049339897</c:v>
                </c:pt>
                <c:pt idx="4">
                  <c:v>8.6130803027398006E-2</c:v>
                </c:pt>
              </c:numCache>
            </c:numRef>
          </c:val>
          <c:extLst>
            <c:ext xmlns:c16="http://schemas.microsoft.com/office/drawing/2014/chart" uri="{C3380CC4-5D6E-409C-BE32-E72D297353CC}">
              <c16:uniqueId val="{00000008-4BFB-40BE-87F1-5A029B2512ED}"/>
            </c:ext>
          </c:extLst>
        </c:ser>
        <c:dLbls>
          <c:showLegendKey val="0"/>
          <c:showVal val="0"/>
          <c:showCatName val="0"/>
          <c:showSerName val="0"/>
          <c:showPercent val="0"/>
          <c:showBubbleSize val="0"/>
        </c:dLbls>
        <c:gapWidth val="70"/>
        <c:axId val="-627028368"/>
        <c:axId val="-627027824"/>
      </c:barChart>
      <c:catAx>
        <c:axId val="-627028368"/>
        <c:scaling>
          <c:orientation val="maxMin"/>
        </c:scaling>
        <c:delete val="1"/>
        <c:axPos val="l"/>
        <c:numFmt formatCode="General" sourceLinked="1"/>
        <c:majorTickMark val="none"/>
        <c:minorTickMark val="none"/>
        <c:tickLblPos val="nextTo"/>
        <c:crossAx val="-627027824"/>
        <c:crosses val="autoZero"/>
        <c:auto val="1"/>
        <c:lblAlgn val="ctr"/>
        <c:lblOffset val="100"/>
        <c:noMultiLvlLbl val="0"/>
      </c:catAx>
      <c:valAx>
        <c:axId val="-627027824"/>
        <c:scaling>
          <c:orientation val="minMax"/>
          <c:max val="0.4"/>
        </c:scaling>
        <c:delete val="0"/>
        <c:axPos val="t"/>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8368"/>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5316472109319E-3"/>
          <c:y val="2.1466050920850084E-2"/>
          <c:w val="0.56762612440738147"/>
          <c:h val="0.74373500780756852"/>
        </c:manualLayout>
      </c:layout>
      <c:barChart>
        <c:barDir val="col"/>
        <c:grouping val="percentStacked"/>
        <c:varyColors val="0"/>
        <c:ser>
          <c:idx val="0"/>
          <c:order val="0"/>
          <c:tx>
            <c:strRef>
              <c:f>Recours!$A$45</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2"/>
              <c:layout>
                <c:manualLayout>
                  <c:x val="6.739678076888582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32-4FB3-A983-AA7BFD6F21D4}"/>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Recours!$B$44:$D$44</c:f>
              <c:strCache>
                <c:ptCount val="3"/>
                <c:pt idx="0">
                  <c:v>Ménages victimes d'un vol d'objet dans ou sur la voiture</c:v>
                </c:pt>
                <c:pt idx="1">
                  <c:v>Ménages victimes d'un vol d'objet SUR la voiture</c:v>
                </c:pt>
                <c:pt idx="2">
                  <c:v>Ménages victimes d'un vol d'objet DANS la voiture</c:v>
                </c:pt>
              </c:strCache>
            </c:strRef>
          </c:cat>
          <c:val>
            <c:numRef>
              <c:f>Recours!$B$45:$D$45</c:f>
              <c:numCache>
                <c:formatCode>0%</c:formatCode>
                <c:ptCount val="3"/>
                <c:pt idx="0">
                  <c:v>0.30073828091239702</c:v>
                </c:pt>
                <c:pt idx="1">
                  <c:v>0.15420694121703299</c:v>
                </c:pt>
                <c:pt idx="2">
                  <c:v>0.42652163579168101</c:v>
                </c:pt>
              </c:numCache>
            </c:numRef>
          </c:val>
          <c:extLst>
            <c:ext xmlns:c16="http://schemas.microsoft.com/office/drawing/2014/chart" uri="{C3380CC4-5D6E-409C-BE32-E72D297353CC}">
              <c16:uniqueId val="{00000001-A332-4FB3-A983-AA7BFD6F21D4}"/>
            </c:ext>
          </c:extLst>
        </c:ser>
        <c:ser>
          <c:idx val="1"/>
          <c:order val="1"/>
          <c:tx>
            <c:strRef>
              <c:f>Recours!$A$46</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32-4FB3-A983-AA7BFD6F21D4}"/>
                </c:ext>
              </c:extLst>
            </c:dLbl>
            <c:dLbl>
              <c:idx val="1"/>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32-4FB3-A983-AA7BFD6F21D4}"/>
                </c:ext>
              </c:extLst>
            </c:dLbl>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32-4FB3-A983-AA7BFD6F21D4}"/>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Recours!$B$44:$D$44</c:f>
              <c:strCache>
                <c:ptCount val="3"/>
                <c:pt idx="0">
                  <c:v>Ménages victimes d'un vol d'objet dans ou sur la voiture</c:v>
                </c:pt>
                <c:pt idx="1">
                  <c:v>Ménages victimes d'un vol d'objet SUR la voiture</c:v>
                </c:pt>
                <c:pt idx="2">
                  <c:v>Ménages victimes d'un vol d'objet DANS la voiture</c:v>
                </c:pt>
              </c:strCache>
            </c:strRef>
          </c:cat>
          <c:val>
            <c:numRef>
              <c:f>Recours!$B$46:$D$46</c:f>
              <c:numCache>
                <c:formatCode>0%</c:formatCode>
                <c:ptCount val="3"/>
                <c:pt idx="0">
                  <c:v>5.2561440307057498E-2</c:v>
                </c:pt>
                <c:pt idx="1">
                  <c:v>2.9552269711488999E-2</c:v>
                </c:pt>
                <c:pt idx="2">
                  <c:v>7.1134545962950005E-2</c:v>
                </c:pt>
              </c:numCache>
            </c:numRef>
          </c:val>
          <c:extLst>
            <c:ext xmlns:c16="http://schemas.microsoft.com/office/drawing/2014/chart" uri="{C3380CC4-5D6E-409C-BE32-E72D297353CC}">
              <c16:uniqueId val="{00000005-A332-4FB3-A983-AA7BFD6F21D4}"/>
            </c:ext>
          </c:extLst>
        </c:ser>
        <c:ser>
          <c:idx val="2"/>
          <c:order val="2"/>
          <c:tx>
            <c:strRef>
              <c:f>Recours!$A$47</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Recours!$B$44:$D$44</c:f>
              <c:strCache>
                <c:ptCount val="3"/>
                <c:pt idx="0">
                  <c:v>Ménages victimes d'un vol d'objet dans ou sur la voiture</c:v>
                </c:pt>
                <c:pt idx="1">
                  <c:v>Ménages victimes d'un vol d'objet SUR la voiture</c:v>
                </c:pt>
                <c:pt idx="2">
                  <c:v>Ménages victimes d'un vol d'objet DANS la voiture</c:v>
                </c:pt>
              </c:strCache>
            </c:strRef>
          </c:cat>
          <c:val>
            <c:numRef>
              <c:f>Recours!$B$47:$D$47</c:f>
              <c:numCache>
                <c:formatCode>0%</c:formatCode>
                <c:ptCount val="3"/>
                <c:pt idx="0">
                  <c:v>2.51273625986424E-2</c:v>
                </c:pt>
                <c:pt idx="1">
                  <c:v>1.4950460773257301E-2</c:v>
                </c:pt>
                <c:pt idx="2">
                  <c:v>2.4700174764068501E-2</c:v>
                </c:pt>
              </c:numCache>
            </c:numRef>
          </c:val>
          <c:extLst>
            <c:ext xmlns:c16="http://schemas.microsoft.com/office/drawing/2014/chart" uri="{C3380CC4-5D6E-409C-BE32-E72D297353CC}">
              <c16:uniqueId val="{00000006-A332-4FB3-A983-AA7BFD6F21D4}"/>
            </c:ext>
          </c:extLst>
        </c:ser>
        <c:ser>
          <c:idx val="3"/>
          <c:order val="3"/>
          <c:tx>
            <c:strRef>
              <c:f>Recours!$A$48</c:f>
              <c:strCache>
                <c:ptCount val="1"/>
                <c:pt idx="0">
                  <c:v>Pas de déplacement au commissariat ou à la gendarmerie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Recours!$B$44:$D$44</c:f>
              <c:strCache>
                <c:ptCount val="3"/>
                <c:pt idx="0">
                  <c:v>Ménages victimes d'un vol d'objet dans ou sur la voiture</c:v>
                </c:pt>
                <c:pt idx="1">
                  <c:v>Ménages victimes d'un vol d'objet SUR la voiture</c:v>
                </c:pt>
                <c:pt idx="2">
                  <c:v>Ménages victimes d'un vol d'objet DANS la voiture</c:v>
                </c:pt>
              </c:strCache>
            </c:strRef>
          </c:cat>
          <c:val>
            <c:numRef>
              <c:f>Recours!$B$48:$D$48</c:f>
              <c:numCache>
                <c:formatCode>0%</c:formatCode>
                <c:ptCount val="3"/>
                <c:pt idx="0">
                  <c:v>0.61959474882050103</c:v>
                </c:pt>
                <c:pt idx="1">
                  <c:v>0.80129039863346996</c:v>
                </c:pt>
                <c:pt idx="2">
                  <c:v>0.473649884655715</c:v>
                </c:pt>
              </c:numCache>
            </c:numRef>
          </c:val>
          <c:extLst>
            <c:ext xmlns:c16="http://schemas.microsoft.com/office/drawing/2014/chart" uri="{C3380CC4-5D6E-409C-BE32-E72D297353CC}">
              <c16:uniqueId val="{00000007-A332-4FB3-A983-AA7BFD6F21D4}"/>
            </c:ext>
          </c:extLst>
        </c:ser>
        <c:ser>
          <c:idx val="4"/>
          <c:order val="4"/>
          <c:tx>
            <c:strRef>
              <c:f>Recours!$A$49</c:f>
              <c:strCache>
                <c:ptCount val="1"/>
                <c:pt idx="0">
                  <c:v>Ne sait pas/Refus</c:v>
                </c:pt>
              </c:strCache>
            </c:strRef>
          </c:tx>
          <c:spPr>
            <a:solidFill>
              <a:schemeClr val="bg1">
                <a:lumMod val="75000"/>
              </a:schemeClr>
            </a:solidFill>
            <a:ln w="9525" cap="flat" cmpd="sng" algn="ctr">
              <a:noFill/>
              <a:round/>
            </a:ln>
            <a:effectLst/>
          </c:spPr>
          <c:invertIfNegative val="0"/>
          <c:cat>
            <c:strRef>
              <c:f>Recours!$B$44:$D$44</c:f>
              <c:strCache>
                <c:ptCount val="3"/>
                <c:pt idx="0">
                  <c:v>Ménages victimes d'un vol d'objet dans ou sur la voiture</c:v>
                </c:pt>
                <c:pt idx="1">
                  <c:v>Ménages victimes d'un vol d'objet SUR la voiture</c:v>
                </c:pt>
                <c:pt idx="2">
                  <c:v>Ménages victimes d'un vol d'objet DANS la voiture</c:v>
                </c:pt>
              </c:strCache>
            </c:strRef>
          </c:cat>
          <c:val>
            <c:numRef>
              <c:f>Recours!$B$49:$D$49</c:f>
              <c:numCache>
                <c:formatCode>0%</c:formatCode>
                <c:ptCount val="3"/>
                <c:pt idx="0">
                  <c:v>1.978167361402057E-3</c:v>
                </c:pt>
                <c:pt idx="1">
                  <c:v>-7.0335249346964446E-8</c:v>
                </c:pt>
                <c:pt idx="2">
                  <c:v>3.9937588255854889E-3</c:v>
                </c:pt>
              </c:numCache>
            </c:numRef>
          </c:val>
          <c:extLst>
            <c:ext xmlns:c16="http://schemas.microsoft.com/office/drawing/2014/chart" uri="{C3380CC4-5D6E-409C-BE32-E72D297353CC}">
              <c16:uniqueId val="{00000008-A332-4FB3-A983-AA7BFD6F21D4}"/>
            </c:ext>
          </c:extLst>
        </c:ser>
        <c:dLbls>
          <c:showLegendKey val="0"/>
          <c:showVal val="0"/>
          <c:showCatName val="0"/>
          <c:showSerName val="0"/>
          <c:showPercent val="0"/>
          <c:showBubbleSize val="0"/>
        </c:dLbls>
        <c:gapWidth val="80"/>
        <c:overlap val="100"/>
        <c:axId val="-627020752"/>
        <c:axId val="-627021840"/>
      </c:barChart>
      <c:catAx>
        <c:axId val="-627020752"/>
        <c:scaling>
          <c:orientation val="maxMin"/>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1840"/>
        <c:crosses val="autoZero"/>
        <c:auto val="1"/>
        <c:lblAlgn val="ctr"/>
        <c:lblOffset val="100"/>
        <c:noMultiLvlLbl val="0"/>
      </c:catAx>
      <c:valAx>
        <c:axId val="-627021840"/>
        <c:scaling>
          <c:orientation val="minMax"/>
          <c:max val="1"/>
          <c:min val="0"/>
        </c:scaling>
        <c:delete val="1"/>
        <c:axPos val="r"/>
        <c:numFmt formatCode="0%" sourceLinked="1"/>
        <c:majorTickMark val="none"/>
        <c:minorTickMark val="none"/>
        <c:tickLblPos val="nextTo"/>
        <c:crossAx val="-627020752"/>
        <c:crosses val="autoZero"/>
        <c:crossBetween val="between"/>
        <c:majorUnit val="1"/>
      </c:valAx>
      <c:spPr>
        <a:noFill/>
        <a:ln w="25400">
          <a:noFill/>
        </a:ln>
        <a:effectLst/>
      </c:spPr>
    </c:plotArea>
    <c:legend>
      <c:legendPos val="r"/>
      <c:layout>
        <c:manualLayout>
          <c:xMode val="edge"/>
          <c:yMode val="edge"/>
          <c:x val="0.57183762718046716"/>
          <c:y val="3.4471577128808266E-2"/>
          <c:w val="0.41243645730679279"/>
          <c:h val="0.79040942666976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82998953174146E-3"/>
          <c:y val="2.6376098735507329E-2"/>
          <c:w val="0.55509631068276311"/>
          <c:h val="0.65652592138604704"/>
        </c:manualLayout>
      </c:layout>
      <c:barChart>
        <c:barDir val="col"/>
        <c:grouping val="percentStacked"/>
        <c:varyColors val="0"/>
        <c:ser>
          <c:idx val="0"/>
          <c:order val="0"/>
          <c:tx>
            <c:strRef>
              <c:f>Recours!$A$40</c:f>
              <c:strCache>
                <c:ptCount val="1"/>
                <c:pt idx="0">
                  <c:v>Pas d'assurance avant les faits</c:v>
                </c:pt>
              </c:strCache>
            </c:strRef>
          </c:tx>
          <c:spPr>
            <a:gradFill flip="none" rotWithShape="1">
              <a:gsLst>
                <a:gs pos="0">
                  <a:schemeClr val="tx1">
                    <a:lumMod val="50000"/>
                    <a:lumOff val="50000"/>
                    <a:shade val="30000"/>
                    <a:satMod val="115000"/>
                  </a:schemeClr>
                </a:gs>
                <a:gs pos="50000">
                  <a:schemeClr val="tx1">
                    <a:lumMod val="50000"/>
                    <a:lumOff val="50000"/>
                    <a:shade val="67500"/>
                    <a:satMod val="115000"/>
                  </a:schemeClr>
                </a:gs>
                <a:gs pos="100000">
                  <a:schemeClr val="tx1">
                    <a:lumMod val="50000"/>
                    <a:lumOff val="50000"/>
                    <a:shade val="100000"/>
                    <a:satMod val="115000"/>
                  </a:schemeClr>
                </a:gs>
              </a:gsLst>
              <a:lin ang="13500000" scaled="1"/>
              <a:tileRect/>
            </a:gradFill>
            <a:ln w="9525" cap="flat" cmpd="sng" algn="ctr">
              <a:noFill/>
              <a:round/>
            </a:ln>
            <a:effectLst/>
          </c:spPr>
          <c:invertIfNegative val="0"/>
          <c:cat>
            <c:strRef>
              <c:f>Recours!$B$39:$D$39</c:f>
              <c:strCache>
                <c:ptCount val="3"/>
                <c:pt idx="0">
                  <c:v>Ménages victimes d'un vol d'objet dans ou sur la voiture</c:v>
                </c:pt>
                <c:pt idx="1">
                  <c:v>Ménages victimes d'un vol d'objet SUR la voiture</c:v>
                </c:pt>
                <c:pt idx="2">
                  <c:v>Ménages victimes d'un vol d'objet DANS la voiture</c:v>
                </c:pt>
              </c:strCache>
            </c:strRef>
          </c:cat>
          <c:val>
            <c:numRef>
              <c:f>Recours!$B$40:$D$40</c:f>
              <c:numCache>
                <c:formatCode>0%</c:formatCode>
                <c:ptCount val="3"/>
                <c:pt idx="0">
                  <c:v>0</c:v>
                </c:pt>
                <c:pt idx="1">
                  <c:v>0</c:v>
                </c:pt>
                <c:pt idx="2">
                  <c:v>0</c:v>
                </c:pt>
              </c:numCache>
            </c:numRef>
          </c:val>
          <c:extLst>
            <c:ext xmlns:c16="http://schemas.microsoft.com/office/drawing/2014/chart" uri="{C3380CC4-5D6E-409C-BE32-E72D297353CC}">
              <c16:uniqueId val="{00000000-5801-4B0F-91F6-FB1FEF34F6D4}"/>
            </c:ext>
          </c:extLst>
        </c:ser>
        <c:ser>
          <c:idx val="2"/>
          <c:order val="1"/>
          <c:tx>
            <c:strRef>
              <c:f>Recours!$A$41</c:f>
              <c:strCache>
                <c:ptCount val="1"/>
                <c:pt idx="0">
                  <c:v>Déclaration à l'assurance</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Recours!$B$39:$D$39</c:f>
              <c:strCache>
                <c:ptCount val="3"/>
                <c:pt idx="0">
                  <c:v>Ménages victimes d'un vol d'objet dans ou sur la voiture</c:v>
                </c:pt>
                <c:pt idx="1">
                  <c:v>Ménages victimes d'un vol d'objet SUR la voiture</c:v>
                </c:pt>
                <c:pt idx="2">
                  <c:v>Ménages victimes d'un vol d'objet DANS la voiture</c:v>
                </c:pt>
              </c:strCache>
            </c:strRef>
          </c:cat>
          <c:val>
            <c:numRef>
              <c:f>Recours!$B$41:$D$41</c:f>
              <c:numCache>
                <c:formatCode>0%</c:formatCode>
                <c:ptCount val="3"/>
                <c:pt idx="0">
                  <c:v>0.332495772862553</c:v>
                </c:pt>
                <c:pt idx="1">
                  <c:v>0.16233305400861001</c:v>
                </c:pt>
                <c:pt idx="2">
                  <c:v>0.45013363159734399</c:v>
                </c:pt>
              </c:numCache>
            </c:numRef>
          </c:val>
          <c:extLst>
            <c:ext xmlns:c16="http://schemas.microsoft.com/office/drawing/2014/chart" uri="{C3380CC4-5D6E-409C-BE32-E72D297353CC}">
              <c16:uniqueId val="{00000001-5801-4B0F-91F6-FB1FEF34F6D4}"/>
            </c:ext>
          </c:extLst>
        </c:ser>
        <c:ser>
          <c:idx val="1"/>
          <c:order val="2"/>
          <c:tx>
            <c:strRef>
              <c:f>Recours!$A$42</c:f>
              <c:strCache>
                <c:ptCount val="1"/>
                <c:pt idx="0">
                  <c:v>Pas de déclaration à l'assurance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Recours!$B$39:$D$39</c:f>
              <c:strCache>
                <c:ptCount val="3"/>
                <c:pt idx="0">
                  <c:v>Ménages victimes d'un vol d'objet dans ou sur la voiture</c:v>
                </c:pt>
                <c:pt idx="1">
                  <c:v>Ménages victimes d'un vol d'objet SUR la voiture</c:v>
                </c:pt>
                <c:pt idx="2">
                  <c:v>Ménages victimes d'un vol d'objet DANS la voiture</c:v>
                </c:pt>
              </c:strCache>
            </c:strRef>
          </c:cat>
          <c:val>
            <c:numRef>
              <c:f>Recours!$B$42:$D$42</c:f>
              <c:numCache>
                <c:formatCode>0%</c:formatCode>
                <c:ptCount val="3"/>
                <c:pt idx="0">
                  <c:v>0.66100684541419297</c:v>
                </c:pt>
                <c:pt idx="1">
                  <c:v>0.83045575413384898</c:v>
                </c:pt>
                <c:pt idx="2">
                  <c:v>0.54248310380985698</c:v>
                </c:pt>
              </c:numCache>
            </c:numRef>
          </c:val>
          <c:extLst>
            <c:ext xmlns:c16="http://schemas.microsoft.com/office/drawing/2014/chart" uri="{C3380CC4-5D6E-409C-BE32-E72D297353CC}">
              <c16:uniqueId val="{00000002-5801-4B0F-91F6-FB1FEF34F6D4}"/>
            </c:ext>
          </c:extLst>
        </c:ser>
        <c:ser>
          <c:idx val="3"/>
          <c:order val="3"/>
          <c:tx>
            <c:strRef>
              <c:f>Recours!$A$43</c:f>
              <c:strCache>
                <c:ptCount val="1"/>
                <c:pt idx="0">
                  <c:v>Ne sait pas/Refus</c:v>
                </c:pt>
              </c:strCache>
            </c:strRef>
          </c:tx>
          <c:spPr>
            <a:solidFill>
              <a:schemeClr val="bg1">
                <a:lumMod val="75000"/>
              </a:schemeClr>
            </a:solidFill>
            <a:ln w="9525" cap="flat" cmpd="sng" algn="ctr">
              <a:noFill/>
              <a:round/>
            </a:ln>
            <a:effectLst/>
          </c:spPr>
          <c:invertIfNegative val="0"/>
          <c:cat>
            <c:strRef>
              <c:f>Recours!$B$39:$D$39</c:f>
              <c:strCache>
                <c:ptCount val="3"/>
                <c:pt idx="0">
                  <c:v>Ménages victimes d'un vol d'objet dans ou sur la voiture</c:v>
                </c:pt>
                <c:pt idx="1">
                  <c:v>Ménages victimes d'un vol d'objet SUR la voiture</c:v>
                </c:pt>
                <c:pt idx="2">
                  <c:v>Ménages victimes d'un vol d'objet DANS la voiture</c:v>
                </c:pt>
              </c:strCache>
            </c:strRef>
          </c:cat>
          <c:val>
            <c:numRef>
              <c:f>Recours!$B$43:$D$43</c:f>
              <c:numCache>
                <c:formatCode>0%</c:formatCode>
                <c:ptCount val="3"/>
                <c:pt idx="0">
                  <c:v>6.497381723253981E-3</c:v>
                </c:pt>
                <c:pt idx="1">
                  <c:v>7.2111918575410439E-3</c:v>
                </c:pt>
                <c:pt idx="2">
                  <c:v>7.3832645927990326E-3</c:v>
                </c:pt>
              </c:numCache>
            </c:numRef>
          </c:val>
          <c:extLst>
            <c:ext xmlns:c16="http://schemas.microsoft.com/office/drawing/2014/chart" uri="{C3380CC4-5D6E-409C-BE32-E72D297353CC}">
              <c16:uniqueId val="{00000003-5801-4B0F-91F6-FB1FEF34F6D4}"/>
            </c:ext>
          </c:extLst>
        </c:ser>
        <c:dLbls>
          <c:showLegendKey val="0"/>
          <c:showVal val="0"/>
          <c:showCatName val="0"/>
          <c:showSerName val="0"/>
          <c:showPercent val="0"/>
          <c:showBubbleSize val="0"/>
        </c:dLbls>
        <c:gapWidth val="80"/>
        <c:overlap val="100"/>
        <c:axId val="-627026736"/>
        <c:axId val="-627023472"/>
      </c:barChart>
      <c:catAx>
        <c:axId val="-627026736"/>
        <c:scaling>
          <c:orientation val="maxMin"/>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3472"/>
        <c:crosses val="autoZero"/>
        <c:auto val="1"/>
        <c:lblAlgn val="ctr"/>
        <c:lblOffset val="100"/>
        <c:noMultiLvlLbl val="0"/>
      </c:catAx>
      <c:valAx>
        <c:axId val="-627023472"/>
        <c:scaling>
          <c:orientation val="minMax"/>
          <c:max val="1"/>
          <c:min val="0"/>
        </c:scaling>
        <c:delete val="1"/>
        <c:axPos val="r"/>
        <c:numFmt formatCode="0%" sourceLinked="1"/>
        <c:majorTickMark val="none"/>
        <c:minorTickMark val="none"/>
        <c:tickLblPos val="nextTo"/>
        <c:crossAx val="-627026736"/>
        <c:crosses val="autoZero"/>
        <c:crossBetween val="between"/>
        <c:majorUnit val="1"/>
      </c:valAx>
      <c:spPr>
        <a:noFill/>
        <a:ln w="25400">
          <a:noFill/>
        </a:ln>
        <a:effectLst/>
      </c:spPr>
    </c:plotArea>
    <c:legend>
      <c:legendPos val="r"/>
      <c:legendEntry>
        <c:idx val="3"/>
        <c:delete val="1"/>
      </c:legendEntry>
      <c:layout>
        <c:manualLayout>
          <c:xMode val="edge"/>
          <c:yMode val="edge"/>
          <c:x val="0.57484263800113067"/>
          <c:y val="9.7951789864258468E-2"/>
          <c:w val="0.31097320991427929"/>
          <c:h val="0.37308819215904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69993019923831"/>
          <c:y val="0.2834083132158623"/>
          <c:w val="0.40097476151406425"/>
          <c:h val="0.69633914671840802"/>
        </c:manualLayout>
      </c:layout>
      <c:barChart>
        <c:barDir val="bar"/>
        <c:grouping val="clustered"/>
        <c:varyColors val="0"/>
        <c:ser>
          <c:idx val="0"/>
          <c:order val="0"/>
          <c:tx>
            <c:v>Proportion de victimes parmi les ménages possédant une voiture</c:v>
          </c:tx>
          <c:spPr>
            <a:solidFill>
              <a:schemeClr val="accent1">
                <a:lumMod val="60000"/>
                <a:lumOff val="40000"/>
              </a:schemeClr>
            </a:solidFill>
            <a:ln w="9525" cap="flat" cmpd="sng" algn="ctr">
              <a:noFill/>
              <a:round/>
            </a:ln>
            <a:effectLst/>
          </c:spPr>
          <c:invertIfNegative val="0"/>
          <c:dLbls>
            <c:dLbl>
              <c:idx val="12"/>
              <c:layout>
                <c:manualLayout>
                  <c:x val="-7.0796460176991583E-3"/>
                  <c:y val="-1.2778881872992713E-2"/>
                </c:manualLayout>
              </c:layout>
              <c:tx>
                <c:rich>
                  <a:bodyPr/>
                  <a:lstStyle/>
                  <a:p>
                    <a:r>
                      <a:rPr lang="en-US"/>
                      <a:t>ND</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21-471F-8CAD-4BEFE13F5B49}"/>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Profil!$C$51:$C$63</c:f>
              <c:strCache>
                <c:ptCount val="13"/>
                <c:pt idx="0">
                  <c:v>Ile-de-France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Profil!$E$51:$E$63</c:f>
              <c:numCache>
                <c:formatCode>0.0%</c:formatCode>
                <c:ptCount val="13"/>
                <c:pt idx="0">
                  <c:v>3.2978643405781299E-2</c:v>
                </c:pt>
                <c:pt idx="1">
                  <c:v>2.4329009876399701E-2</c:v>
                </c:pt>
                <c:pt idx="2">
                  <c:v>1.8034587498697699E-2</c:v>
                </c:pt>
                <c:pt idx="3">
                  <c:v>1.9579661508322899E-2</c:v>
                </c:pt>
                <c:pt idx="4">
                  <c:v>3.43481486777555E-2</c:v>
                </c:pt>
                <c:pt idx="5">
                  <c:v>2.0662967988954201E-2</c:v>
                </c:pt>
                <c:pt idx="6">
                  <c:v>2.2111485016126201E-2</c:v>
                </c:pt>
                <c:pt idx="7">
                  <c:v>2.0013404567723499E-2</c:v>
                </c:pt>
                <c:pt idx="8">
                  <c:v>2.14634734938902E-2</c:v>
                </c:pt>
                <c:pt idx="9">
                  <c:v>2.4412624020439401E-2</c:v>
                </c:pt>
                <c:pt idx="10">
                  <c:v>2.3739679077220101E-2</c:v>
                </c:pt>
                <c:pt idx="11">
                  <c:v>3.2987422358263602E-2</c:v>
                </c:pt>
                <c:pt idx="12">
                  <c:v>0</c:v>
                </c:pt>
              </c:numCache>
            </c:numRef>
          </c:val>
          <c:extLst>
            <c:ext xmlns:c16="http://schemas.microsoft.com/office/drawing/2014/chart" uri="{C3380CC4-5D6E-409C-BE32-E72D297353CC}">
              <c16:uniqueId val="{00000001-F821-471F-8CAD-4BEFE13F5B49}"/>
            </c:ext>
          </c:extLst>
        </c:ser>
        <c:ser>
          <c:idx val="1"/>
          <c:order val="1"/>
          <c:tx>
            <c:v>Proportion de victimes parmi l'ensemble des ménages</c:v>
          </c:tx>
          <c:spPr>
            <a:solidFill>
              <a:schemeClr val="accent1">
                <a:lumMod val="20000"/>
                <a:lumOff val="80000"/>
              </a:schemeClr>
            </a:solidFill>
            <a:ln w="9525" cap="flat" cmpd="sng" algn="ctr">
              <a:noFill/>
              <a:round/>
            </a:ln>
            <a:effectLst/>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2-F821-471F-8CAD-4BEFE13F5B49}"/>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Profil!$C$51:$C$63</c:f>
              <c:strCache>
                <c:ptCount val="13"/>
                <c:pt idx="0">
                  <c:v>Ile-de-France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Profil!$D$51:$D$63</c:f>
              <c:numCache>
                <c:formatCode>0.0%</c:formatCode>
                <c:ptCount val="13"/>
                <c:pt idx="0">
                  <c:v>2.1222839247735398E-2</c:v>
                </c:pt>
                <c:pt idx="1">
                  <c:v>2.1257716185209798E-2</c:v>
                </c:pt>
                <c:pt idx="2">
                  <c:v>1.5429432582760199E-2</c:v>
                </c:pt>
                <c:pt idx="3">
                  <c:v>1.6597040399707701E-2</c:v>
                </c:pt>
                <c:pt idx="4">
                  <c:v>2.7848135767075701E-2</c:v>
                </c:pt>
                <c:pt idx="5">
                  <c:v>1.7410895596758701E-2</c:v>
                </c:pt>
                <c:pt idx="6">
                  <c:v>1.9416412998000499E-2</c:v>
                </c:pt>
                <c:pt idx="7">
                  <c:v>1.8042177372640598E-2</c:v>
                </c:pt>
                <c:pt idx="8">
                  <c:v>1.8931082256784401E-2</c:v>
                </c:pt>
                <c:pt idx="9">
                  <c:v>2.12225222324182E-2</c:v>
                </c:pt>
                <c:pt idx="10">
                  <c:v>2.00631958720895E-2</c:v>
                </c:pt>
                <c:pt idx="11">
                  <c:v>2.6955539072435301E-2</c:v>
                </c:pt>
                <c:pt idx="12">
                  <c:v>0</c:v>
                </c:pt>
              </c:numCache>
            </c:numRef>
          </c:val>
          <c:extLst>
            <c:ext xmlns:c16="http://schemas.microsoft.com/office/drawing/2014/chart" uri="{C3380CC4-5D6E-409C-BE32-E72D297353CC}">
              <c16:uniqueId val="{00000003-F821-471F-8CAD-4BEFE13F5B49}"/>
            </c:ext>
          </c:extLst>
        </c:ser>
        <c:dLbls>
          <c:showLegendKey val="0"/>
          <c:showVal val="0"/>
          <c:showCatName val="0"/>
          <c:showSerName val="0"/>
          <c:showPercent val="0"/>
          <c:showBubbleSize val="0"/>
        </c:dLbls>
        <c:gapWidth val="30"/>
        <c:axId val="-627025648"/>
        <c:axId val="-627032176"/>
      </c:barChart>
      <c:catAx>
        <c:axId val="-62702564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32176"/>
        <c:crosses val="autoZero"/>
        <c:auto val="1"/>
        <c:lblAlgn val="ctr"/>
        <c:lblOffset val="100"/>
        <c:noMultiLvlLbl val="0"/>
      </c:catAx>
      <c:valAx>
        <c:axId val="-627032176"/>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5648"/>
        <c:crosses val="autoZero"/>
        <c:crossBetween val="between"/>
        <c:minorUnit val="5.000000000000001E-3"/>
      </c:valAx>
      <c:spPr>
        <a:noFill/>
        <a:ln w="25400">
          <a:noFill/>
        </a:ln>
        <a:effectLst/>
      </c:spPr>
    </c:plotArea>
    <c:legend>
      <c:legendPos val="t"/>
      <c:layout>
        <c:manualLayout>
          <c:xMode val="edge"/>
          <c:yMode val="edge"/>
          <c:x val="0.20343937743333748"/>
          <c:y val="9.3320490901940015E-2"/>
          <c:w val="0.71650565776493047"/>
          <c:h val="0.12390591869161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8896437682536751"/>
          <c:y val="0.21220888136799382"/>
          <c:w val="0.35382109470151824"/>
          <c:h val="0.68047445602054568"/>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4"/>
              <c:layout>
                <c:manualLayout>
                  <c:x val="-9.049775905221055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7C-4398-9709-668DF7BA8F8D}"/>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Profil!$C$64:$C$68</c:f>
              <c:strCache>
                <c:ptCount val="5"/>
                <c:pt idx="0">
                  <c:v>Communes rurales</c:v>
                </c:pt>
                <c:pt idx="1">
                  <c:v>Moins de 20 000 hab.</c:v>
                </c:pt>
                <c:pt idx="2">
                  <c:v>20 000 à moins de 100 000 hab.</c:v>
                </c:pt>
                <c:pt idx="3">
                  <c:v>100 000 hab. ou plus</c:v>
                </c:pt>
                <c:pt idx="4">
                  <c:v>Agglomération parisienne</c:v>
                </c:pt>
              </c:strCache>
            </c:strRef>
          </c:cat>
          <c:val>
            <c:numRef>
              <c:f>Profil!$E$64:$E$68</c:f>
              <c:numCache>
                <c:formatCode>0.0%</c:formatCode>
                <c:ptCount val="5"/>
                <c:pt idx="0">
                  <c:v>1.3175086334538901E-2</c:v>
                </c:pt>
                <c:pt idx="1">
                  <c:v>1.6362517252301E-2</c:v>
                </c:pt>
                <c:pt idx="2">
                  <c:v>2.5064616185936001E-2</c:v>
                </c:pt>
                <c:pt idx="3">
                  <c:v>3.7456812856587099E-2</c:v>
                </c:pt>
                <c:pt idx="4">
                  <c:v>3.4753754133251803E-2</c:v>
                </c:pt>
              </c:numCache>
            </c:numRef>
          </c:val>
          <c:extLst>
            <c:ext xmlns:c16="http://schemas.microsoft.com/office/drawing/2014/chart" uri="{C3380CC4-5D6E-409C-BE32-E72D297353CC}">
              <c16:uniqueId val="{00000001-CF7C-4398-9709-668DF7BA8F8D}"/>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7.4090111540269482E-2"/>
                  <c:y val="6.0207264584859775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7C-4398-9709-668DF7BA8F8D}"/>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Profil!$C$64:$C$68</c:f>
              <c:strCache>
                <c:ptCount val="5"/>
                <c:pt idx="0">
                  <c:v>Communes rurales</c:v>
                </c:pt>
                <c:pt idx="1">
                  <c:v>Moins de 20 000 hab.</c:v>
                </c:pt>
                <c:pt idx="2">
                  <c:v>20 000 à moins de 100 000 hab.</c:v>
                </c:pt>
                <c:pt idx="3">
                  <c:v>100 000 hab. ou plus</c:v>
                </c:pt>
                <c:pt idx="4">
                  <c:v>Agglomération parisienne</c:v>
                </c:pt>
              </c:strCache>
            </c:strRef>
          </c:cat>
          <c:val>
            <c:numRef>
              <c:f>Profil!$D$64:$D$68</c:f>
              <c:numCache>
                <c:formatCode>0.0%</c:formatCode>
                <c:ptCount val="5"/>
                <c:pt idx="0">
                  <c:v>1.23814849913175E-2</c:v>
                </c:pt>
                <c:pt idx="1">
                  <c:v>1.4656617166005E-2</c:v>
                </c:pt>
                <c:pt idx="2">
                  <c:v>2.0910152535179999E-2</c:v>
                </c:pt>
                <c:pt idx="3">
                  <c:v>2.9358857675813799E-2</c:v>
                </c:pt>
                <c:pt idx="4">
                  <c:v>2.14951013793954E-2</c:v>
                </c:pt>
              </c:numCache>
            </c:numRef>
          </c:val>
          <c:extLst>
            <c:ext xmlns:c16="http://schemas.microsoft.com/office/drawing/2014/chart" uri="{C3380CC4-5D6E-409C-BE32-E72D297353CC}">
              <c16:uniqueId val="{00000003-CF7C-4398-9709-668DF7BA8F8D}"/>
            </c:ext>
          </c:extLst>
        </c:ser>
        <c:dLbls>
          <c:showLegendKey val="0"/>
          <c:showVal val="0"/>
          <c:showCatName val="0"/>
          <c:showSerName val="0"/>
          <c:showPercent val="0"/>
          <c:showBubbleSize val="0"/>
        </c:dLbls>
        <c:gapWidth val="40"/>
        <c:axId val="-627025104"/>
        <c:axId val="-627031088"/>
      </c:barChart>
      <c:catAx>
        <c:axId val="-627025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31088"/>
        <c:crosses val="autoZero"/>
        <c:auto val="1"/>
        <c:lblAlgn val="ctr"/>
        <c:lblOffset val="100"/>
        <c:noMultiLvlLbl val="0"/>
      </c:catAx>
      <c:valAx>
        <c:axId val="-627031088"/>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51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932809956618926"/>
          <c:y val="0.21663111468126506"/>
          <c:w val="0.47172036729830136"/>
          <c:h val="0.6277367939897942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Profil!$C$69:$C$72</c:f>
              <c:strCache>
                <c:ptCount val="4"/>
                <c:pt idx="0">
                  <c:v>Maison indépendante, pavillon, ferme</c:v>
                </c:pt>
                <c:pt idx="1">
                  <c:v>Maison de ville groupée</c:v>
                </c:pt>
                <c:pt idx="2">
                  <c:v>Appartement (immeuble 2 - 9 logements)</c:v>
                </c:pt>
                <c:pt idx="3">
                  <c:v>Appartement (immeuble de 10 logements ou +)</c:v>
                </c:pt>
              </c:strCache>
            </c:strRef>
          </c:cat>
          <c:val>
            <c:numRef>
              <c:f>Profil!$E$69:$E$72</c:f>
              <c:numCache>
                <c:formatCode>0.0%</c:formatCode>
                <c:ptCount val="4"/>
                <c:pt idx="0">
                  <c:v>1.42805520564838E-2</c:v>
                </c:pt>
                <c:pt idx="1">
                  <c:v>3.2017276846214297E-2</c:v>
                </c:pt>
                <c:pt idx="2">
                  <c:v>3.5637259729364303E-2</c:v>
                </c:pt>
                <c:pt idx="3">
                  <c:v>3.6361253728270197E-2</c:v>
                </c:pt>
              </c:numCache>
            </c:numRef>
          </c:val>
          <c:extLst>
            <c:ext xmlns:c16="http://schemas.microsoft.com/office/drawing/2014/chart" uri="{C3380CC4-5D6E-409C-BE32-E72D297353CC}">
              <c16:uniqueId val="{00000000-03C8-41DA-B658-06E298744DF2}"/>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0.10646941859540285"/>
                  <c:y val="5.3839452905015362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C8-41DA-B658-06E298744DF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Profil!$C$69:$C$72</c:f>
              <c:strCache>
                <c:ptCount val="4"/>
                <c:pt idx="0">
                  <c:v>Maison indépendante, pavillon, ferme</c:v>
                </c:pt>
                <c:pt idx="1">
                  <c:v>Maison de ville groupée</c:v>
                </c:pt>
                <c:pt idx="2">
                  <c:v>Appartement (immeuble 2 - 9 logements)</c:v>
                </c:pt>
                <c:pt idx="3">
                  <c:v>Appartement (immeuble de 10 logements ou +)</c:v>
                </c:pt>
              </c:strCache>
            </c:strRef>
          </c:cat>
          <c:val>
            <c:numRef>
              <c:f>Profil!$D$69:$D$72</c:f>
              <c:numCache>
                <c:formatCode>0.0%</c:formatCode>
                <c:ptCount val="4"/>
                <c:pt idx="0">
                  <c:v>1.35388668420063E-2</c:v>
                </c:pt>
                <c:pt idx="1">
                  <c:v>2.8561069015387599E-2</c:v>
                </c:pt>
                <c:pt idx="2">
                  <c:v>2.4720903605920001E-2</c:v>
                </c:pt>
                <c:pt idx="3">
                  <c:v>2.33591765183821E-2</c:v>
                </c:pt>
              </c:numCache>
            </c:numRef>
          </c:val>
          <c:extLst>
            <c:ext xmlns:c16="http://schemas.microsoft.com/office/drawing/2014/chart" uri="{C3380CC4-5D6E-409C-BE32-E72D297353CC}">
              <c16:uniqueId val="{00000002-03C8-41DA-B658-06E298744DF2}"/>
            </c:ext>
          </c:extLst>
        </c:ser>
        <c:dLbls>
          <c:showLegendKey val="0"/>
          <c:showVal val="0"/>
          <c:showCatName val="0"/>
          <c:showSerName val="0"/>
          <c:showPercent val="0"/>
          <c:showBubbleSize val="0"/>
        </c:dLbls>
        <c:gapWidth val="60"/>
        <c:axId val="-627020208"/>
        <c:axId val="-627021296"/>
      </c:barChart>
      <c:catAx>
        <c:axId val="-62702020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1296"/>
        <c:crosses val="autoZero"/>
        <c:auto val="1"/>
        <c:lblAlgn val="ctr"/>
        <c:lblOffset val="100"/>
        <c:noMultiLvlLbl val="0"/>
      </c:catAx>
      <c:valAx>
        <c:axId val="-627021296"/>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020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94678195900351"/>
          <c:y val="0.18432728973197274"/>
          <c:w val="0.47593256364426839"/>
          <c:h val="0.66101559974435686"/>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Profil!$C$73:$C$77</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Profil!$E$73:$E$77</c:f>
              <c:numCache>
                <c:formatCode>0.0%</c:formatCode>
                <c:ptCount val="5"/>
                <c:pt idx="0">
                  <c:v>1.1782404074839801E-2</c:v>
                </c:pt>
                <c:pt idx="1">
                  <c:v>2.3825607802544901E-2</c:v>
                </c:pt>
                <c:pt idx="2">
                  <c:v>3.4677620058487901E-2</c:v>
                </c:pt>
                <c:pt idx="3">
                  <c:v>3.3849088641328497E-2</c:v>
                </c:pt>
                <c:pt idx="4">
                  <c:v>4.0410157889830801E-2</c:v>
                </c:pt>
              </c:numCache>
            </c:numRef>
          </c:val>
          <c:extLst>
            <c:ext xmlns:c16="http://schemas.microsoft.com/office/drawing/2014/chart" uri="{C3380CC4-5D6E-409C-BE32-E72D297353CC}">
              <c16:uniqueId val="{00000000-4AAD-49FC-A972-B78D855FCF5B}"/>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9.6717388854000691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AD-49FC-A972-B78D855FCF5B}"/>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Profil!$C$73:$C$77</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Profil!$D$73:$D$77</c:f>
              <c:numCache>
                <c:formatCode>0.0%</c:formatCode>
                <c:ptCount val="5"/>
                <c:pt idx="0">
                  <c:v>1.11121399997624E-2</c:v>
                </c:pt>
                <c:pt idx="1">
                  <c:v>2.1983837878045798E-2</c:v>
                </c:pt>
                <c:pt idx="2">
                  <c:v>2.2640259810227801E-2</c:v>
                </c:pt>
                <c:pt idx="3">
                  <c:v>2.2636118241760501E-2</c:v>
                </c:pt>
                <c:pt idx="4">
                  <c:v>3.1465684763008303E-2</c:v>
                </c:pt>
              </c:numCache>
            </c:numRef>
          </c:val>
          <c:extLst>
            <c:ext xmlns:c16="http://schemas.microsoft.com/office/drawing/2014/chart" uri="{C3380CC4-5D6E-409C-BE32-E72D297353CC}">
              <c16:uniqueId val="{00000002-4AAD-49FC-A972-B78D855FCF5B}"/>
            </c:ext>
          </c:extLst>
        </c:ser>
        <c:dLbls>
          <c:showLegendKey val="0"/>
          <c:showVal val="0"/>
          <c:showCatName val="0"/>
          <c:showSerName val="0"/>
          <c:showPercent val="0"/>
          <c:showBubbleSize val="0"/>
        </c:dLbls>
        <c:gapWidth val="100"/>
        <c:axId val="-627029456"/>
        <c:axId val="-627018576"/>
      </c:barChart>
      <c:catAx>
        <c:axId val="-62702945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18576"/>
        <c:crosses val="autoZero"/>
        <c:auto val="1"/>
        <c:lblAlgn val="ctr"/>
        <c:lblOffset val="100"/>
        <c:noMultiLvlLbl val="0"/>
      </c:catAx>
      <c:valAx>
        <c:axId val="-627018576"/>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945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694131331939528"/>
          <c:y val="0.17688976377952756"/>
          <c:w val="0.49280388277709775"/>
          <c:h val="0.72939261380206266"/>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Profil!$C$78:$C$82</c:f>
              <c:strCache>
                <c:ptCount val="5"/>
                <c:pt idx="0">
                  <c:v>Moins de 30 ans</c:v>
                </c:pt>
                <c:pt idx="1">
                  <c:v>30-39 ans</c:v>
                </c:pt>
                <c:pt idx="2">
                  <c:v>40-49 ans</c:v>
                </c:pt>
                <c:pt idx="3">
                  <c:v>50-59 ans</c:v>
                </c:pt>
                <c:pt idx="4">
                  <c:v>60 ans ou plus</c:v>
                </c:pt>
              </c:strCache>
            </c:strRef>
          </c:cat>
          <c:val>
            <c:numRef>
              <c:f>Profil!$E$78:$E$82</c:f>
              <c:numCache>
                <c:formatCode>0.0%</c:formatCode>
                <c:ptCount val="5"/>
                <c:pt idx="0">
                  <c:v>5.0644249044368303E-2</c:v>
                </c:pt>
                <c:pt idx="1">
                  <c:v>4.07540725609115E-2</c:v>
                </c:pt>
                <c:pt idx="2">
                  <c:v>3.04932010368404E-2</c:v>
                </c:pt>
                <c:pt idx="3">
                  <c:v>2.5927016473847601E-2</c:v>
                </c:pt>
                <c:pt idx="4">
                  <c:v>1.13561337929026E-2</c:v>
                </c:pt>
              </c:numCache>
            </c:numRef>
          </c:val>
          <c:extLst>
            <c:ext xmlns:c16="http://schemas.microsoft.com/office/drawing/2014/chart" uri="{C3380CC4-5D6E-409C-BE32-E72D297353CC}">
              <c16:uniqueId val="{00000000-96CF-4FFB-930E-308AC6F26B31}"/>
            </c:ext>
          </c:extLst>
        </c:ser>
        <c:ser>
          <c:idx val="0"/>
          <c:order val="1"/>
          <c:spPr>
            <a:solidFill>
              <a:schemeClr val="accent1">
                <a:lumMod val="20000"/>
                <a:lumOff val="80000"/>
              </a:schemeClr>
            </a:solidFill>
            <a:ln w="9525" cap="flat" cmpd="sng" algn="ctr">
              <a:noFill/>
              <a:round/>
            </a:ln>
            <a:effectLst/>
          </c:spPr>
          <c:invertIfNegative val="0"/>
          <c:dLbls>
            <c:dLbl>
              <c:idx val="4"/>
              <c:layout>
                <c:manualLayout>
                  <c:x val="-9.447016549481442E-2"/>
                  <c:y val="-7.575161059412889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CF-4FFB-930E-308AC6F26B3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Profil!$C$78:$C$82</c:f>
              <c:strCache>
                <c:ptCount val="5"/>
                <c:pt idx="0">
                  <c:v>Moins de 30 ans</c:v>
                </c:pt>
                <c:pt idx="1">
                  <c:v>30-39 ans</c:v>
                </c:pt>
                <c:pt idx="2">
                  <c:v>40-49 ans</c:v>
                </c:pt>
                <c:pt idx="3">
                  <c:v>50-59 ans</c:v>
                </c:pt>
                <c:pt idx="4">
                  <c:v>60 ans ou plus</c:v>
                </c:pt>
              </c:strCache>
            </c:strRef>
          </c:cat>
          <c:val>
            <c:numRef>
              <c:f>Profil!$D$78:$D$82</c:f>
              <c:numCache>
                <c:formatCode>0.0%</c:formatCode>
                <c:ptCount val="5"/>
                <c:pt idx="0">
                  <c:v>3.3530367786289997E-2</c:v>
                </c:pt>
                <c:pt idx="1">
                  <c:v>3.3933259006121499E-2</c:v>
                </c:pt>
                <c:pt idx="2">
                  <c:v>2.6674256492157201E-2</c:v>
                </c:pt>
                <c:pt idx="3">
                  <c:v>2.2818186421840001E-2</c:v>
                </c:pt>
                <c:pt idx="4">
                  <c:v>8.9166933978407793E-3</c:v>
                </c:pt>
              </c:numCache>
            </c:numRef>
          </c:val>
          <c:extLst>
            <c:ext xmlns:c16="http://schemas.microsoft.com/office/drawing/2014/chart" uri="{C3380CC4-5D6E-409C-BE32-E72D297353CC}">
              <c16:uniqueId val="{00000002-96CF-4FFB-930E-308AC6F26B31}"/>
            </c:ext>
          </c:extLst>
        </c:ser>
        <c:dLbls>
          <c:showLegendKey val="0"/>
          <c:showVal val="0"/>
          <c:showCatName val="0"/>
          <c:showSerName val="0"/>
          <c:showPercent val="0"/>
          <c:showBubbleSize val="0"/>
        </c:dLbls>
        <c:gapWidth val="40"/>
        <c:axId val="-627019664"/>
        <c:axId val="-627028912"/>
      </c:barChart>
      <c:catAx>
        <c:axId val="-62701966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8912"/>
        <c:crosses val="autoZero"/>
        <c:auto val="1"/>
        <c:lblAlgn val="ctr"/>
        <c:lblOffset val="100"/>
        <c:noMultiLvlLbl val="0"/>
      </c:catAx>
      <c:valAx>
        <c:axId val="-627028912"/>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1966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23862063632715"/>
          <c:y val="0.16104944106480965"/>
          <c:w val="0.47566741299529663"/>
          <c:h val="0.40756222035742679"/>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3"/>
              <c:layout>
                <c:manualLayout>
                  <c:x val="-3.9920147132460389E-3"/>
                  <c:y val="-2.57400257400257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20-4E00-9936-27AB3F1DC3F9}"/>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Profil!$C$83:$C$86</c:f>
              <c:strCache>
                <c:ptCount val="4"/>
                <c:pt idx="0">
                  <c:v>Personnes en emploi¹</c:v>
                </c:pt>
                <c:pt idx="1">
                  <c:v>Chômeurs</c:v>
                </c:pt>
                <c:pt idx="2">
                  <c:v>Retraités</c:v>
                </c:pt>
                <c:pt idx="3">
                  <c:v>Etudiants et autres inactifs</c:v>
                </c:pt>
              </c:strCache>
            </c:strRef>
          </c:cat>
          <c:val>
            <c:numRef>
              <c:f>Profil!$E$83:$E$86</c:f>
              <c:numCache>
                <c:formatCode>0.0%</c:formatCode>
                <c:ptCount val="4"/>
                <c:pt idx="0">
                  <c:v>3.29472965653584E-2</c:v>
                </c:pt>
                <c:pt idx="1">
                  <c:v>3.5693662195545803E-2</c:v>
                </c:pt>
                <c:pt idx="2">
                  <c:v>9.9318580279593293E-3</c:v>
                </c:pt>
                <c:pt idx="3">
                  <c:v>3.27E-2</c:v>
                </c:pt>
              </c:numCache>
            </c:numRef>
          </c:val>
          <c:extLst>
            <c:ext xmlns:c16="http://schemas.microsoft.com/office/drawing/2014/chart" uri="{C3380CC4-5D6E-409C-BE32-E72D297353CC}">
              <c16:uniqueId val="{00000001-4620-4E00-9936-27AB3F1DC3F9}"/>
            </c:ext>
          </c:extLst>
        </c:ser>
        <c:ser>
          <c:idx val="0"/>
          <c:order val="1"/>
          <c:spPr>
            <a:solidFill>
              <a:schemeClr val="accent1">
                <a:lumMod val="20000"/>
                <a:lumOff val="80000"/>
              </a:schemeClr>
            </a:solidFill>
            <a:ln w="9525" cap="flat" cmpd="sng" algn="ctr">
              <a:noFill/>
              <a:round/>
            </a:ln>
            <a:effectLst/>
          </c:spPr>
          <c:invertIfNegative val="0"/>
          <c:dLbls>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20-4E00-9936-27AB3F1DC3F9}"/>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Profil!$C$83:$C$86</c:f>
              <c:strCache>
                <c:ptCount val="4"/>
                <c:pt idx="0">
                  <c:v>Personnes en emploi¹</c:v>
                </c:pt>
                <c:pt idx="1">
                  <c:v>Chômeurs</c:v>
                </c:pt>
                <c:pt idx="2">
                  <c:v>Retraités</c:v>
                </c:pt>
                <c:pt idx="3">
                  <c:v>Etudiants et autres inactifs</c:v>
                </c:pt>
              </c:strCache>
            </c:strRef>
          </c:cat>
          <c:val>
            <c:numRef>
              <c:f>Profil!$D$83:$D$86</c:f>
              <c:numCache>
                <c:formatCode>0.0%</c:formatCode>
                <c:ptCount val="4"/>
                <c:pt idx="0">
                  <c:v>2.9004088155608301E-2</c:v>
                </c:pt>
                <c:pt idx="1">
                  <c:v>2.2495737377086201E-2</c:v>
                </c:pt>
                <c:pt idx="2">
                  <c:v>7.8145252871506306E-3</c:v>
                </c:pt>
                <c:pt idx="3">
                  <c:v>1.55E-2</c:v>
                </c:pt>
              </c:numCache>
            </c:numRef>
          </c:val>
          <c:extLst>
            <c:ext xmlns:c16="http://schemas.microsoft.com/office/drawing/2014/chart" uri="{C3380CC4-5D6E-409C-BE32-E72D297353CC}">
              <c16:uniqueId val="{00000003-4620-4E00-9936-27AB3F1DC3F9}"/>
            </c:ext>
          </c:extLst>
        </c:ser>
        <c:dLbls>
          <c:showLegendKey val="0"/>
          <c:showVal val="0"/>
          <c:showCatName val="0"/>
          <c:showSerName val="0"/>
          <c:showPercent val="0"/>
          <c:showBubbleSize val="0"/>
        </c:dLbls>
        <c:gapWidth val="50"/>
        <c:axId val="-627024016"/>
        <c:axId val="-627022384"/>
      </c:barChart>
      <c:catAx>
        <c:axId val="-62702401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2384"/>
        <c:crosses val="autoZero"/>
        <c:auto val="1"/>
        <c:lblAlgn val="ctr"/>
        <c:lblOffset val="100"/>
        <c:noMultiLvlLbl val="0"/>
      </c:catAx>
      <c:valAx>
        <c:axId val="-627022384"/>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401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0252448035898"/>
          <c:y val="0.23230448237326146"/>
          <c:w val="0.44951664227812232"/>
          <c:h val="0.69351942147752133"/>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Profil!$C$87:$C$90</c:f>
              <c:strCache>
                <c:ptCount val="4"/>
                <c:pt idx="0">
                  <c:v>Modeste</c:v>
                </c:pt>
                <c:pt idx="1">
                  <c:v>Médian inférieur</c:v>
                </c:pt>
                <c:pt idx="2">
                  <c:v>Médiant supérieur</c:v>
                </c:pt>
                <c:pt idx="3">
                  <c:v>Aisé</c:v>
                </c:pt>
              </c:strCache>
            </c:strRef>
          </c:cat>
          <c:val>
            <c:numRef>
              <c:f>Profil!$E$87:$E$90</c:f>
              <c:numCache>
                <c:formatCode>0.0%</c:formatCode>
                <c:ptCount val="4"/>
                <c:pt idx="0">
                  <c:v>2.6952343341163001E-2</c:v>
                </c:pt>
                <c:pt idx="1">
                  <c:v>2.46080606884037E-2</c:v>
                </c:pt>
                <c:pt idx="2">
                  <c:v>2.3962985313979002E-2</c:v>
                </c:pt>
                <c:pt idx="3">
                  <c:v>2.67371156568579E-2</c:v>
                </c:pt>
              </c:numCache>
            </c:numRef>
          </c:val>
          <c:extLst>
            <c:ext xmlns:c16="http://schemas.microsoft.com/office/drawing/2014/chart" uri="{C3380CC4-5D6E-409C-BE32-E72D297353CC}">
              <c16:uniqueId val="{00000000-8201-4624-A70B-0EAC6585C91C}"/>
            </c:ext>
          </c:extLst>
        </c:ser>
        <c:ser>
          <c:idx val="0"/>
          <c:order val="1"/>
          <c:spPr>
            <a:solidFill>
              <a:schemeClr val="accent1">
                <a:lumMod val="20000"/>
                <a:lumOff val="8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Profil!$C$87:$C$90</c:f>
              <c:strCache>
                <c:ptCount val="4"/>
                <c:pt idx="0">
                  <c:v>Modeste</c:v>
                </c:pt>
                <c:pt idx="1">
                  <c:v>Médian inférieur</c:v>
                </c:pt>
                <c:pt idx="2">
                  <c:v>Médiant supérieur</c:v>
                </c:pt>
                <c:pt idx="3">
                  <c:v>Aisé</c:v>
                </c:pt>
              </c:strCache>
            </c:strRef>
          </c:cat>
          <c:val>
            <c:numRef>
              <c:f>Profil!$D$87:$D$90</c:f>
              <c:numCache>
                <c:formatCode>0.0%</c:formatCode>
                <c:ptCount val="4"/>
                <c:pt idx="0">
                  <c:v>1.8516545530917802E-2</c:v>
                </c:pt>
                <c:pt idx="1">
                  <c:v>2.02433309859671E-2</c:v>
                </c:pt>
                <c:pt idx="2">
                  <c:v>2.10149882623821E-2</c:v>
                </c:pt>
                <c:pt idx="3">
                  <c:v>2.3495166405944401E-2</c:v>
                </c:pt>
              </c:numCache>
            </c:numRef>
          </c:val>
          <c:extLst>
            <c:ext xmlns:c16="http://schemas.microsoft.com/office/drawing/2014/chart" uri="{C3380CC4-5D6E-409C-BE32-E72D297353CC}">
              <c16:uniqueId val="{00000001-8201-4624-A70B-0EAC6585C91C}"/>
            </c:ext>
          </c:extLst>
        </c:ser>
        <c:dLbls>
          <c:showLegendKey val="0"/>
          <c:showVal val="0"/>
          <c:showCatName val="0"/>
          <c:showSerName val="0"/>
          <c:showPercent val="0"/>
          <c:showBubbleSize val="0"/>
        </c:dLbls>
        <c:gapWidth val="50"/>
        <c:axId val="-627018032"/>
        <c:axId val="-627027280"/>
      </c:barChart>
      <c:catAx>
        <c:axId val="-6270180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27280"/>
        <c:crosses val="autoZero"/>
        <c:auto val="1"/>
        <c:lblAlgn val="ctr"/>
        <c:lblOffset val="100"/>
        <c:noMultiLvlLbl val="0"/>
      </c:catAx>
      <c:valAx>
        <c:axId val="-627027280"/>
        <c:scaling>
          <c:orientation val="minMax"/>
          <c:max val="5.800000000000001E-2"/>
          <c:min val="0"/>
        </c:scaling>
        <c:delete val="0"/>
        <c:axPos val="t"/>
        <c:minorGridlines>
          <c:spPr>
            <a:ln>
              <a:noFill/>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1803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00015439246563"/>
          <c:y val="0.32261207349081367"/>
          <c:w val="0.46225042457928051"/>
          <c:h val="0.59159459883522392"/>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Profil!$C$91:$C$92</c:f>
              <c:strCache>
                <c:ptCount val="2"/>
                <c:pt idx="0">
                  <c:v>QPV</c:v>
                </c:pt>
                <c:pt idx="1">
                  <c:v>Hors QPV</c:v>
                </c:pt>
              </c:strCache>
            </c:strRef>
          </c:cat>
          <c:val>
            <c:numRef>
              <c:f>Profil!$E$91:$E$92</c:f>
              <c:numCache>
                <c:formatCode>0.0%</c:formatCode>
                <c:ptCount val="2"/>
                <c:pt idx="0">
                  <c:v>4.5650251881884103E-2</c:v>
                </c:pt>
                <c:pt idx="1">
                  <c:v>2.50300302269576E-2</c:v>
                </c:pt>
              </c:numCache>
            </c:numRef>
          </c:val>
          <c:extLst>
            <c:ext xmlns:c16="http://schemas.microsoft.com/office/drawing/2014/chart" uri="{C3380CC4-5D6E-409C-BE32-E72D297353CC}">
              <c16:uniqueId val="{00000000-0D2B-431C-BCAE-7F8003CF9AAC}"/>
            </c:ext>
          </c:extLst>
        </c:ser>
        <c:ser>
          <c:idx val="0"/>
          <c:order val="1"/>
          <c:spPr>
            <a:solidFill>
              <a:schemeClr val="accent1">
                <a:lumMod val="20000"/>
                <a:lumOff val="8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Profil!$C$91:$C$92</c:f>
              <c:strCache>
                <c:ptCount val="2"/>
                <c:pt idx="0">
                  <c:v>QPV</c:v>
                </c:pt>
                <c:pt idx="1">
                  <c:v>Hors QPV</c:v>
                </c:pt>
              </c:strCache>
            </c:strRef>
          </c:cat>
          <c:val>
            <c:numRef>
              <c:f>Profil!$D$91:$D$92</c:f>
              <c:numCache>
                <c:formatCode>0.0%</c:formatCode>
                <c:ptCount val="2"/>
                <c:pt idx="0">
                  <c:v>2.75101992444119E-2</c:v>
                </c:pt>
                <c:pt idx="1">
                  <c:v>2.07673826486818E-2</c:v>
                </c:pt>
              </c:numCache>
            </c:numRef>
          </c:val>
          <c:extLst>
            <c:ext xmlns:c16="http://schemas.microsoft.com/office/drawing/2014/chart" uri="{C3380CC4-5D6E-409C-BE32-E72D297353CC}">
              <c16:uniqueId val="{00000001-0D2B-431C-BCAE-7F8003CF9AAC}"/>
            </c:ext>
          </c:extLst>
        </c:ser>
        <c:dLbls>
          <c:showLegendKey val="0"/>
          <c:showVal val="0"/>
          <c:showCatName val="0"/>
          <c:showSerName val="0"/>
          <c:showPercent val="0"/>
          <c:showBubbleSize val="0"/>
        </c:dLbls>
        <c:gapWidth val="80"/>
        <c:axId val="-627022928"/>
        <c:axId val="-627017488"/>
      </c:barChart>
      <c:catAx>
        <c:axId val="-6270229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17488"/>
        <c:crosses val="autoZero"/>
        <c:auto val="1"/>
        <c:lblAlgn val="ctr"/>
        <c:lblOffset val="100"/>
        <c:noMultiLvlLbl val="0"/>
      </c:catAx>
      <c:valAx>
        <c:axId val="-627017488"/>
        <c:scaling>
          <c:orientation val="minMax"/>
          <c:max val="5.800000000000001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292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6328396013438E-2"/>
          <c:y val="0.11910806021042242"/>
          <c:w val="0.35210175651120534"/>
          <c:h val="0.7992150981127359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ABE-46DD-8417-BA54681B04D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ABE-46DD-8417-BA54681B04D7}"/>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ABE-46DD-8417-BA54681B04D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Contexte!$A$42:$A$44</c:f>
              <c:strCache>
                <c:ptCount val="3"/>
                <c:pt idx="0">
                  <c:v>En journée</c:v>
                </c:pt>
                <c:pt idx="1">
                  <c:v>De nuit</c:v>
                </c:pt>
                <c:pt idx="2">
                  <c:v>Ne sait pas</c:v>
                </c:pt>
              </c:strCache>
            </c:strRef>
          </c:cat>
          <c:val>
            <c:numRef>
              <c:f>Contexte!$B$42:$B$44</c:f>
              <c:numCache>
                <c:formatCode>0</c:formatCode>
                <c:ptCount val="3"/>
                <c:pt idx="0">
                  <c:v>26.8602562653601</c:v>
                </c:pt>
                <c:pt idx="1">
                  <c:v>62.350775953959101</c:v>
                </c:pt>
                <c:pt idx="2">
                  <c:v>10.788967780680792</c:v>
                </c:pt>
              </c:numCache>
            </c:numRef>
          </c:val>
          <c:extLst>
            <c:ext xmlns:c16="http://schemas.microsoft.com/office/drawing/2014/chart" uri="{C3380CC4-5D6E-409C-BE32-E72D297353CC}">
              <c16:uniqueId val="{00000006-BABE-46DD-8417-BA54681B04D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3273388029293541"/>
          <c:y val="0.30681581468983044"/>
          <c:w val="0.33905989024099265"/>
          <c:h val="0.41269507978169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1991369065174E-2"/>
          <c:y val="0.22447848910190574"/>
          <c:w val="0.26386948215802153"/>
          <c:h val="0.533475407965308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D57-4B39-8FE9-DB7B363EE4D8}"/>
              </c:ext>
            </c:extLst>
          </c:dPt>
          <c:dPt>
            <c:idx val="1"/>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3-6D57-4B39-8FE9-DB7B363EE4D8}"/>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6D57-4B39-8FE9-DB7B363EE4D8}"/>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6D57-4B39-8FE9-DB7B363EE4D8}"/>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Contexte!$A$47:$A$50</c:f>
              <c:strCache>
                <c:ptCount val="4"/>
                <c:pt idx="0">
                  <c:v>Hiver (janv.-fév. et déc.)</c:v>
                </c:pt>
                <c:pt idx="1">
                  <c:v>Printemps (mars-mai)</c:v>
                </c:pt>
                <c:pt idx="2">
                  <c:v>Été (juin-août)</c:v>
                </c:pt>
                <c:pt idx="3">
                  <c:v>Automne (sept.-nov.)</c:v>
                </c:pt>
              </c:strCache>
            </c:strRef>
          </c:cat>
          <c:val>
            <c:numRef>
              <c:f>Contexte!$B$47:$B$50</c:f>
              <c:numCache>
                <c:formatCode>0</c:formatCode>
                <c:ptCount val="4"/>
                <c:pt idx="0">
                  <c:v>25.058963858251797</c:v>
                </c:pt>
                <c:pt idx="1">
                  <c:v>22.835966014479698</c:v>
                </c:pt>
                <c:pt idx="2">
                  <c:v>23.723653797997098</c:v>
                </c:pt>
                <c:pt idx="3">
                  <c:v>28.3813941686556</c:v>
                </c:pt>
              </c:numCache>
            </c:numRef>
          </c:val>
          <c:extLst>
            <c:ext xmlns:c16="http://schemas.microsoft.com/office/drawing/2014/chart" uri="{C3380CC4-5D6E-409C-BE32-E72D297353CC}">
              <c16:uniqueId val="{00000008-6D57-4B39-8FE9-DB7B363EE4D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946058209562211"/>
          <c:y val="0.28889649663357297"/>
          <c:w val="0.55280711404422034"/>
          <c:h val="0.383705280083232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35911288766286"/>
          <c:y val="5.2452315357530623E-2"/>
          <c:w val="0.24041191204184539"/>
          <c:h val="0.63598287288562128"/>
        </c:manualLayout>
      </c:layout>
      <c:barChart>
        <c:barDir val="bar"/>
        <c:grouping val="clustered"/>
        <c:varyColors val="0"/>
        <c:ser>
          <c:idx val="2"/>
          <c:order val="0"/>
          <c:tx>
            <c:strRef>
              <c:f>Contexte!$D$53</c:f>
              <c:strCache>
                <c:ptCount val="1"/>
              </c:strCache>
            </c:strRef>
          </c:tx>
          <c:spPr>
            <a:solidFill>
              <a:schemeClr val="accent1">
                <a:lumMod val="60000"/>
                <a:lumOff val="40000"/>
              </a:schemeClr>
            </a:solidFill>
            <a:ln w="9525" cap="flat" cmpd="sng" algn="ctr">
              <a:noFill/>
              <a:round/>
            </a:ln>
            <a:effectLst/>
          </c:spPr>
          <c:invertIfNegative val="0"/>
          <c:dLbls>
            <c:dLbl>
              <c:idx val="0"/>
              <c:layout/>
              <c:tx>
                <c:rich>
                  <a:bodyPr/>
                  <a:lstStyle/>
                  <a:p>
                    <a:r>
                      <a:rPr lang="en-US"/>
                      <a:t>ND</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F7-4E70-945A-BE18374C5F18}"/>
                </c:ext>
              </c:extLst>
            </c:dLbl>
            <c:dLbl>
              <c:idx val="1"/>
              <c:layout/>
              <c:tx>
                <c:rich>
                  <a:bodyPr/>
                  <a:lstStyle/>
                  <a:p>
                    <a:r>
                      <a:rPr lang="en-US"/>
                      <a:t>ND</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F7-4E70-945A-BE18374C5F18}"/>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Contexte!$A$54:$A$58</c:f>
              <c:strCache>
                <c:ptCount val="5"/>
                <c:pt idx="0">
                  <c:v>Dans un autre lieu</c:v>
                </c:pt>
                <c:pt idx="1">
                  <c:v>Dans un garage</c:v>
                </c:pt>
                <c:pt idx="2">
                  <c:v>Dans un parking fermé</c:v>
                </c:pt>
                <c:pt idx="3">
                  <c:v>Dans un parking ouvert</c:v>
                </c:pt>
                <c:pt idx="4">
                  <c:v>Dans la rue</c:v>
                </c:pt>
              </c:strCache>
            </c:strRef>
          </c:cat>
          <c:val>
            <c:numRef>
              <c:f>Contexte!$D$54:$D$58</c:f>
              <c:numCache>
                <c:formatCode>0%</c:formatCode>
                <c:ptCount val="5"/>
                <c:pt idx="0">
                  <c:v>0</c:v>
                </c:pt>
                <c:pt idx="1">
                  <c:v>0</c:v>
                </c:pt>
                <c:pt idx="2">
                  <c:v>7.4180001817170493E-2</c:v>
                </c:pt>
                <c:pt idx="3">
                  <c:v>0.31228207804525598</c:v>
                </c:pt>
                <c:pt idx="4">
                  <c:v>0.59476156285526205</c:v>
                </c:pt>
              </c:numCache>
            </c:numRef>
          </c:val>
          <c:extLst>
            <c:ext xmlns:c16="http://schemas.microsoft.com/office/drawing/2014/chart" uri="{C3380CC4-5D6E-409C-BE32-E72D297353CC}">
              <c16:uniqueId val="{00000002-E5F7-4E70-945A-BE18374C5F18}"/>
            </c:ext>
          </c:extLst>
        </c:ser>
        <c:dLbls>
          <c:dLblPos val="inEnd"/>
          <c:showLegendKey val="0"/>
          <c:showVal val="1"/>
          <c:showCatName val="0"/>
          <c:showSerName val="0"/>
          <c:showPercent val="0"/>
          <c:showBubbleSize val="0"/>
        </c:dLbls>
        <c:gapWidth val="60"/>
        <c:axId val="-627024560"/>
        <c:axId val="-627030000"/>
      </c:barChart>
      <c:catAx>
        <c:axId val="-62702456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30000"/>
        <c:crosses val="autoZero"/>
        <c:auto val="1"/>
        <c:lblAlgn val="ctr"/>
        <c:lblOffset val="100"/>
        <c:noMultiLvlLbl val="0"/>
      </c:catAx>
      <c:valAx>
        <c:axId val="-627030000"/>
        <c:scaling>
          <c:orientation val="minMax"/>
          <c:max val="0.65000000000000013"/>
          <c:min val="0"/>
        </c:scaling>
        <c:delete val="0"/>
        <c:axPos val="b"/>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24560"/>
        <c:crosses val="autoZero"/>
        <c:crossBetween val="between"/>
        <c:majorUnit val="0.15000000000000002"/>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21681511122595E-3"/>
          <c:y val="0.21319067907952249"/>
          <c:w val="0.32653018372703413"/>
          <c:h val="0.5690958044819224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544-441E-8BD7-67F151CACD3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544-441E-8BD7-67F151CACD3E}"/>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544-441E-8BD7-67F151CACD3E}"/>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44-441E-8BD7-67F151CACD3E}"/>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44-441E-8BD7-67F151CACD3E}"/>
                </c:ext>
              </c:extLst>
            </c:dLbl>
            <c:dLbl>
              <c:idx val="2"/>
              <c:layout>
                <c:manualLayout>
                  <c:x val="4.0514435695538059E-2"/>
                  <c:y val="-2.1801887845152072E-2"/>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544-441E-8BD7-67F151CACD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Contexte!$A$37:$A$39</c:f>
              <c:strCache>
                <c:ptCount val="3"/>
                <c:pt idx="0">
                  <c:v>Dans le quartier ou le village</c:v>
                </c:pt>
                <c:pt idx="1">
                  <c:v>Hors du quartier ou du village</c:v>
                </c:pt>
                <c:pt idx="2">
                  <c:v>Ne sait pas/Refus</c:v>
                </c:pt>
              </c:strCache>
            </c:strRef>
          </c:cat>
          <c:val>
            <c:numRef>
              <c:f>Contexte!$B$37:$B$39</c:f>
              <c:numCache>
                <c:formatCode>0</c:formatCode>
                <c:ptCount val="3"/>
                <c:pt idx="0">
                  <c:v>65.078636944848895</c:v>
                </c:pt>
                <c:pt idx="1">
                  <c:v>32.535202138056199</c:v>
                </c:pt>
                <c:pt idx="2">
                  <c:v>2.3861609170949052</c:v>
                </c:pt>
              </c:numCache>
            </c:numRef>
          </c:val>
          <c:extLst>
            <c:ext xmlns:c16="http://schemas.microsoft.com/office/drawing/2014/chart" uri="{C3380CC4-5D6E-409C-BE32-E72D297353CC}">
              <c16:uniqueId val="{00000006-E544-441E-8BD7-67F151CACD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35465461899229811"/>
          <c:y val="0.36948983546446823"/>
          <c:w val="0.60477570985444995"/>
          <c:h val="0.3032076253626191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5885355490784E-2"/>
          <c:y val="0.19269570324688434"/>
          <c:w val="0.25649628050637319"/>
          <c:h val="0.7142429119782661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A71-447F-A9BA-0E1EDF90F59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A71-447F-A9BA-0E1EDF90F59E}"/>
              </c:ext>
            </c:extLst>
          </c:dPt>
          <c:dPt>
            <c:idx val="2"/>
            <c:bubble3D val="0"/>
            <c:spPr>
              <a:solidFill>
                <a:schemeClr val="accent6">
                  <a:lumMod val="40000"/>
                  <a:lumOff val="60000"/>
                </a:schemeClr>
              </a:solidFill>
              <a:ln w="9525" cap="flat" cmpd="sng" algn="ctr">
                <a:noFill/>
                <a:round/>
              </a:ln>
              <a:effectLst/>
            </c:spPr>
            <c:extLst>
              <c:ext xmlns:c16="http://schemas.microsoft.com/office/drawing/2014/chart" uri="{C3380CC4-5D6E-409C-BE32-E72D297353CC}">
                <c16:uniqueId val="{00000005-AA71-447F-A9BA-0E1EDF90F59E}"/>
              </c:ext>
            </c:extLst>
          </c:dPt>
          <c:dLbls>
            <c:dLbl>
              <c:idx val="2"/>
              <c:layout>
                <c:manualLayout>
                  <c:x val="2.4330900243309004E-2"/>
                  <c:y val="0.13986013986013981"/>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A71-447F-A9BA-0E1EDF90F59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Contexte!$A$61:$A$63</c:f>
              <c:strCache>
                <c:ptCount val="3"/>
                <c:pt idx="0">
                  <c:v>Dans la voiture</c:v>
                </c:pt>
                <c:pt idx="1">
                  <c:v>Sur la voiture</c:v>
                </c:pt>
                <c:pt idx="2">
                  <c:v>Tentatives</c:v>
                </c:pt>
              </c:strCache>
            </c:strRef>
          </c:cat>
          <c:val>
            <c:numRef>
              <c:f>Contexte!$B$61:$B$63</c:f>
              <c:numCache>
                <c:formatCode>0</c:formatCode>
                <c:ptCount val="3"/>
                <c:pt idx="0">
                  <c:v>49.532438709277102</c:v>
                </c:pt>
                <c:pt idx="1">
                  <c:v>39.383907182477202</c:v>
                </c:pt>
                <c:pt idx="2">
                  <c:v>10.894607435773001</c:v>
                </c:pt>
              </c:numCache>
            </c:numRef>
          </c:val>
          <c:extLst>
            <c:ext xmlns:c16="http://schemas.microsoft.com/office/drawing/2014/chart" uri="{C3380CC4-5D6E-409C-BE32-E72D297353CC}">
              <c16:uniqueId val="{00000006-AA71-447F-A9BA-0E1EDF90F59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7862731574611563"/>
          <c:y val="0.30830681129893733"/>
          <c:w val="0.43725874044749929"/>
          <c:h val="0.43178976861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659421180046013"/>
          <c:y val="6.489150514276168E-2"/>
          <c:w val="0.55187153743542228"/>
          <c:h val="0.8363335948320113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Prejudice!$A$53:$A$62</c:f>
              <c:strCache>
                <c:ptCount val="10"/>
                <c:pt idx="0">
                  <c:v>Autres</c:v>
                </c:pt>
                <c:pt idx="1">
                  <c:v>Pièces automobiles à l'intérieur du véhicule</c:v>
                </c:pt>
                <c:pt idx="2">
                  <c:v>Pièces automobiles à l'extérieur du véhicule</c:v>
                </c:pt>
                <c:pt idx="3">
                  <c:v>Téléphone portable</c:v>
                </c:pt>
                <c:pt idx="4">
                  <c:v>Accessoires automobiles informatiques</c:v>
                </c:pt>
                <c:pt idx="5">
                  <c:v>Vêtements</c:v>
                </c:pt>
                <c:pt idx="6">
                  <c:v>Matériel audio-vidéo, photo ou informatique</c:v>
                </c:pt>
                <c:pt idx="7">
                  <c:v>Documents administratifs, clés</c:v>
                </c:pt>
                <c:pt idx="8">
                  <c:v>Argent liquide, chèques, cartes bancaires</c:v>
                </c:pt>
                <c:pt idx="9">
                  <c:v>Accessoires automobiles audio-video</c:v>
                </c:pt>
              </c:strCache>
            </c:strRef>
          </c:cat>
          <c:val>
            <c:numRef>
              <c:f>Prejudice!$E$53:$E$62</c:f>
              <c:numCache>
                <c:formatCode>0%</c:formatCode>
                <c:ptCount val="10"/>
                <c:pt idx="0">
                  <c:v>0.40184864033554701</c:v>
                </c:pt>
                <c:pt idx="1">
                  <c:v>6.7252703250611695E-2</c:v>
                </c:pt>
                <c:pt idx="2">
                  <c:v>8.9088313177210804E-2</c:v>
                </c:pt>
                <c:pt idx="3">
                  <c:v>0.106893220552254</c:v>
                </c:pt>
                <c:pt idx="4">
                  <c:v>0.108086146102761</c:v>
                </c:pt>
                <c:pt idx="5">
                  <c:v>0.11844283816847299</c:v>
                </c:pt>
                <c:pt idx="6">
                  <c:v>0.11780921356169199</c:v>
                </c:pt>
                <c:pt idx="7">
                  <c:v>0.18834544564837499</c:v>
                </c:pt>
                <c:pt idx="8">
                  <c:v>0.203325606431318</c:v>
                </c:pt>
                <c:pt idx="9">
                  <c:v>0.200978455085634</c:v>
                </c:pt>
              </c:numCache>
            </c:numRef>
          </c:val>
          <c:extLst>
            <c:ext xmlns:c16="http://schemas.microsoft.com/office/drawing/2014/chart" uri="{C3380CC4-5D6E-409C-BE32-E72D297353CC}">
              <c16:uniqueId val="{00000000-5ACF-47F0-AEE3-7A81A7B0234D}"/>
            </c:ext>
          </c:extLst>
        </c:ser>
        <c:dLbls>
          <c:showLegendKey val="0"/>
          <c:showVal val="0"/>
          <c:showCatName val="0"/>
          <c:showSerName val="0"/>
          <c:showPercent val="0"/>
          <c:showBubbleSize val="0"/>
        </c:dLbls>
        <c:gapWidth val="70"/>
        <c:axId val="-627031632"/>
        <c:axId val="-627030544"/>
      </c:barChart>
      <c:catAx>
        <c:axId val="-62703163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627030544"/>
        <c:crosses val="autoZero"/>
        <c:auto val="1"/>
        <c:lblAlgn val="ctr"/>
        <c:lblOffset val="100"/>
        <c:noMultiLvlLbl val="0"/>
      </c:catAx>
      <c:valAx>
        <c:axId val="-627030544"/>
        <c:scaling>
          <c:orientation val="minMax"/>
          <c:max val="0.60000000000000009"/>
        </c:scaling>
        <c:delete val="0"/>
        <c:axPos val="b"/>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627031632"/>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42008040134229E-2"/>
          <c:y val="4.7940726159230097E-2"/>
          <c:w val="0.12896624472573839"/>
          <c:h val="0.52926406926406921"/>
        </c:manualLayout>
      </c:layout>
      <c:pieChart>
        <c:varyColors val="1"/>
        <c:ser>
          <c:idx val="0"/>
          <c:order val="0"/>
          <c:spPr>
            <a:ln>
              <a:noFill/>
            </a:ln>
            <a:effectLst/>
          </c:spPr>
          <c:dPt>
            <c:idx val="0"/>
            <c:bubble3D val="0"/>
            <c:spPr>
              <a:solidFill>
                <a:schemeClr val="accent1">
                  <a:lumMod val="75000"/>
                </a:schemeClr>
              </a:solidFill>
              <a:ln w="9525" cap="flat" cmpd="sng" algn="ctr">
                <a:noFill/>
                <a:round/>
              </a:ln>
              <a:effectLst/>
            </c:spPr>
            <c:extLst>
              <c:ext xmlns:c16="http://schemas.microsoft.com/office/drawing/2014/chart" uri="{C3380CC4-5D6E-409C-BE32-E72D297353CC}">
                <c16:uniqueId val="{00000001-D3A4-4DE8-AF6A-1880EE21B84F}"/>
              </c:ext>
            </c:extLst>
          </c:dPt>
          <c:dPt>
            <c:idx val="1"/>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3-D3A4-4DE8-AF6A-1880EE21B84F}"/>
              </c:ext>
            </c:extLst>
          </c:dPt>
          <c:dPt>
            <c:idx val="2"/>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5-D3A4-4DE8-AF6A-1880EE21B84F}"/>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D3A4-4DE8-AF6A-1880EE21B84F}"/>
              </c:ext>
            </c:extLst>
          </c:dPt>
          <c:dLbls>
            <c:dLbl>
              <c:idx val="0"/>
              <c:layout>
                <c:manualLayout>
                  <c:x val="-2.8755756945476156E-2"/>
                  <c:y val="9.1987708853466466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A4-4DE8-AF6A-1880EE21B84F}"/>
                </c:ext>
              </c:extLst>
            </c:dLbl>
            <c:dLbl>
              <c:idx val="1"/>
              <c:layout>
                <c:manualLayout>
                  <c:x val="-3.7661194473332341E-2"/>
                  <c:y val="-5.0887267140387937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A4-4DE8-AF6A-1880EE21B84F}"/>
                </c:ext>
              </c:extLst>
            </c:dLbl>
            <c:dLbl>
              <c:idx val="2"/>
              <c:layout>
                <c:manualLayout>
                  <c:x val="-1.2445596199209295E-2"/>
                  <c:y val="-0.13609094317755735"/>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A4-4DE8-AF6A-1880EE21B84F}"/>
                </c:ext>
              </c:extLst>
            </c:dLbl>
            <c:dLbl>
              <c:idx val="3"/>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7-D3A4-4DE8-AF6A-1880EE21B84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Prejudice!$A$66:$A$69</c:f>
              <c:strCache>
                <c:ptCount val="4"/>
                <c:pt idx="0">
                  <c:v>Importants</c:v>
                </c:pt>
                <c:pt idx="1">
                  <c:v>Assez importants</c:v>
                </c:pt>
                <c:pt idx="2">
                  <c:v>Peu importants</c:v>
                </c:pt>
                <c:pt idx="3">
                  <c:v>Pas de dégradations</c:v>
                </c:pt>
              </c:strCache>
            </c:strRef>
          </c:cat>
          <c:val>
            <c:numRef>
              <c:f>Prejudice!$C$66:$C$69</c:f>
              <c:numCache>
                <c:formatCode>0</c:formatCode>
                <c:ptCount val="4"/>
                <c:pt idx="0">
                  <c:v>20.4842390772457</c:v>
                </c:pt>
                <c:pt idx="1">
                  <c:v>17.623465921006602</c:v>
                </c:pt>
                <c:pt idx="2">
                  <c:v>18.920075498077598</c:v>
                </c:pt>
                <c:pt idx="3">
                  <c:v>42.897303040894805</c:v>
                </c:pt>
              </c:numCache>
            </c:numRef>
          </c:val>
          <c:extLst>
            <c:ext xmlns:c16="http://schemas.microsoft.com/office/drawing/2014/chart" uri="{C3380CC4-5D6E-409C-BE32-E72D297353CC}">
              <c16:uniqueId val="{00000008-D3A4-4DE8-AF6A-1880EE21B84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9625061927500032"/>
          <c:y val="9.7585942001152295E-2"/>
          <c:w val="0.20942041263829364"/>
          <c:h val="0.4002972726235307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361950</xdr:rowOff>
    </xdr:from>
    <xdr:to>
      <xdr:col>7</xdr:col>
      <xdr:colOff>504825</xdr:colOff>
      <xdr:row>39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76200</xdr:rowOff>
    </xdr:from>
    <xdr:to>
      <xdr:col>0</xdr:col>
      <xdr:colOff>504825</xdr:colOff>
      <xdr:row>17</xdr:row>
      <xdr:rowOff>76200</xdr:rowOff>
    </xdr:to>
    <xdr:cxnSp macro="">
      <xdr:nvCxnSpPr>
        <xdr:cNvPr id="4" name="Connecteur droit 3"/>
        <xdr:cNvCxnSpPr/>
      </xdr:nvCxnSpPr>
      <xdr:spPr>
        <a:xfrm>
          <a:off x="0" y="354330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0.26636</cdr:x>
      <cdr:y>0.08984</cdr:y>
    </cdr:from>
    <cdr:to>
      <cdr:x>0.66778</cdr:x>
      <cdr:y>0.2359</cdr:y>
    </cdr:to>
    <cdr:sp macro="" textlink="">
      <cdr:nvSpPr>
        <cdr:cNvPr id="2" name="ZoneTexte 1"/>
        <cdr:cNvSpPr txBox="1"/>
      </cdr:nvSpPr>
      <cdr:spPr>
        <a:xfrm xmlns:a="http://schemas.openxmlformats.org/drawingml/2006/main">
          <a:off x="855001" y="166865"/>
          <a:ext cx="1288527" cy="2712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de logement</a:t>
          </a:r>
        </a:p>
      </cdr:txBody>
    </cdr:sp>
  </cdr:relSizeAnchor>
</c:userShapes>
</file>

<file path=xl/drawings/drawing11.xml><?xml version="1.0" encoding="utf-8"?>
<c:userShapes xmlns:c="http://schemas.openxmlformats.org/drawingml/2006/chart">
  <cdr:relSizeAnchor xmlns:cdr="http://schemas.openxmlformats.org/drawingml/2006/chartDrawing">
    <cdr:from>
      <cdr:x>0.20552</cdr:x>
      <cdr:y>0.08579</cdr:y>
    </cdr:from>
    <cdr:to>
      <cdr:x>0.77914</cdr:x>
      <cdr:y>0.20001</cdr:y>
    </cdr:to>
    <cdr:sp macro="" textlink="">
      <cdr:nvSpPr>
        <cdr:cNvPr id="2" name="ZoneTexte 1"/>
        <cdr:cNvSpPr txBox="1"/>
      </cdr:nvSpPr>
      <cdr:spPr>
        <a:xfrm xmlns:a="http://schemas.openxmlformats.org/drawingml/2006/main">
          <a:off x="638178" y="196926"/>
          <a:ext cx="1781177" cy="2621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d'habitat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environnant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0.14013</cdr:x>
      <cdr:y>0</cdr:y>
    </cdr:from>
    <cdr:to>
      <cdr:x>0.94806</cdr:x>
      <cdr:y>0.15646</cdr:y>
    </cdr:to>
    <cdr:sp macro="" textlink="">
      <cdr:nvSpPr>
        <cdr:cNvPr id="2" name="ZoneTexte 1"/>
        <cdr:cNvSpPr txBox="1"/>
      </cdr:nvSpPr>
      <cdr:spPr>
        <a:xfrm xmlns:a="http://schemas.openxmlformats.org/drawingml/2006/main">
          <a:off x="419100" y="0"/>
          <a:ext cx="2416397" cy="26228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0.03498</cdr:y>
    </cdr:from>
    <cdr:to>
      <cdr:x>1</cdr:x>
      <cdr:y>0.11092</cdr:y>
    </cdr:to>
    <cdr:sp macro="" textlink="">
      <cdr:nvSpPr>
        <cdr:cNvPr id="2" name="ZoneTexte 1"/>
        <cdr:cNvSpPr txBox="1"/>
      </cdr:nvSpPr>
      <cdr:spPr>
        <a:xfrm xmlns:a="http://schemas.openxmlformats.org/drawingml/2006/main">
          <a:off x="0" y="94947"/>
          <a:ext cx="3181351" cy="2061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0.21379</cdr:x>
      <cdr:y>0.08179</cdr:y>
    </cdr:from>
    <cdr:to>
      <cdr:x>0.79995</cdr:x>
      <cdr:y>0.21918</cdr:y>
    </cdr:to>
    <cdr:sp macro="" textlink="">
      <cdr:nvSpPr>
        <cdr:cNvPr id="2" name="ZoneTexte 1"/>
        <cdr:cNvSpPr txBox="1"/>
      </cdr:nvSpPr>
      <cdr:spPr>
        <a:xfrm xmlns:a="http://schemas.openxmlformats.org/drawingml/2006/main">
          <a:off x="731044" y="129319"/>
          <a:ext cx="2004360"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0.19192</cdr:x>
      <cdr:y>0.07783</cdr:y>
    </cdr:from>
    <cdr:to>
      <cdr:x>0.75496</cdr:x>
      <cdr:y>0.31</cdr:y>
    </cdr:to>
    <cdr:sp macro="" textlink="">
      <cdr:nvSpPr>
        <cdr:cNvPr id="2" name="ZoneTexte 1"/>
        <cdr:cNvSpPr txBox="1"/>
      </cdr:nvSpPr>
      <cdr:spPr>
        <a:xfrm xmlns:a="http://schemas.openxmlformats.org/drawingml/2006/main">
          <a:off x="621533" y="74133"/>
          <a:ext cx="1823405" cy="22114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333375</xdr:colOff>
      <xdr:row>6</xdr:row>
      <xdr:rowOff>133350</xdr:rowOff>
    </xdr:from>
    <xdr:to>
      <xdr:col>4</xdr:col>
      <xdr:colOff>590550</xdr:colOff>
      <xdr:row>24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20</xdr:row>
      <xdr:rowOff>28576</xdr:rowOff>
    </xdr:from>
    <xdr:to>
      <xdr:col>8</xdr:col>
      <xdr:colOff>400050</xdr:colOff>
      <xdr:row>25</xdr:row>
      <xdr:rowOff>276226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209550</xdr:rowOff>
    </xdr:from>
    <xdr:to>
      <xdr:col>4</xdr:col>
      <xdr:colOff>552450</xdr:colOff>
      <xdr:row>28</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xdr:row>
      <xdr:rowOff>66676</xdr:rowOff>
    </xdr:from>
    <xdr:to>
      <xdr:col>7</xdr:col>
      <xdr:colOff>676274</xdr:colOff>
      <xdr:row>19</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114300</xdr:colOff>
      <xdr:row>9</xdr:row>
      <xdr:rowOff>209551</xdr:rowOff>
    </xdr:from>
    <xdr:to>
      <xdr:col>8</xdr:col>
      <xdr:colOff>9525</xdr:colOff>
      <xdr:row>17</xdr:row>
      <xdr:rowOff>228600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1</xdr:row>
      <xdr:rowOff>276225</xdr:rowOff>
    </xdr:from>
    <xdr:to>
      <xdr:col>7</xdr:col>
      <xdr:colOff>552450</xdr:colOff>
      <xdr:row>7</xdr:row>
      <xdr:rowOff>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0.38897</cdr:x>
      <cdr:y>0.13287</cdr:y>
    </cdr:from>
    <cdr:to>
      <cdr:x>0.92883</cdr:x>
      <cdr:y>0.32867</cdr:y>
    </cdr:to>
    <cdr:sp macro="" textlink="">
      <cdr:nvSpPr>
        <cdr:cNvPr id="2" name="ZoneTexte 1"/>
        <cdr:cNvSpPr txBox="1"/>
      </cdr:nvSpPr>
      <cdr:spPr>
        <a:xfrm xmlns:a="http://schemas.openxmlformats.org/drawingml/2006/main">
          <a:off x="2030297" y="180975"/>
          <a:ext cx="2817927"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objets ou accessoires volés se trouvaient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723899</xdr:colOff>
      <xdr:row>23</xdr:row>
      <xdr:rowOff>161926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57150</xdr:rowOff>
    </xdr:from>
    <xdr:to>
      <xdr:col>8</xdr:col>
      <xdr:colOff>0</xdr:colOff>
      <xdr:row>11</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2714625</xdr:colOff>
      <xdr:row>2</xdr:row>
      <xdr:rowOff>133350</xdr:rowOff>
    </xdr:from>
    <xdr:to>
      <xdr:col>2</xdr:col>
      <xdr:colOff>657225</xdr:colOff>
      <xdr:row>10</xdr:row>
      <xdr:rowOff>123825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295275</xdr:colOff>
      <xdr:row>1</xdr:row>
      <xdr:rowOff>295275</xdr:rowOff>
    </xdr:from>
    <xdr:ext cx="6048375" cy="224998"/>
    <xdr:sp macro="" textlink="">
      <xdr:nvSpPr>
        <xdr:cNvPr id="14" name="ZoneTexte 13"/>
        <xdr:cNvSpPr txBox="1"/>
      </xdr:nvSpPr>
      <xdr:spPr>
        <a:xfrm>
          <a:off x="295275" y="428625"/>
          <a:ext cx="60483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900" b="1">
              <a:solidFill>
                <a:schemeClr val="tx1">
                  <a:lumMod val="65000"/>
                  <a:lumOff val="35000"/>
                </a:schemeClr>
              </a:solidFill>
              <a:latin typeface="Albany AMT" panose="020B0604020202020204" pitchFamily="34" charset="0"/>
              <a:cs typeface="Albany AMT" panose="020B0604020202020204" pitchFamily="34" charset="0"/>
            </a:rPr>
            <a:t>« Comment qualifieriez-vous les dégâts (destruction/dégradation)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causés à votre voiture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twoCellAnchor>
    <xdr:from>
      <xdr:col>3</xdr:col>
      <xdr:colOff>295276</xdr:colOff>
      <xdr:row>2</xdr:row>
      <xdr:rowOff>9525</xdr:rowOff>
    </xdr:from>
    <xdr:to>
      <xdr:col>5</xdr:col>
      <xdr:colOff>428626</xdr:colOff>
      <xdr:row>11</xdr:row>
      <xdr:rowOff>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552450</xdr:colOff>
      <xdr:row>12</xdr:row>
      <xdr:rowOff>47625</xdr:rowOff>
    </xdr:from>
    <xdr:ext cx="4914900" cy="357662"/>
    <xdr:sp macro="" textlink="">
      <xdr:nvSpPr>
        <xdr:cNvPr id="16" name="ZoneTexte 15"/>
        <xdr:cNvSpPr txBox="1"/>
      </xdr:nvSpPr>
      <xdr:spPr>
        <a:xfrm>
          <a:off x="552450" y="2971800"/>
          <a:ext cx="491490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Quels objets </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ont été volés ou tentés de l'être </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a:p>
          <a:pPr algn="ctr"/>
          <a:r>
            <a:rPr lang="fr-FR" sz="900" b="0" i="1">
              <a:solidFill>
                <a:schemeClr val="tx1">
                  <a:lumMod val="65000"/>
                  <a:lumOff val="35000"/>
                </a:schemeClr>
              </a:solidFill>
              <a:latin typeface="Albany AMT" panose="020B0604020202020204" pitchFamily="34" charset="0"/>
              <a:cs typeface="Albany AMT" panose="020B0604020202020204" pitchFamily="34" charset="0"/>
            </a:rPr>
            <a:t>(plusieurs</a:t>
          </a:r>
          <a:r>
            <a:rPr lang="fr-FR" sz="900" b="0" i="1" baseline="0">
              <a:solidFill>
                <a:schemeClr val="tx1">
                  <a:lumMod val="65000"/>
                  <a:lumOff val="35000"/>
                </a:schemeClr>
              </a:solidFill>
              <a:latin typeface="Albany AMT" panose="020B0604020202020204" pitchFamily="34" charset="0"/>
              <a:cs typeface="Albany AMT" panose="020B0604020202020204" pitchFamily="34" charset="0"/>
            </a:rPr>
            <a:t> réponses possibles)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657225</xdr:colOff>
      <xdr:row>29</xdr:row>
      <xdr:rowOff>85725</xdr:rowOff>
    </xdr:from>
    <xdr:to>
      <xdr:col>4</xdr:col>
      <xdr:colOff>323851</xdr:colOff>
      <xdr:row>32</xdr:row>
      <xdr:rowOff>127691</xdr:rowOff>
    </xdr:to>
    <xdr:sp macro="" textlink="">
      <xdr:nvSpPr>
        <xdr:cNvPr id="20" name="ZoneTexte 3"/>
        <xdr:cNvSpPr txBox="1"/>
      </xdr:nvSpPr>
      <xdr:spPr>
        <a:xfrm>
          <a:off x="3257550" y="6162675"/>
          <a:ext cx="1171576" cy="6229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en % des ménages victimes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d'un vol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d'objet SUR</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la voiture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oneCellAnchor>
    <xdr:from>
      <xdr:col>0</xdr:col>
      <xdr:colOff>1485900</xdr:colOff>
      <xdr:row>25</xdr:row>
      <xdr:rowOff>9525</xdr:rowOff>
    </xdr:from>
    <xdr:ext cx="3263522" cy="224998"/>
    <xdr:sp macro="" textlink="">
      <xdr:nvSpPr>
        <xdr:cNvPr id="22" name="ZoneTexte 21"/>
        <xdr:cNvSpPr txBox="1"/>
      </xdr:nvSpPr>
      <xdr:spPr>
        <a:xfrm>
          <a:off x="1485900" y="5324475"/>
          <a:ext cx="326352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baseline="0">
              <a:solidFill>
                <a:schemeClr val="tx1">
                  <a:lumMod val="65000"/>
                  <a:lumOff val="35000"/>
                </a:schemeClr>
              </a:solidFill>
              <a:latin typeface="Albany AMT" panose="020B0604020202020204" pitchFamily="34" charset="0"/>
              <a:cs typeface="Albany AMT" panose="020B0604020202020204" pitchFamily="34" charset="0"/>
            </a:rPr>
            <a:t>« À combien estimez-vous la valeur des objets volés ?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57150</xdr:colOff>
      <xdr:row>26</xdr:row>
      <xdr:rowOff>104777</xdr:rowOff>
    </xdr:from>
    <xdr:to>
      <xdr:col>8</xdr:col>
      <xdr:colOff>28574</xdr:colOff>
      <xdr:row>38</xdr:row>
      <xdr:rowOff>209550</xdr:rowOff>
    </xdr:to>
    <xdr:graphicFrame macro="">
      <xdr:nvGraphicFramePr>
        <xdr:cNvPr id="28" name="Graphique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266700</xdr:colOff>
      <xdr:row>26</xdr:row>
      <xdr:rowOff>95250</xdr:rowOff>
    </xdr:from>
    <xdr:to>
      <xdr:col>6</xdr:col>
      <xdr:colOff>571500</xdr:colOff>
      <xdr:row>38</xdr:row>
      <xdr:rowOff>190499</xdr:rowOff>
    </xdr:to>
    <xdr:graphicFrame macro="">
      <xdr:nvGraphicFramePr>
        <xdr:cNvPr id="29"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28</xdr:row>
      <xdr:rowOff>161926</xdr:rowOff>
    </xdr:from>
    <xdr:to>
      <xdr:col>0</xdr:col>
      <xdr:colOff>1304925</xdr:colOff>
      <xdr:row>32</xdr:row>
      <xdr:rowOff>13392</xdr:rowOff>
    </xdr:to>
    <xdr:sp macro="" textlink="">
      <xdr:nvSpPr>
        <xdr:cNvPr id="30" name="ZoneTexte 15"/>
        <xdr:cNvSpPr txBox="1"/>
      </xdr:nvSpPr>
      <xdr:spPr>
        <a:xfrm>
          <a:off x="19050" y="6048376"/>
          <a:ext cx="1285875" cy="6229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 % des ménages victimes d'un vol d'objet</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DANS la voiture</a:t>
          </a:r>
          <a:r>
            <a:rPr lang="fr-FR" sz="900" b="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0.62112</cdr:x>
      <cdr:y>0.32957</cdr:y>
    </cdr:from>
    <cdr:to>
      <cdr:x>0.87549</cdr:x>
      <cdr:y>0.55339</cdr:y>
    </cdr:to>
    <cdr:sp macro="" textlink="">
      <cdr:nvSpPr>
        <cdr:cNvPr id="2" name="ZoneTexte 15"/>
        <cdr:cNvSpPr txBox="1"/>
      </cdr:nvSpPr>
      <cdr:spPr>
        <a:xfrm xmlns:a="http://schemas.openxmlformats.org/drawingml/2006/main">
          <a:off x="4999127" y="681197"/>
          <a:ext cx="2047328" cy="4626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 des m</a:t>
          </a:r>
          <a:r>
            <a:rPr lang="fr-FR" sz="900" b="0">
              <a:solidFill>
                <a:schemeClr val="tx1">
                  <a:lumMod val="65000"/>
                  <a:lumOff val="35000"/>
                </a:schemeClr>
              </a:solidFill>
              <a:latin typeface="Albany AMT" panose="020B0604020202020204" pitchFamily="34" charset="0"/>
              <a:cs typeface="Albany AMT" panose="020B0604020202020204" pitchFamily="34" charset="0"/>
            </a:rPr>
            <a:t>énages victimes d'un vol d'objet</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DANS la voiture</a:t>
          </a:r>
          <a:r>
            <a:rPr lang="fr-FR" sz="900" b="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0.28939</cdr:x>
      <cdr:y>0.55609</cdr:y>
    </cdr:from>
    <cdr:to>
      <cdr:x>0.5538</cdr:x>
      <cdr:y>0.74964</cdr:y>
    </cdr:to>
    <cdr:sp macro="" textlink="">
      <cdr:nvSpPr>
        <cdr:cNvPr id="2" name="ZoneTexte 3"/>
        <cdr:cNvSpPr txBox="1"/>
      </cdr:nvSpPr>
      <cdr:spPr>
        <a:xfrm xmlns:a="http://schemas.openxmlformats.org/drawingml/2006/main">
          <a:off x="1742048" y="868663"/>
          <a:ext cx="1591695" cy="30234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a:solidFill>
                <a:schemeClr val="tx1">
                  <a:lumMod val="65000"/>
                  <a:lumOff val="35000"/>
                </a:schemeClr>
              </a:solidFill>
              <a:latin typeface="Albany AMT" panose="020B0604020202020204" pitchFamily="34" charset="0"/>
              <a:cs typeface="Albany AMT" panose="020B0604020202020204" pitchFamily="34" charset="0"/>
            </a:rPr>
            <a:t>Ménages victimes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d'un vol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d'objet </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SUR la voiture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0.54746</cdr:x>
      <cdr:y>0.55055</cdr:y>
    </cdr:from>
    <cdr:to>
      <cdr:x>0.83385</cdr:x>
      <cdr:y>0.83834</cdr:y>
    </cdr:to>
    <cdr:sp macro="" textlink="">
      <cdr:nvSpPr>
        <cdr:cNvPr id="5" name="ZoneTexte 3"/>
        <cdr:cNvSpPr txBox="1"/>
      </cdr:nvSpPr>
      <cdr:spPr>
        <a:xfrm xmlns:a="http://schemas.openxmlformats.org/drawingml/2006/main">
          <a:off x="3295627" y="860018"/>
          <a:ext cx="1724011" cy="4495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Ménages</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victimes d'un vol d'objet dans ou sur la voiture</a:t>
          </a:r>
          <a:r>
            <a:rPr lang="fr-FR" sz="900" b="0" baseline="30000">
              <a:solidFill>
                <a:schemeClr val="tx1">
                  <a:lumMod val="65000"/>
                  <a:lumOff val="35000"/>
                </a:schemeClr>
              </a:solidFill>
              <a:latin typeface="Albany AMT" panose="020B0604020202020204" pitchFamily="34" charset="0"/>
              <a:cs typeface="Albany AMT" panose="020B0604020202020204" pitchFamily="34" charset="0"/>
            </a:rPr>
            <a:t>2</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0.0116</cdr:x>
      <cdr:y>0.55418</cdr:y>
    </cdr:from>
    <cdr:to>
      <cdr:x>0.27601</cdr:x>
      <cdr:y>0.74975</cdr:y>
    </cdr:to>
    <cdr:sp macro="" textlink="">
      <cdr:nvSpPr>
        <cdr:cNvPr id="6" name="ZoneTexte 3"/>
        <cdr:cNvSpPr txBox="1"/>
      </cdr:nvSpPr>
      <cdr:spPr>
        <a:xfrm xmlns:a="http://schemas.openxmlformats.org/drawingml/2006/main">
          <a:off x="69854" y="812898"/>
          <a:ext cx="1591695" cy="28687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a:solidFill>
                <a:schemeClr val="tx1">
                  <a:lumMod val="65000"/>
                  <a:lumOff val="35000"/>
                </a:schemeClr>
              </a:solidFill>
              <a:latin typeface="Albany AMT" panose="020B0604020202020204" pitchFamily="34" charset="0"/>
              <a:cs typeface="Albany AMT" panose="020B0604020202020204" pitchFamily="34" charset="0"/>
            </a:rPr>
            <a:t>Ménages victimes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d'un vol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d'objet D</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ANS la voiture</a:t>
          </a:r>
          <a:r>
            <a:rPr lang="fr-FR" sz="900"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333375</xdr:colOff>
      <xdr:row>3</xdr:row>
      <xdr:rowOff>133350</xdr:rowOff>
    </xdr:from>
    <xdr:to>
      <xdr:col>4</xdr:col>
      <xdr:colOff>0</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4</xdr:row>
      <xdr:rowOff>100012</xdr:rowOff>
    </xdr:from>
    <xdr:to>
      <xdr:col>6</xdr:col>
      <xdr:colOff>161925</xdr:colOff>
      <xdr:row>13</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52386</xdr:colOff>
      <xdr:row>2</xdr:row>
      <xdr:rowOff>123825</xdr:rowOff>
    </xdr:from>
    <xdr:to>
      <xdr:col>6</xdr:col>
      <xdr:colOff>619125</xdr:colOff>
      <xdr:row>13</xdr:row>
      <xdr:rowOff>85723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333375</xdr:colOff>
      <xdr:row>17</xdr:row>
      <xdr:rowOff>133350</xdr:rowOff>
    </xdr:from>
    <xdr:to>
      <xdr:col>4</xdr:col>
      <xdr:colOff>590550</xdr:colOff>
      <xdr:row>27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628650</xdr:colOff>
      <xdr:row>18</xdr:row>
      <xdr:rowOff>61912</xdr:rowOff>
    </xdr:from>
    <xdr:to>
      <xdr:col>7</xdr:col>
      <xdr:colOff>0</xdr:colOff>
      <xdr:row>27</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xdr:row>
      <xdr:rowOff>104774</xdr:rowOff>
    </xdr:from>
    <xdr:to>
      <xdr:col>6</xdr:col>
      <xdr:colOff>828674</xdr:colOff>
      <xdr:row>29</xdr:row>
      <xdr:rowOff>85724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104775</xdr:colOff>
      <xdr:row>12</xdr:row>
      <xdr:rowOff>47625</xdr:rowOff>
    </xdr:from>
    <xdr:ext cx="227435" cy="180755"/>
    <xdr:sp macro="" textlink="">
      <xdr:nvSpPr>
        <xdr:cNvPr id="8" name="ZoneTexte 7"/>
        <xdr:cNvSpPr txBox="1"/>
      </xdr:nvSpPr>
      <xdr:spPr>
        <a:xfrm>
          <a:off x="952500" y="2619375"/>
          <a:ext cx="22743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6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1</xdr:col>
      <xdr:colOff>66675</xdr:colOff>
      <xdr:row>26</xdr:row>
      <xdr:rowOff>504825</xdr:rowOff>
    </xdr:from>
    <xdr:ext cx="227435" cy="180755"/>
    <xdr:sp macro="" textlink="">
      <xdr:nvSpPr>
        <xdr:cNvPr id="9" name="ZoneTexte 8"/>
        <xdr:cNvSpPr txBox="1"/>
      </xdr:nvSpPr>
      <xdr:spPr>
        <a:xfrm>
          <a:off x="914400" y="6524625"/>
          <a:ext cx="22743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6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3</xdr:col>
      <xdr:colOff>552450</xdr:colOff>
      <xdr:row>12</xdr:row>
      <xdr:rowOff>47625</xdr:rowOff>
    </xdr:from>
    <xdr:ext cx="227435" cy="180755"/>
    <xdr:sp macro="" textlink="">
      <xdr:nvSpPr>
        <xdr:cNvPr id="10" name="ZoneTexte 9"/>
        <xdr:cNvSpPr txBox="1"/>
      </xdr:nvSpPr>
      <xdr:spPr>
        <a:xfrm>
          <a:off x="3095625" y="2619375"/>
          <a:ext cx="22743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600">
              <a:solidFill>
                <a:schemeClr val="tx1">
                  <a:lumMod val="65000"/>
                  <a:lumOff val="35000"/>
                </a:schemeClr>
              </a:solidFill>
              <a:latin typeface="Albany AMT" panose="020B0604020202020204" pitchFamily="34" charset="0"/>
              <a:cs typeface="Albany AMT" panose="020B0604020202020204" pitchFamily="34" charset="0"/>
            </a:rPr>
            <a:t>2</a:t>
          </a:r>
        </a:p>
      </xdr:txBody>
    </xdr:sp>
    <xdr:clientData/>
  </xdr:oneCellAnchor>
  <xdr:oneCellAnchor>
    <xdr:from>
      <xdr:col>3</xdr:col>
      <xdr:colOff>581025</xdr:colOff>
      <xdr:row>26</xdr:row>
      <xdr:rowOff>552450</xdr:rowOff>
    </xdr:from>
    <xdr:ext cx="227435" cy="180755"/>
    <xdr:sp macro="" textlink="">
      <xdr:nvSpPr>
        <xdr:cNvPr id="11" name="ZoneTexte 10"/>
        <xdr:cNvSpPr txBox="1"/>
      </xdr:nvSpPr>
      <xdr:spPr>
        <a:xfrm>
          <a:off x="3124200" y="6572250"/>
          <a:ext cx="22743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600">
              <a:solidFill>
                <a:schemeClr val="tx1">
                  <a:lumMod val="65000"/>
                  <a:lumOff val="35000"/>
                </a:schemeClr>
              </a:solidFill>
              <a:latin typeface="Albany AMT" panose="020B0604020202020204" pitchFamily="34" charset="0"/>
              <a:cs typeface="Albany AMT" panose="020B0604020202020204" pitchFamily="34" charset="0"/>
            </a:rPr>
            <a:t>2</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200023</xdr:rowOff>
    </xdr:from>
    <xdr:to>
      <xdr:col>10</xdr:col>
      <xdr:colOff>123825</xdr:colOff>
      <xdr:row>17</xdr:row>
      <xdr:rowOff>85724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3</xdr:row>
      <xdr:rowOff>123824</xdr:rowOff>
    </xdr:from>
    <xdr:to>
      <xdr:col>10</xdr:col>
      <xdr:colOff>228600</xdr:colOff>
      <xdr:row>12</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152400</xdr:colOff>
      <xdr:row>11</xdr:row>
      <xdr:rowOff>66675</xdr:rowOff>
    </xdr:from>
    <xdr:to>
      <xdr:col>10</xdr:col>
      <xdr:colOff>314325</xdr:colOff>
      <xdr:row>21</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17</xdr:row>
      <xdr:rowOff>19050</xdr:rowOff>
    </xdr:from>
    <xdr:to>
      <xdr:col>5</xdr:col>
      <xdr:colOff>133350</xdr:colOff>
      <xdr:row>25</xdr:row>
      <xdr:rowOff>304800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26</xdr:row>
      <xdr:rowOff>133349</xdr:rowOff>
    </xdr:from>
    <xdr:to>
      <xdr:col>4</xdr:col>
      <xdr:colOff>704849</xdr:colOff>
      <xdr:row>35</xdr:row>
      <xdr:rowOff>123824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666749</xdr:colOff>
      <xdr:row>27</xdr:row>
      <xdr:rowOff>19050</xdr:rowOff>
    </xdr:from>
    <xdr:to>
      <xdr:col>9</xdr:col>
      <xdr:colOff>28575</xdr:colOff>
      <xdr:row>37</xdr:row>
      <xdr:rowOff>200025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581024</xdr:colOff>
      <xdr:row>34</xdr:row>
      <xdr:rowOff>57150</xdr:rowOff>
    </xdr:from>
    <xdr:to>
      <xdr:col>9</xdr:col>
      <xdr:colOff>180975</xdr:colOff>
      <xdr:row>40</xdr:row>
      <xdr:rowOff>180976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114301</xdr:colOff>
      <xdr:row>3</xdr:row>
      <xdr:rowOff>133350</xdr:rowOff>
    </xdr:from>
    <xdr:to>
      <xdr:col>5</xdr:col>
      <xdr:colOff>123826</xdr:colOff>
      <xdr:row>4</xdr:row>
      <xdr:rowOff>180977</xdr:rowOff>
    </xdr:to>
    <xdr:sp macro="" textlink="">
      <xdr:nvSpPr>
        <xdr:cNvPr id="9" name="ZoneTexte 1"/>
        <xdr:cNvSpPr txBox="1"/>
      </xdr:nvSpPr>
      <xdr:spPr>
        <a:xfrm>
          <a:off x="114301" y="1009650"/>
          <a:ext cx="30670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Régions</a:t>
          </a:r>
        </a:p>
      </xdr:txBody>
    </xdr:sp>
    <xdr:clientData/>
  </xdr:twoCellAnchor>
  <xdr:twoCellAnchor>
    <xdr:from>
      <xdr:col>5</xdr:col>
      <xdr:colOff>685800</xdr:colOff>
      <xdr:row>20</xdr:row>
      <xdr:rowOff>85725</xdr:rowOff>
    </xdr:from>
    <xdr:to>
      <xdr:col>10</xdr:col>
      <xdr:colOff>114300</xdr:colOff>
      <xdr:row>24</xdr:row>
      <xdr:rowOff>276225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0.3893</cdr:x>
      <cdr:y>0.07379</cdr:y>
    </cdr:from>
    <cdr:to>
      <cdr:x>0.78274</cdr:x>
      <cdr:y>0.18801</cdr:y>
    </cdr:to>
    <cdr:sp macro="" textlink="">
      <cdr:nvSpPr>
        <cdr:cNvPr id="3" name="ZoneTexte 1"/>
        <cdr:cNvSpPr txBox="1"/>
      </cdr:nvSpPr>
      <cdr:spPr>
        <a:xfrm xmlns:a="http://schemas.openxmlformats.org/drawingml/2006/main">
          <a:off x="1635275" y="142688"/>
          <a:ext cx="1652655"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workbookViewId="0">
      <selection activeCell="J9" sqref="J9"/>
    </sheetView>
  </sheetViews>
  <sheetFormatPr baseColWidth="10" defaultRowHeight="15"/>
  <cols>
    <col min="1" max="1" width="46.7109375" customWidth="1"/>
    <col min="2" max="2" width="8.7109375" customWidth="1"/>
    <col min="3" max="3" width="8.7109375" style="62" customWidth="1"/>
    <col min="4" max="7" width="8.7109375" customWidth="1"/>
    <col min="8" max="8" width="9.7109375" customWidth="1"/>
    <col min="9" max="9" width="9.5703125" customWidth="1"/>
  </cols>
  <sheetData>
    <row r="1" spans="1:11" ht="11.1" customHeight="1">
      <c r="A1" s="2"/>
      <c r="B1" s="2"/>
      <c r="C1" s="58"/>
      <c r="D1" s="2"/>
      <c r="E1" s="2"/>
      <c r="F1" s="2"/>
      <c r="G1" s="2"/>
      <c r="I1" s="1"/>
    </row>
    <row r="2" spans="1:11" ht="27.95" customHeight="1">
      <c r="A2" s="150" t="s">
        <v>76</v>
      </c>
      <c r="B2" s="150"/>
      <c r="C2" s="150"/>
      <c r="D2" s="150"/>
      <c r="E2" s="150"/>
      <c r="F2" s="150"/>
      <c r="G2" s="150"/>
      <c r="H2" s="150"/>
      <c r="I2" s="1"/>
    </row>
    <row r="3" spans="1:11" ht="15" customHeight="1">
      <c r="A3" s="33"/>
      <c r="B3" s="41">
        <v>2008</v>
      </c>
      <c r="C3" s="97" t="s">
        <v>108</v>
      </c>
      <c r="D3" s="41">
        <v>2014</v>
      </c>
      <c r="E3" s="41">
        <v>2015</v>
      </c>
      <c r="F3" s="41">
        <v>2016</v>
      </c>
      <c r="G3" s="41">
        <v>2017</v>
      </c>
      <c r="H3" s="41">
        <v>2018</v>
      </c>
      <c r="I3" s="1"/>
    </row>
    <row r="4" spans="1:11" ht="25.5">
      <c r="A4" s="38" t="s">
        <v>148</v>
      </c>
      <c r="B4" s="42">
        <v>692467.4</v>
      </c>
      <c r="C4" s="98" t="s">
        <v>108</v>
      </c>
      <c r="D4" s="42">
        <v>635599.5</v>
      </c>
      <c r="E4" s="42">
        <v>512209.7</v>
      </c>
      <c r="F4" s="42">
        <v>517175.1</v>
      </c>
      <c r="G4" s="42">
        <v>589954.6</v>
      </c>
      <c r="H4" s="42">
        <v>503491.8</v>
      </c>
      <c r="I4" s="1"/>
    </row>
    <row r="5" spans="1:11" ht="15" customHeight="1">
      <c r="A5" s="34" t="s">
        <v>79</v>
      </c>
      <c r="B5" s="43">
        <v>2.5406848842165481</v>
      </c>
      <c r="C5" s="99" t="s">
        <v>108</v>
      </c>
      <c r="D5" s="43">
        <v>2.2480217940862057</v>
      </c>
      <c r="E5" s="43">
        <v>1.7968800620708221</v>
      </c>
      <c r="F5" s="43">
        <v>1.8097402516282934</v>
      </c>
      <c r="G5" s="43">
        <v>2.0354694388351637</v>
      </c>
      <c r="H5" s="43">
        <v>1.7274159162749201</v>
      </c>
      <c r="I5" s="1"/>
    </row>
    <row r="6" spans="1:11" ht="15" customHeight="1">
      <c r="A6" s="39" t="s">
        <v>80</v>
      </c>
      <c r="B6" s="44">
        <v>3.0853220599640188</v>
      </c>
      <c r="C6" s="100" t="s">
        <v>108</v>
      </c>
      <c r="D6" s="45">
        <v>2.7375152774016942</v>
      </c>
      <c r="E6" s="45">
        <v>2.2127911334507679</v>
      </c>
      <c r="F6" s="45">
        <v>2.2331010298450704</v>
      </c>
      <c r="G6" s="46">
        <v>2.4856855627013981</v>
      </c>
      <c r="H6" s="46">
        <v>2.1076500528951301</v>
      </c>
      <c r="I6" s="1"/>
    </row>
    <row r="7" spans="1:11" ht="15" customHeight="1">
      <c r="A7" s="35" t="s">
        <v>75</v>
      </c>
      <c r="B7" s="47">
        <v>785404.4</v>
      </c>
      <c r="C7" s="101" t="s">
        <v>108</v>
      </c>
      <c r="D7" s="48">
        <v>700686.2</v>
      </c>
      <c r="E7" s="48">
        <v>546853.4</v>
      </c>
      <c r="F7" s="48">
        <v>567316.9</v>
      </c>
      <c r="G7" s="48">
        <v>661202</v>
      </c>
      <c r="H7" s="48">
        <v>548050.5</v>
      </c>
      <c r="I7" s="1"/>
    </row>
    <row r="8" spans="1:11" ht="15" customHeight="1">
      <c r="A8" s="39" t="s">
        <v>81</v>
      </c>
      <c r="B8" s="49">
        <v>28.816736890100064</v>
      </c>
      <c r="C8" s="102" t="s">
        <v>108</v>
      </c>
      <c r="D8" s="50">
        <v>24.78223863321865</v>
      </c>
      <c r="E8" s="50">
        <v>19.184134375737909</v>
      </c>
      <c r="F8" s="50">
        <v>19.852004270100849</v>
      </c>
      <c r="G8" s="50">
        <v>22.812881938655753</v>
      </c>
      <c r="H8" s="50">
        <v>18.802911122334599</v>
      </c>
      <c r="I8" s="1"/>
    </row>
    <row r="9" spans="1:11" ht="15" customHeight="1">
      <c r="A9" s="34" t="s">
        <v>82</v>
      </c>
      <c r="B9" s="51">
        <v>34.994073674988947</v>
      </c>
      <c r="C9" s="103" t="s">
        <v>108</v>
      </c>
      <c r="D9" s="52">
        <v>30.178424891217492</v>
      </c>
      <c r="E9" s="52">
        <v>23.624549765797216</v>
      </c>
      <c r="F9" s="52">
        <v>24.496074030604198</v>
      </c>
      <c r="G9" s="52">
        <v>27.858758376140976</v>
      </c>
      <c r="H9" s="52">
        <v>22.941757250350499</v>
      </c>
      <c r="I9" s="1"/>
    </row>
    <row r="10" spans="1:11" ht="25.5" customHeight="1">
      <c r="A10" s="40" t="s">
        <v>85</v>
      </c>
      <c r="B10" s="53">
        <v>829543.7</v>
      </c>
      <c r="C10" s="104" t="s">
        <v>108</v>
      </c>
      <c r="D10" s="53">
        <v>688906.7</v>
      </c>
      <c r="E10" s="53">
        <v>597816.5</v>
      </c>
      <c r="F10" s="53">
        <v>563181.80000000005</v>
      </c>
      <c r="G10" s="53">
        <v>667001.9</v>
      </c>
      <c r="H10" s="53">
        <v>574819.9</v>
      </c>
      <c r="I10" s="1"/>
      <c r="K10" s="65"/>
    </row>
    <row r="11" spans="1:11" ht="15" customHeight="1">
      <c r="A11" s="34" t="s">
        <v>79</v>
      </c>
      <c r="B11" s="54">
        <v>3.0436221826284773</v>
      </c>
      <c r="C11" s="105" t="s">
        <v>108</v>
      </c>
      <c r="D11" s="54">
        <v>2.4365615071944005</v>
      </c>
      <c r="E11" s="54">
        <v>2.0971968114367248</v>
      </c>
      <c r="F11" s="54">
        <v>1.9707305561394495</v>
      </c>
      <c r="G11" s="54">
        <v>2.3012990882603308</v>
      </c>
      <c r="H11" s="54">
        <v>1.9721334970133699</v>
      </c>
      <c r="I11" s="1"/>
    </row>
    <row r="12" spans="1:11" ht="15" customHeight="1">
      <c r="A12" s="39" t="s">
        <v>80</v>
      </c>
      <c r="B12" s="55">
        <v>3.6960721577855846</v>
      </c>
      <c r="C12" s="106" t="s">
        <v>108</v>
      </c>
      <c r="D12" s="55">
        <v>2.9671084007372341</v>
      </c>
      <c r="E12" s="55">
        <v>2.5826200687542054</v>
      </c>
      <c r="F12" s="55">
        <v>2.4317525294044526</v>
      </c>
      <c r="G12" s="55">
        <v>2.8103128497080991</v>
      </c>
      <c r="H12" s="55">
        <v>2.4062342080649102</v>
      </c>
      <c r="I12" s="1"/>
      <c r="K12" s="65"/>
    </row>
    <row r="13" spans="1:11" ht="15" customHeight="1">
      <c r="A13" s="34" t="s">
        <v>86</v>
      </c>
      <c r="B13" s="83"/>
      <c r="C13" s="107" t="s">
        <v>108</v>
      </c>
      <c r="D13" s="83"/>
      <c r="E13" s="83"/>
      <c r="F13" s="83"/>
      <c r="G13" s="51" t="s">
        <v>114</v>
      </c>
      <c r="H13" s="51" t="s">
        <v>123</v>
      </c>
      <c r="I13" s="1"/>
    </row>
    <row r="14" spans="1:11" ht="15" customHeight="1">
      <c r="A14" s="39" t="s">
        <v>121</v>
      </c>
      <c r="B14" s="49">
        <f>100*B4/B10</f>
        <v>83.475698748601189</v>
      </c>
      <c r="C14" s="102" t="s">
        <v>108</v>
      </c>
      <c r="D14" s="49">
        <f t="shared" ref="D14:H14" si="0">100*D4/D10</f>
        <v>92.262058127755182</v>
      </c>
      <c r="E14" s="49">
        <f t="shared" si="0"/>
        <v>85.680087451584228</v>
      </c>
      <c r="F14" s="49">
        <f t="shared" si="0"/>
        <v>91.830932746761334</v>
      </c>
      <c r="G14" s="49">
        <f t="shared" si="0"/>
        <v>88.44871356438415</v>
      </c>
      <c r="H14" s="49">
        <f t="shared" si="0"/>
        <v>87.591226399781917</v>
      </c>
      <c r="I14" s="1"/>
    </row>
    <row r="15" spans="1:11" ht="25.5">
      <c r="A15" s="70" t="s">
        <v>147</v>
      </c>
      <c r="B15" s="56">
        <v>970691.4</v>
      </c>
      <c r="C15" s="108" t="s">
        <v>108</v>
      </c>
      <c r="D15" s="56">
        <v>812764.2</v>
      </c>
      <c r="E15" s="56">
        <v>662614.80000000005</v>
      </c>
      <c r="F15" s="56">
        <v>649928.5</v>
      </c>
      <c r="G15" s="56">
        <v>774905.3</v>
      </c>
      <c r="H15" s="56">
        <v>663313</v>
      </c>
      <c r="I15" s="1"/>
    </row>
    <row r="16" spans="1:11" ht="15" customHeight="1">
      <c r="A16" s="39" t="s">
        <v>81</v>
      </c>
      <c r="B16" s="49">
        <v>35.614975769530801</v>
      </c>
      <c r="C16" s="102" t="s">
        <v>108</v>
      </c>
      <c r="D16" s="49">
        <v>28.746272378330055</v>
      </c>
      <c r="E16" s="49">
        <v>23.245153751540538</v>
      </c>
      <c r="F16" s="49">
        <v>22.742815095514061</v>
      </c>
      <c r="G16" s="49">
        <v>26.735888764006489</v>
      </c>
      <c r="H16" s="49">
        <v>22.757419955440501</v>
      </c>
      <c r="I16" s="1"/>
    </row>
    <row r="17" spans="1:10" ht="15" customHeight="1">
      <c r="A17" s="34" t="s">
        <v>82</v>
      </c>
      <c r="B17" s="51">
        <v>43.249625756206825</v>
      </c>
      <c r="C17" s="103" t="s">
        <v>108</v>
      </c>
      <c r="D17" s="51">
        <v>35.005603598259064</v>
      </c>
      <c r="E17" s="51">
        <v>28.62554446612889</v>
      </c>
      <c r="F17" s="51">
        <v>28.063145396513907</v>
      </c>
      <c r="G17" s="51">
        <v>32.649477038924616</v>
      </c>
      <c r="H17" s="51">
        <v>27.766721911578902</v>
      </c>
      <c r="I17" s="1"/>
    </row>
    <row r="18" spans="1:10" ht="22.5" customHeight="1">
      <c r="A18" s="63" t="s">
        <v>113</v>
      </c>
      <c r="B18" s="51"/>
      <c r="C18" s="51"/>
      <c r="D18" s="51"/>
      <c r="E18" s="51"/>
      <c r="F18" s="51"/>
      <c r="G18" s="51"/>
      <c r="I18" s="1"/>
    </row>
    <row r="19" spans="1:10" ht="16.5" customHeight="1">
      <c r="A19" s="63" t="s">
        <v>122</v>
      </c>
      <c r="B19" s="51"/>
      <c r="C19" s="51"/>
      <c r="D19" s="51"/>
      <c r="E19" s="51"/>
      <c r="F19" s="51"/>
      <c r="G19" s="51"/>
      <c r="H19" s="2"/>
      <c r="I19" s="1"/>
    </row>
    <row r="20" spans="1:10" ht="26.25" customHeight="1">
      <c r="A20" s="152" t="s">
        <v>87</v>
      </c>
      <c r="B20" s="152"/>
      <c r="C20" s="152"/>
      <c r="D20" s="152"/>
      <c r="E20" s="152"/>
      <c r="F20" s="152"/>
      <c r="G20" s="152"/>
      <c r="H20" s="152"/>
      <c r="I20" s="1"/>
    </row>
    <row r="21" spans="1:10" ht="13.5" customHeight="1">
      <c r="A21" s="149" t="s">
        <v>84</v>
      </c>
      <c r="B21" s="149"/>
      <c r="C21" s="149"/>
      <c r="D21" s="149"/>
      <c r="E21" s="149"/>
      <c r="F21" s="149"/>
      <c r="G21" s="149"/>
      <c r="H21" s="87"/>
      <c r="I21" s="1"/>
    </row>
    <row r="22" spans="1:10" ht="24.75" customHeight="1">
      <c r="A22" s="153" t="s">
        <v>124</v>
      </c>
      <c r="B22" s="153"/>
      <c r="C22" s="153"/>
      <c r="D22" s="153"/>
      <c r="E22" s="153"/>
      <c r="F22" s="153"/>
      <c r="G22" s="153"/>
      <c r="H22" s="153"/>
      <c r="I22" s="1"/>
    </row>
    <row r="23" spans="1:10" ht="24.75" customHeight="1">
      <c r="A23" s="69"/>
      <c r="B23" s="69"/>
      <c r="C23" s="69"/>
      <c r="D23" s="69"/>
      <c r="E23" s="69"/>
      <c r="F23" s="69"/>
      <c r="G23" s="69"/>
      <c r="H23" s="2"/>
      <c r="I23" s="1"/>
    </row>
    <row r="24" spans="1:10" ht="44.25" customHeight="1">
      <c r="A24" s="151" t="s">
        <v>125</v>
      </c>
      <c r="B24" s="151"/>
      <c r="C24" s="151"/>
      <c r="D24" s="151"/>
      <c r="E24" s="151"/>
      <c r="F24" s="151"/>
      <c r="G24" s="151"/>
      <c r="H24" s="151"/>
      <c r="I24" s="1"/>
    </row>
    <row r="25" spans="1:10" ht="14.25" customHeight="1">
      <c r="A25" s="17"/>
      <c r="B25" s="18"/>
      <c r="C25" s="59"/>
      <c r="D25" s="18"/>
      <c r="E25" s="18"/>
      <c r="F25" s="18"/>
      <c r="G25" s="18"/>
      <c r="H25" s="2"/>
      <c r="I25" s="1"/>
    </row>
    <row r="26" spans="1:10" ht="15" customHeight="1">
      <c r="A26" s="2"/>
      <c r="B26" s="2"/>
      <c r="C26" s="58"/>
      <c r="D26" s="2"/>
      <c r="E26" s="2"/>
      <c r="F26" s="2"/>
      <c r="G26" s="2"/>
      <c r="H26" s="2"/>
      <c r="I26" s="1"/>
      <c r="J26" s="19"/>
    </row>
    <row r="27" spans="1:10" ht="15" customHeight="1">
      <c r="A27" s="2"/>
      <c r="B27" s="2"/>
      <c r="C27" s="58"/>
      <c r="D27" s="2"/>
      <c r="E27" s="2"/>
      <c r="F27" s="2"/>
      <c r="G27" s="2"/>
      <c r="H27" s="2"/>
      <c r="I27" s="1"/>
    </row>
    <row r="28" spans="1:10" ht="15" customHeight="1">
      <c r="A28" s="2"/>
      <c r="B28" s="2"/>
      <c r="C28" s="58"/>
      <c r="D28" s="2"/>
      <c r="E28" s="2"/>
      <c r="F28" s="2"/>
      <c r="G28" s="2"/>
      <c r="H28" s="2"/>
      <c r="I28" s="1"/>
    </row>
    <row r="29" spans="1:10" ht="15" customHeight="1">
      <c r="A29" s="2"/>
      <c r="B29" s="2"/>
      <c r="C29" s="58"/>
      <c r="D29" s="2"/>
      <c r="E29" s="2"/>
      <c r="F29" s="2"/>
      <c r="G29" s="2"/>
      <c r="H29" s="2"/>
      <c r="I29" s="1"/>
    </row>
    <row r="30" spans="1:10" ht="15" customHeight="1">
      <c r="A30" s="2"/>
      <c r="B30" s="2"/>
      <c r="C30" s="58"/>
      <c r="D30" s="2"/>
      <c r="E30" s="2"/>
      <c r="F30" s="2"/>
      <c r="G30" s="2"/>
      <c r="H30" s="2"/>
      <c r="I30" s="1"/>
    </row>
    <row r="31" spans="1:10" ht="15" customHeight="1">
      <c r="A31" s="2"/>
      <c r="B31" s="2"/>
      <c r="C31" s="58"/>
      <c r="D31" s="2"/>
      <c r="E31" s="2"/>
      <c r="F31" s="2"/>
      <c r="G31" s="2"/>
      <c r="H31" s="2"/>
      <c r="I31" s="1"/>
    </row>
    <row r="32" spans="1:10" ht="15" customHeight="1">
      <c r="A32" s="2"/>
      <c r="B32" s="2"/>
      <c r="C32" s="58"/>
      <c r="D32" s="2"/>
      <c r="E32" s="2"/>
      <c r="F32" s="2"/>
      <c r="G32" s="2"/>
      <c r="H32" s="2"/>
      <c r="I32" s="1"/>
    </row>
    <row r="33" spans="1:18" ht="15" customHeight="1">
      <c r="A33" s="2"/>
      <c r="B33" s="2"/>
      <c r="C33" s="58"/>
      <c r="D33" s="2"/>
      <c r="E33" s="2"/>
      <c r="F33" s="2"/>
      <c r="G33" s="2"/>
      <c r="H33" s="2"/>
      <c r="I33" s="1"/>
    </row>
    <row r="34" spans="1:18" ht="15" customHeight="1">
      <c r="A34" s="2"/>
      <c r="B34" s="2"/>
      <c r="C34" s="58"/>
      <c r="D34" s="2"/>
      <c r="E34" s="2"/>
      <c r="F34" s="2"/>
      <c r="G34" s="2"/>
      <c r="H34" s="2"/>
      <c r="I34" s="1"/>
    </row>
    <row r="35" spans="1:18" ht="15" customHeight="1">
      <c r="A35" s="2"/>
      <c r="B35" s="2"/>
      <c r="C35" s="58"/>
      <c r="D35" s="2"/>
      <c r="E35" s="2"/>
      <c r="F35" s="2"/>
      <c r="G35" s="2"/>
      <c r="H35" s="2"/>
      <c r="I35" s="1"/>
    </row>
    <row r="36" spans="1:18" ht="15" customHeight="1">
      <c r="A36" s="2"/>
      <c r="B36" s="2"/>
      <c r="C36" s="58"/>
      <c r="D36" s="2"/>
      <c r="E36" s="2"/>
      <c r="F36" s="2"/>
      <c r="G36" s="2"/>
      <c r="H36" s="2"/>
      <c r="I36" s="1"/>
    </row>
    <row r="37" spans="1:18" ht="15" customHeight="1">
      <c r="A37" s="6"/>
      <c r="B37" s="2"/>
      <c r="C37" s="58"/>
      <c r="D37" s="2"/>
      <c r="E37" s="2"/>
      <c r="F37" s="2"/>
      <c r="G37" s="2"/>
      <c r="H37" s="2"/>
      <c r="I37" s="1"/>
    </row>
    <row r="38" spans="1:18" ht="15" customHeight="1">
      <c r="A38" s="6"/>
      <c r="B38" s="2"/>
      <c r="C38" s="58"/>
      <c r="D38" s="2"/>
      <c r="E38" s="2"/>
      <c r="F38" s="2"/>
      <c r="G38" s="2"/>
      <c r="H38" s="2"/>
      <c r="I38" s="1"/>
    </row>
    <row r="39" spans="1:18" ht="15" customHeight="1">
      <c r="A39" s="6"/>
      <c r="B39" s="2"/>
      <c r="C39" s="58"/>
      <c r="D39" s="2"/>
      <c r="E39" s="2"/>
      <c r="F39" s="2"/>
      <c r="G39" s="2"/>
      <c r="H39" s="2"/>
      <c r="I39" s="1"/>
    </row>
    <row r="40" spans="1:18" ht="12" customHeight="1">
      <c r="A40" s="36" t="s">
        <v>83</v>
      </c>
      <c r="B40" s="21"/>
      <c r="C40" s="60"/>
      <c r="D40" s="21"/>
      <c r="E40" s="21"/>
      <c r="F40" s="21"/>
      <c r="G40" s="21"/>
      <c r="H40" s="2"/>
      <c r="I40" s="1"/>
    </row>
    <row r="41" spans="1:18" ht="12" customHeight="1">
      <c r="A41" s="37" t="s">
        <v>131</v>
      </c>
      <c r="B41" s="22"/>
      <c r="C41" s="61"/>
      <c r="D41" s="22"/>
      <c r="E41" s="22"/>
      <c r="F41" s="22"/>
      <c r="G41" s="22"/>
      <c r="H41" s="2"/>
      <c r="I41" s="1"/>
    </row>
    <row r="45" spans="1:18">
      <c r="A45" s="92" t="s">
        <v>2</v>
      </c>
      <c r="B45" s="93"/>
      <c r="C45" s="93"/>
      <c r="D45" s="93"/>
      <c r="E45" s="93"/>
      <c r="F45" s="93"/>
      <c r="G45" s="93"/>
      <c r="H45" s="93"/>
      <c r="I45" s="93"/>
      <c r="J45" s="93"/>
      <c r="K45" s="93"/>
      <c r="L45" s="93"/>
      <c r="M45" s="93"/>
      <c r="N45" s="93"/>
      <c r="P45" s="23"/>
      <c r="Q45" s="24"/>
      <c r="R45" s="24"/>
    </row>
    <row r="46" spans="1:18">
      <c r="A46" s="93"/>
      <c r="B46" s="92"/>
      <c r="C46" s="92"/>
      <c r="D46" s="92">
        <v>2008</v>
      </c>
      <c r="E46" s="92">
        <v>2009</v>
      </c>
      <c r="F46" s="92">
        <v>2010</v>
      </c>
      <c r="G46" s="92">
        <v>2011</v>
      </c>
      <c r="H46" s="92">
        <v>2012</v>
      </c>
      <c r="I46" s="92">
        <v>2013</v>
      </c>
      <c r="J46" s="92">
        <v>2014</v>
      </c>
      <c r="K46" s="92">
        <v>2015</v>
      </c>
      <c r="L46" s="92">
        <v>2016</v>
      </c>
      <c r="M46" s="92">
        <v>2017</v>
      </c>
      <c r="N46" s="92">
        <v>2018</v>
      </c>
      <c r="P46" s="23"/>
      <c r="Q46" s="24"/>
      <c r="R46" s="24"/>
    </row>
    <row r="47" spans="1:18" ht="15.75">
      <c r="A47" s="93" t="s">
        <v>106</v>
      </c>
      <c r="B47" s="94"/>
      <c r="C47" s="94"/>
      <c r="D47" s="91">
        <v>971000</v>
      </c>
      <c r="E47" s="91">
        <v>1011000</v>
      </c>
      <c r="F47" s="91">
        <v>874000</v>
      </c>
      <c r="G47" s="91">
        <v>830000</v>
      </c>
      <c r="H47" s="91">
        <v>854000</v>
      </c>
      <c r="I47" s="91">
        <v>833000</v>
      </c>
      <c r="J47" s="91">
        <v>813000</v>
      </c>
      <c r="K47" s="91">
        <v>663000</v>
      </c>
      <c r="L47" s="91">
        <v>650000</v>
      </c>
      <c r="M47" s="91">
        <v>775000</v>
      </c>
      <c r="N47" s="91">
        <v>663000</v>
      </c>
      <c r="P47" s="23"/>
      <c r="Q47" s="24"/>
      <c r="R47" s="24"/>
    </row>
    <row r="48" spans="1:18">
      <c r="A48" s="93" t="s">
        <v>107</v>
      </c>
      <c r="B48" s="95"/>
      <c r="C48" s="95"/>
      <c r="D48" s="96">
        <v>3.6960721577855846</v>
      </c>
      <c r="E48" s="96">
        <v>3.490706899725462</v>
      </c>
      <c r="F48" s="96">
        <v>3.4580883316784501</v>
      </c>
      <c r="G48" s="96">
        <v>3.219118252972458</v>
      </c>
      <c r="H48" s="96">
        <v>3.3159362957119005</v>
      </c>
      <c r="I48" s="96">
        <v>3.1434919908857029</v>
      </c>
      <c r="J48" s="96">
        <v>2.9671084007372341</v>
      </c>
      <c r="K48" s="96">
        <v>2.5826200687542054</v>
      </c>
      <c r="L48" s="96">
        <v>2.4317525294044526</v>
      </c>
      <c r="M48" s="96">
        <v>2.8103128497080991</v>
      </c>
      <c r="N48" s="95">
        <v>2.4062342080649102</v>
      </c>
    </row>
  </sheetData>
  <mergeCells count="5">
    <mergeCell ref="A21:G21"/>
    <mergeCell ref="A2:H2"/>
    <mergeCell ref="A24:H24"/>
    <mergeCell ref="A20:H20"/>
    <mergeCell ref="A22:H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activeCell="J12" sqref="J12"/>
    </sheetView>
  </sheetViews>
  <sheetFormatPr baseColWidth="10" defaultRowHeight="15"/>
  <cols>
    <col min="1" max="8" width="11.28515625" customWidth="1"/>
  </cols>
  <sheetData>
    <row r="1" spans="1:9" ht="11.1" customHeight="1">
      <c r="A1" s="2"/>
      <c r="B1" s="2"/>
      <c r="C1" s="2"/>
      <c r="D1" s="2"/>
      <c r="E1" s="2"/>
      <c r="F1" s="2"/>
      <c r="G1" s="2"/>
      <c r="H1" s="2"/>
      <c r="I1" s="1"/>
    </row>
    <row r="2" spans="1:9" ht="27.95" customHeight="1">
      <c r="A2" s="155" t="s">
        <v>88</v>
      </c>
      <c r="B2" s="155"/>
      <c r="C2" s="155"/>
      <c r="D2" s="155"/>
      <c r="E2" s="155"/>
      <c r="F2" s="155"/>
      <c r="G2" s="155"/>
      <c r="H2" s="155"/>
      <c r="I2" s="1"/>
    </row>
    <row r="3" spans="1:9" ht="22.5" customHeight="1">
      <c r="A3" s="25"/>
      <c r="B3" s="25"/>
      <c r="C3" s="25"/>
      <c r="D3" s="25"/>
      <c r="E3" s="25"/>
      <c r="F3" s="25"/>
      <c r="G3" s="25"/>
      <c r="H3" s="25"/>
      <c r="I3" s="1"/>
    </row>
    <row r="4" spans="1:9" ht="22.5" customHeight="1">
      <c r="A4" s="25"/>
      <c r="B4" s="25"/>
      <c r="C4" s="25"/>
      <c r="D4" s="25"/>
      <c r="E4" s="25"/>
      <c r="F4" s="25"/>
      <c r="G4" s="25"/>
      <c r="H4" s="25"/>
      <c r="I4" s="1"/>
    </row>
    <row r="5" spans="1:9" ht="22.5" customHeight="1">
      <c r="A5" s="25"/>
      <c r="B5" s="25"/>
      <c r="C5" s="25"/>
      <c r="D5" s="25"/>
      <c r="E5" s="25"/>
      <c r="F5" s="25"/>
      <c r="G5" s="25"/>
      <c r="H5" s="25"/>
      <c r="I5" s="1"/>
    </row>
    <row r="6" spans="1:9" ht="18.75" customHeight="1">
      <c r="A6" s="8"/>
      <c r="B6" s="8"/>
      <c r="C6" s="8"/>
      <c r="D6" s="8"/>
      <c r="E6" s="8"/>
      <c r="F6" s="8"/>
      <c r="G6" s="8"/>
      <c r="H6" s="2"/>
      <c r="I6" s="1"/>
    </row>
    <row r="7" spans="1:9">
      <c r="A7" s="2"/>
      <c r="B7" s="2"/>
      <c r="C7" s="2"/>
      <c r="D7" s="2"/>
      <c r="E7" s="2"/>
      <c r="F7" s="2"/>
      <c r="G7" s="2"/>
      <c r="H7" s="2"/>
      <c r="I7" s="1"/>
    </row>
    <row r="8" spans="1:9" ht="38.25" customHeight="1">
      <c r="A8" s="153" t="s">
        <v>156</v>
      </c>
      <c r="B8" s="153"/>
      <c r="C8" s="153"/>
      <c r="D8" s="153"/>
      <c r="E8" s="153"/>
      <c r="F8" s="153"/>
      <c r="G8" s="153"/>
      <c r="H8" s="153"/>
      <c r="I8" s="1"/>
    </row>
    <row r="9" spans="1:9" ht="14.25" customHeight="1">
      <c r="A9" s="69"/>
      <c r="B9" s="69"/>
      <c r="C9" s="69"/>
      <c r="D9" s="69"/>
      <c r="E9" s="69"/>
      <c r="F9" s="69"/>
      <c r="G9" s="69"/>
      <c r="H9" s="69"/>
      <c r="I9" s="1"/>
    </row>
    <row r="10" spans="1:9" ht="27" customHeight="1">
      <c r="A10" s="156" t="s">
        <v>89</v>
      </c>
      <c r="B10" s="156"/>
      <c r="C10" s="156"/>
      <c r="D10" s="156"/>
      <c r="E10" s="156"/>
      <c r="F10" s="156"/>
      <c r="G10" s="156"/>
      <c r="H10" s="156"/>
      <c r="I10" s="1"/>
    </row>
    <row r="11" spans="1:9">
      <c r="A11" s="2"/>
      <c r="B11" s="2"/>
      <c r="C11" s="2"/>
      <c r="D11" s="2"/>
      <c r="E11" s="2"/>
      <c r="F11" s="2"/>
      <c r="G11" s="2"/>
      <c r="H11" s="2"/>
      <c r="I11" s="1"/>
    </row>
    <row r="12" spans="1:9">
      <c r="A12" s="2"/>
      <c r="B12" s="2"/>
      <c r="C12" s="2"/>
      <c r="D12" s="2"/>
      <c r="E12" s="2"/>
      <c r="F12" s="2"/>
      <c r="G12" s="2"/>
      <c r="H12" s="2"/>
      <c r="I12" s="1"/>
    </row>
    <row r="13" spans="1:9">
      <c r="A13" s="2"/>
      <c r="B13" s="2"/>
      <c r="C13" s="2"/>
      <c r="D13" s="2"/>
      <c r="E13" s="2"/>
      <c r="F13" s="2"/>
      <c r="G13" s="2"/>
      <c r="H13" s="2"/>
      <c r="I13" s="1"/>
    </row>
    <row r="14" spans="1:9">
      <c r="A14" s="2"/>
      <c r="B14" s="2"/>
      <c r="C14" s="2"/>
      <c r="D14" s="2"/>
      <c r="E14" s="2"/>
      <c r="F14" s="2"/>
      <c r="G14" s="2"/>
      <c r="H14" s="2"/>
      <c r="I14" s="1"/>
    </row>
    <row r="15" spans="1:9">
      <c r="A15" s="2"/>
      <c r="B15" s="2"/>
      <c r="C15" s="2"/>
      <c r="D15" s="2"/>
      <c r="E15" s="2"/>
      <c r="F15" s="2"/>
      <c r="G15" s="2"/>
      <c r="H15" s="2"/>
      <c r="I15" s="1"/>
    </row>
    <row r="16" spans="1:9" ht="12.75" customHeight="1">
      <c r="A16" s="2"/>
      <c r="B16" s="2"/>
      <c r="C16" s="2"/>
      <c r="D16" s="2"/>
      <c r="E16" s="2"/>
      <c r="F16" s="2"/>
      <c r="G16" s="2"/>
      <c r="H16" s="2"/>
      <c r="I16" s="1"/>
    </row>
    <row r="17" spans="1:11">
      <c r="A17" s="2"/>
      <c r="B17" s="2"/>
      <c r="C17" s="2"/>
      <c r="D17" s="2"/>
      <c r="E17" s="2"/>
      <c r="F17" s="2"/>
      <c r="G17" s="2"/>
      <c r="H17" s="2"/>
      <c r="I17" s="1"/>
      <c r="K17" s="65"/>
    </row>
    <row r="18" spans="1:11" ht="25.5" customHeight="1">
      <c r="A18" s="154"/>
      <c r="B18" s="154"/>
      <c r="C18" s="154"/>
      <c r="D18" s="154"/>
      <c r="E18" s="153" t="s">
        <v>157</v>
      </c>
      <c r="F18" s="153"/>
      <c r="G18" s="153"/>
      <c r="H18" s="153"/>
      <c r="I18" s="1"/>
    </row>
    <row r="19" spans="1:11" ht="39" customHeight="1">
      <c r="A19" s="154"/>
      <c r="B19" s="154"/>
      <c r="C19" s="154"/>
      <c r="D19" s="154"/>
      <c r="E19" s="153"/>
      <c r="F19" s="153"/>
      <c r="G19" s="153"/>
      <c r="H19" s="153"/>
      <c r="I19" s="1"/>
    </row>
    <row r="20" spans="1:11" ht="41.25" customHeight="1">
      <c r="A20" s="156" t="s">
        <v>91</v>
      </c>
      <c r="B20" s="156"/>
      <c r="C20" s="156"/>
      <c r="D20" s="156"/>
      <c r="E20" s="156"/>
      <c r="F20" s="156"/>
      <c r="G20" s="156"/>
      <c r="H20" s="156"/>
      <c r="I20" s="1"/>
    </row>
    <row r="21" spans="1:11" ht="41.25" customHeight="1">
      <c r="A21" s="2"/>
      <c r="B21" s="2"/>
      <c r="C21" s="2"/>
      <c r="D21" s="2"/>
      <c r="E21" s="2"/>
      <c r="F21" s="2"/>
      <c r="G21" s="2"/>
      <c r="H21" s="2"/>
      <c r="I21" s="1"/>
    </row>
    <row r="22" spans="1:11">
      <c r="A22" s="2"/>
      <c r="B22" s="2"/>
      <c r="C22" s="2"/>
      <c r="D22" s="2"/>
      <c r="E22" s="2"/>
      <c r="F22" s="2"/>
      <c r="G22" s="2"/>
      <c r="H22" s="2"/>
      <c r="I22" s="1"/>
    </row>
    <row r="23" spans="1:11">
      <c r="A23" s="2"/>
      <c r="B23" s="2"/>
      <c r="C23" s="2"/>
      <c r="D23" s="2"/>
      <c r="E23" s="2"/>
      <c r="F23" s="2"/>
      <c r="G23" s="2"/>
      <c r="H23" s="2"/>
      <c r="I23" s="1"/>
    </row>
    <row r="24" spans="1:11">
      <c r="A24" s="2"/>
      <c r="B24" s="2"/>
      <c r="C24" s="2"/>
      <c r="D24" s="2"/>
      <c r="E24" s="2"/>
      <c r="F24" s="2"/>
      <c r="G24" s="2"/>
      <c r="H24" s="2"/>
      <c r="I24" s="1"/>
    </row>
    <row r="25" spans="1:11">
      <c r="A25" s="2"/>
      <c r="B25" s="2"/>
      <c r="C25" s="2"/>
      <c r="D25" s="2"/>
      <c r="E25" s="2"/>
      <c r="F25" s="2"/>
      <c r="G25" s="2"/>
      <c r="H25" s="2"/>
      <c r="I25" s="1"/>
    </row>
    <row r="26" spans="1:11" ht="22.5" customHeight="1">
      <c r="A26" s="157"/>
      <c r="B26" s="157"/>
      <c r="C26" s="157"/>
      <c r="D26" s="157"/>
      <c r="E26" s="157"/>
      <c r="F26" s="157"/>
      <c r="G26" s="157"/>
      <c r="H26" s="157"/>
      <c r="I26" s="1"/>
    </row>
    <row r="27" spans="1:11" ht="11.25" customHeight="1">
      <c r="A27" s="20"/>
      <c r="B27" s="2"/>
      <c r="C27" s="2"/>
      <c r="D27" s="2"/>
      <c r="E27" s="2"/>
      <c r="F27" s="2"/>
      <c r="G27" s="2"/>
      <c r="H27" s="2"/>
      <c r="I27" s="1"/>
    </row>
    <row r="28" spans="1:11" ht="22.5" customHeight="1">
      <c r="A28" s="154" t="s">
        <v>130</v>
      </c>
      <c r="B28" s="154"/>
      <c r="C28" s="154"/>
      <c r="D28" s="154"/>
      <c r="E28" s="154"/>
      <c r="F28" s="154"/>
      <c r="G28" s="154"/>
      <c r="H28" s="154"/>
      <c r="I28" s="1"/>
    </row>
    <row r="29" spans="1:11" ht="12.75" customHeight="1">
      <c r="A29" s="36" t="s">
        <v>90</v>
      </c>
      <c r="B29" s="72"/>
      <c r="C29" s="72"/>
      <c r="D29" s="72"/>
      <c r="E29" s="72"/>
      <c r="F29" s="72"/>
      <c r="G29" s="72"/>
      <c r="H29" s="72"/>
      <c r="I29" s="1"/>
    </row>
    <row r="30" spans="1:11" ht="11.25" customHeight="1">
      <c r="A30" s="37" t="s">
        <v>132</v>
      </c>
      <c r="B30" s="72"/>
      <c r="C30" s="72"/>
      <c r="D30" s="72"/>
      <c r="E30" s="72"/>
      <c r="F30" s="72"/>
      <c r="G30" s="72"/>
      <c r="H30" s="72"/>
      <c r="I30" s="1"/>
    </row>
    <row r="31" spans="1:11">
      <c r="A31" s="88"/>
      <c r="B31" s="1"/>
      <c r="I31" s="1"/>
    </row>
    <row r="32" spans="1:11">
      <c r="A32" s="1"/>
      <c r="B32" s="1"/>
    </row>
    <row r="33" spans="1:9">
      <c r="A33" s="127" t="s">
        <v>2</v>
      </c>
      <c r="B33" s="113"/>
      <c r="C33" s="113"/>
      <c r="D33" s="113"/>
      <c r="E33" s="113"/>
      <c r="F33" s="113"/>
    </row>
    <row r="34" spans="1:9">
      <c r="A34" s="113"/>
      <c r="B34" s="132"/>
      <c r="C34" s="113"/>
      <c r="D34" s="113"/>
      <c r="E34" s="113"/>
      <c r="F34" s="113"/>
    </row>
    <row r="35" spans="1:9">
      <c r="A35" s="133" t="s">
        <v>38</v>
      </c>
      <c r="B35" s="132"/>
      <c r="C35" s="113"/>
      <c r="D35" s="113"/>
      <c r="E35" s="113"/>
      <c r="F35" s="113"/>
    </row>
    <row r="36" spans="1:9">
      <c r="A36" s="133"/>
      <c r="B36" s="134"/>
      <c r="C36" s="133"/>
      <c r="D36" s="133"/>
      <c r="E36" s="133"/>
      <c r="F36" s="116"/>
    </row>
    <row r="37" spans="1:9" ht="39">
      <c r="A37" s="135" t="s">
        <v>39</v>
      </c>
      <c r="B37" s="136">
        <v>65.078636944848895</v>
      </c>
      <c r="C37" s="136"/>
      <c r="D37" s="136"/>
      <c r="E37" s="136"/>
      <c r="F37" s="137"/>
      <c r="G37" s="13"/>
      <c r="H37" s="13"/>
      <c r="I37" s="13"/>
    </row>
    <row r="38" spans="1:9" ht="39">
      <c r="A38" s="135" t="s">
        <v>40</v>
      </c>
      <c r="B38" s="136">
        <v>32.535202138056199</v>
      </c>
      <c r="C38" s="136"/>
      <c r="D38" s="136"/>
      <c r="E38" s="136"/>
      <c r="F38" s="137"/>
      <c r="G38" s="13"/>
      <c r="H38" s="13"/>
      <c r="I38" s="13"/>
    </row>
    <row r="39" spans="1:9">
      <c r="A39" s="114" t="s">
        <v>37</v>
      </c>
      <c r="B39" s="136">
        <f>100-B37-B38</f>
        <v>2.3861609170949052</v>
      </c>
      <c r="C39" s="136"/>
      <c r="D39" s="136"/>
      <c r="E39" s="136"/>
      <c r="F39" s="136"/>
    </row>
    <row r="40" spans="1:9">
      <c r="A40" s="114"/>
      <c r="B40" s="138"/>
      <c r="C40" s="114"/>
      <c r="D40" s="114"/>
      <c r="E40" s="114"/>
      <c r="F40" s="114"/>
    </row>
    <row r="41" spans="1:9">
      <c r="A41" s="113"/>
      <c r="B41" s="134"/>
      <c r="C41" s="133"/>
      <c r="D41" s="133"/>
      <c r="E41" s="133"/>
      <c r="F41" s="116"/>
    </row>
    <row r="42" spans="1:9">
      <c r="A42" s="135" t="s">
        <v>68</v>
      </c>
      <c r="B42" s="136">
        <v>26.8602562653601</v>
      </c>
      <c r="C42" s="138"/>
      <c r="D42" s="138"/>
      <c r="E42" s="138"/>
      <c r="F42" s="138"/>
    </row>
    <row r="43" spans="1:9">
      <c r="A43" s="135" t="s">
        <v>118</v>
      </c>
      <c r="B43" s="136">
        <v>62.350775953959101</v>
      </c>
      <c r="C43" s="138"/>
      <c r="D43" s="138"/>
      <c r="E43" s="138"/>
      <c r="F43" s="138"/>
    </row>
    <row r="44" spans="1:9">
      <c r="A44" s="135" t="s">
        <v>61</v>
      </c>
      <c r="B44" s="139">
        <f>100-B42-B43</f>
        <v>10.788967780680792</v>
      </c>
      <c r="C44" s="140"/>
      <c r="D44" s="140"/>
      <c r="E44" s="140"/>
      <c r="F44" s="140"/>
    </row>
    <row r="45" spans="1:9">
      <c r="A45" s="135"/>
      <c r="B45" s="140"/>
      <c r="C45" s="140"/>
      <c r="D45" s="140"/>
      <c r="E45" s="140"/>
      <c r="F45" s="140"/>
    </row>
    <row r="46" spans="1:9">
      <c r="A46" s="113"/>
      <c r="B46" s="141"/>
      <c r="C46" s="116"/>
      <c r="D46" s="116"/>
      <c r="E46" s="116"/>
      <c r="F46" s="116"/>
    </row>
    <row r="47" spans="1:9" ht="26.25">
      <c r="A47" s="135" t="s">
        <v>41</v>
      </c>
      <c r="B47" s="136">
        <v>25.058963858251797</v>
      </c>
      <c r="C47" s="136"/>
      <c r="D47" s="136"/>
      <c r="E47" s="136"/>
      <c r="F47" s="136"/>
    </row>
    <row r="48" spans="1:9" ht="26.25">
      <c r="A48" s="135" t="s">
        <v>42</v>
      </c>
      <c r="B48" s="136">
        <v>22.835966014479698</v>
      </c>
      <c r="C48" s="136"/>
      <c r="D48" s="136"/>
      <c r="E48" s="136"/>
      <c r="F48" s="136"/>
    </row>
    <row r="49" spans="1:6" ht="26.25">
      <c r="A49" s="135" t="s">
        <v>43</v>
      </c>
      <c r="B49" s="136">
        <v>23.723653797997098</v>
      </c>
      <c r="C49" s="136"/>
      <c r="D49" s="136"/>
      <c r="E49" s="136"/>
      <c r="F49" s="136"/>
    </row>
    <row r="50" spans="1:6" ht="26.25">
      <c r="A50" s="135" t="s">
        <v>44</v>
      </c>
      <c r="B50" s="136">
        <v>28.3813941686556</v>
      </c>
      <c r="C50" s="136"/>
      <c r="D50" s="136"/>
      <c r="E50" s="136"/>
      <c r="F50" s="136"/>
    </row>
    <row r="51" spans="1:6">
      <c r="A51" s="114"/>
      <c r="B51" s="114"/>
      <c r="C51" s="114"/>
      <c r="D51" s="114"/>
      <c r="E51" s="114"/>
      <c r="F51" s="114"/>
    </row>
    <row r="52" spans="1:6">
      <c r="A52" s="114"/>
      <c r="B52" s="114"/>
      <c r="C52" s="114"/>
      <c r="D52" s="114"/>
      <c r="E52" s="114"/>
      <c r="F52" s="114"/>
    </row>
    <row r="53" spans="1:6">
      <c r="A53" s="114"/>
      <c r="B53" s="114"/>
      <c r="C53" s="114"/>
      <c r="D53" s="114"/>
      <c r="E53" s="133"/>
      <c r="F53" s="116"/>
    </row>
    <row r="54" spans="1:6">
      <c r="A54" s="114" t="s">
        <v>20</v>
      </c>
      <c r="B54" s="138"/>
      <c r="C54" s="138"/>
      <c r="D54" s="138">
        <v>0</v>
      </c>
      <c r="E54" s="138"/>
      <c r="F54" s="138"/>
    </row>
    <row r="55" spans="1:6">
      <c r="A55" s="114" t="s">
        <v>77</v>
      </c>
      <c r="B55" s="138"/>
      <c r="C55" s="138"/>
      <c r="D55" s="142">
        <v>0</v>
      </c>
      <c r="E55" s="138"/>
      <c r="F55" s="138"/>
    </row>
    <row r="56" spans="1:6">
      <c r="A56" s="114" t="s">
        <v>78</v>
      </c>
      <c r="B56" s="138"/>
      <c r="C56" s="138"/>
      <c r="D56" s="142">
        <v>7.4180001817170493E-2</v>
      </c>
      <c r="E56" s="138"/>
      <c r="F56" s="138"/>
    </row>
    <row r="57" spans="1:6">
      <c r="A57" s="114" t="s">
        <v>21</v>
      </c>
      <c r="B57" s="138"/>
      <c r="C57" s="138"/>
      <c r="D57" s="142">
        <v>0.31228207804525598</v>
      </c>
      <c r="E57" s="138"/>
      <c r="F57" s="138"/>
    </row>
    <row r="58" spans="1:6">
      <c r="A58" s="114" t="s">
        <v>22</v>
      </c>
      <c r="B58" s="138"/>
      <c r="C58" s="138"/>
      <c r="D58" s="142">
        <v>0.59476156285526205</v>
      </c>
      <c r="E58" s="138"/>
      <c r="F58" s="138"/>
    </row>
    <row r="59" spans="1:6">
      <c r="A59" s="114"/>
      <c r="B59" s="138"/>
      <c r="C59" s="138"/>
      <c r="D59" s="138"/>
      <c r="E59" s="138"/>
      <c r="F59" s="138"/>
    </row>
    <row r="60" spans="1:6">
      <c r="A60" s="114"/>
      <c r="B60" s="117"/>
      <c r="C60" s="114"/>
      <c r="D60" s="114"/>
      <c r="E60" s="114"/>
      <c r="F60" s="114"/>
    </row>
    <row r="61" spans="1:6">
      <c r="A61" s="114" t="s">
        <v>35</v>
      </c>
      <c r="B61" s="136">
        <v>49.532438709277102</v>
      </c>
      <c r="C61" s="114"/>
      <c r="D61" s="114"/>
      <c r="E61" s="114"/>
      <c r="F61" s="114"/>
    </row>
    <row r="62" spans="1:6">
      <c r="A62" s="114" t="s">
        <v>34</v>
      </c>
      <c r="B62" s="136">
        <v>39.383907182477202</v>
      </c>
      <c r="C62" s="114"/>
      <c r="D62" s="114"/>
      <c r="E62" s="114"/>
      <c r="F62" s="114"/>
    </row>
    <row r="63" spans="1:6">
      <c r="A63" s="143" t="s">
        <v>1</v>
      </c>
      <c r="B63" s="136">
        <v>10.894607435773001</v>
      </c>
      <c r="C63" s="114"/>
      <c r="D63" s="114"/>
      <c r="E63" s="114"/>
      <c r="F63" s="114"/>
    </row>
    <row r="64" spans="1:6">
      <c r="A64" s="114"/>
      <c r="B64" s="114"/>
      <c r="C64" s="114"/>
      <c r="D64" s="114"/>
      <c r="E64" s="114"/>
      <c r="F64" s="114"/>
    </row>
    <row r="65" spans="1:2">
      <c r="A65" s="14"/>
      <c r="B65" s="14"/>
    </row>
    <row r="66" spans="1:2">
      <c r="A66" s="14"/>
      <c r="B66" s="14"/>
    </row>
  </sheetData>
  <mergeCells count="8">
    <mergeCell ref="A28:H28"/>
    <mergeCell ref="A2:H2"/>
    <mergeCell ref="A20:H20"/>
    <mergeCell ref="A26:H26"/>
    <mergeCell ref="A8:H8"/>
    <mergeCell ref="A10:H10"/>
    <mergeCell ref="E18:H19"/>
    <mergeCell ref="A18:D1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K11" sqref="K11"/>
    </sheetView>
  </sheetViews>
  <sheetFormatPr baseColWidth="10" defaultRowHeight="15"/>
  <cols>
    <col min="1" max="1" width="27.7109375" customWidth="1"/>
    <col min="2" max="7" width="11.28515625" customWidth="1"/>
    <col min="8" max="8" width="11.28515625" style="1" customWidth="1"/>
    <col min="9" max="9" width="9.85546875" customWidth="1"/>
  </cols>
  <sheetData>
    <row r="1" spans="1:8" ht="11.1" customHeight="1">
      <c r="A1" s="2"/>
      <c r="B1" s="2"/>
      <c r="C1" s="2"/>
      <c r="D1" s="2"/>
      <c r="E1" s="2"/>
      <c r="F1" s="2"/>
      <c r="G1" s="2"/>
    </row>
    <row r="2" spans="1:8" s="32" customFormat="1" ht="27.95" customHeight="1">
      <c r="A2" s="160" t="s">
        <v>19</v>
      </c>
      <c r="B2" s="160"/>
      <c r="C2" s="160"/>
      <c r="D2" s="160"/>
      <c r="E2" s="160"/>
      <c r="F2" s="160"/>
      <c r="G2" s="160"/>
      <c r="H2" s="170"/>
    </row>
    <row r="3" spans="1:8">
      <c r="A3" s="2"/>
      <c r="B3" s="2"/>
      <c r="C3" s="2"/>
      <c r="D3" s="2"/>
      <c r="E3" s="2"/>
      <c r="F3" s="2"/>
      <c r="G3" s="2"/>
    </row>
    <row r="4" spans="1:8">
      <c r="A4" s="2"/>
      <c r="B4" s="2"/>
      <c r="C4" s="2"/>
      <c r="D4" s="2"/>
      <c r="E4" s="2"/>
      <c r="F4" s="2"/>
      <c r="G4" s="2"/>
    </row>
    <row r="5" spans="1:8">
      <c r="A5" s="2"/>
      <c r="B5" s="2"/>
      <c r="C5" s="2"/>
      <c r="D5" s="2"/>
      <c r="E5" s="2"/>
      <c r="F5" s="2"/>
      <c r="G5" s="2"/>
    </row>
    <row r="6" spans="1:8">
      <c r="A6" s="2"/>
      <c r="B6" s="2"/>
      <c r="C6" s="2"/>
      <c r="D6" s="2"/>
      <c r="E6" s="2"/>
      <c r="F6" s="2"/>
      <c r="G6" s="2"/>
    </row>
    <row r="7" spans="1:8">
      <c r="A7" s="2"/>
      <c r="B7" s="2"/>
      <c r="C7" s="2"/>
      <c r="D7" s="2"/>
      <c r="E7" s="2"/>
      <c r="F7" s="2"/>
      <c r="G7" s="2"/>
    </row>
    <row r="8" spans="1:8" ht="14.25" customHeight="1">
      <c r="A8" s="2"/>
      <c r="B8" s="2"/>
      <c r="C8" s="2"/>
      <c r="D8" s="2"/>
      <c r="E8" s="2"/>
      <c r="F8" s="2"/>
      <c r="G8" s="2"/>
    </row>
    <row r="9" spans="1:8">
      <c r="A9" s="2"/>
      <c r="B9" s="2"/>
      <c r="C9" s="2"/>
      <c r="D9" s="2"/>
      <c r="E9" s="2"/>
      <c r="F9" s="2"/>
      <c r="G9" s="2"/>
    </row>
    <row r="10" spans="1:8">
      <c r="A10" s="2"/>
      <c r="B10" s="2"/>
      <c r="C10" s="2"/>
      <c r="D10" s="2"/>
      <c r="E10" s="2"/>
      <c r="F10" s="2"/>
      <c r="G10" s="2"/>
    </row>
    <row r="11" spans="1:8" ht="23.25" customHeight="1">
      <c r="A11" s="161" t="s">
        <v>158</v>
      </c>
      <c r="B11" s="161"/>
      <c r="C11" s="161"/>
      <c r="D11" s="161"/>
      <c r="E11" s="161"/>
      <c r="F11" s="161"/>
      <c r="G11" s="161"/>
      <c r="H11" s="171"/>
    </row>
    <row r="12" spans="1:8" ht="28.5" customHeight="1">
      <c r="A12" s="156" t="s">
        <v>94</v>
      </c>
      <c r="B12" s="156"/>
      <c r="C12" s="156"/>
      <c r="D12" s="156"/>
      <c r="E12" s="156"/>
      <c r="F12" s="156"/>
      <c r="G12" s="156"/>
      <c r="H12" s="172"/>
    </row>
    <row r="13" spans="1:8" ht="29.25" customHeight="1">
      <c r="A13" s="162"/>
      <c r="B13" s="162"/>
      <c r="C13" s="162"/>
      <c r="D13" s="162"/>
      <c r="E13" s="162"/>
      <c r="F13" s="162"/>
      <c r="G13" s="162"/>
      <c r="H13" s="173"/>
    </row>
    <row r="14" spans="1:8" ht="15" customHeight="1">
      <c r="A14" s="26"/>
      <c r="B14" s="26"/>
      <c r="C14" s="26"/>
      <c r="D14" s="26"/>
      <c r="E14" s="26"/>
      <c r="F14" s="26"/>
      <c r="G14" s="26"/>
      <c r="H14" s="174"/>
    </row>
    <row r="15" spans="1:8" ht="15" customHeight="1">
      <c r="A15" s="26"/>
      <c r="B15" s="26"/>
      <c r="C15" s="26"/>
      <c r="D15" s="26"/>
      <c r="E15" s="26"/>
      <c r="F15" s="26"/>
      <c r="G15" s="26"/>
      <c r="H15" s="174"/>
    </row>
    <row r="16" spans="1:8" ht="15" customHeight="1">
      <c r="A16" s="2"/>
      <c r="B16" s="2"/>
      <c r="C16" s="2"/>
      <c r="D16" s="2"/>
      <c r="E16" s="2"/>
      <c r="F16" s="2"/>
      <c r="G16" s="2"/>
    </row>
    <row r="17" spans="1:8" ht="15" customHeight="1">
      <c r="A17" s="2"/>
      <c r="B17" s="2"/>
      <c r="C17" s="2"/>
      <c r="D17" s="2"/>
      <c r="E17" s="2"/>
      <c r="F17" s="2"/>
      <c r="G17" s="2"/>
    </row>
    <row r="18" spans="1:8" ht="15" customHeight="1">
      <c r="A18" s="26"/>
      <c r="B18" s="26"/>
      <c r="C18" s="26"/>
      <c r="D18" s="26"/>
      <c r="E18" s="26"/>
      <c r="F18" s="26"/>
      <c r="G18" s="26"/>
      <c r="H18" s="174"/>
    </row>
    <row r="19" spans="1:8" ht="15" customHeight="1">
      <c r="A19" s="2"/>
      <c r="B19" s="2"/>
      <c r="C19" s="2"/>
      <c r="D19" s="2"/>
      <c r="E19" s="2"/>
      <c r="F19" s="2"/>
      <c r="G19" s="2"/>
    </row>
    <row r="20" spans="1:8">
      <c r="A20" s="2"/>
      <c r="B20" s="2"/>
      <c r="C20" s="2"/>
      <c r="D20" s="2"/>
      <c r="E20" s="2"/>
      <c r="F20" s="2"/>
      <c r="G20" s="2"/>
    </row>
    <row r="21" spans="1:8">
      <c r="A21" s="2"/>
      <c r="B21" s="2"/>
      <c r="C21" s="2"/>
      <c r="D21" s="2"/>
      <c r="E21" s="2"/>
      <c r="F21" s="2"/>
      <c r="G21" s="2"/>
    </row>
    <row r="22" spans="1:8">
      <c r="A22" s="2"/>
      <c r="B22" s="2"/>
      <c r="C22" s="2"/>
      <c r="D22" s="2"/>
      <c r="E22" s="2"/>
      <c r="F22" s="2"/>
      <c r="G22" s="2"/>
    </row>
    <row r="23" spans="1:8">
      <c r="A23" s="2"/>
      <c r="B23" s="2"/>
      <c r="C23" s="2"/>
      <c r="D23" s="2"/>
      <c r="E23" s="2"/>
      <c r="F23" s="2"/>
      <c r="G23" s="2"/>
    </row>
    <row r="24" spans="1:8">
      <c r="A24" s="2"/>
      <c r="B24" s="2"/>
      <c r="C24" s="2"/>
      <c r="D24" s="2"/>
      <c r="E24" s="2"/>
      <c r="F24" s="2"/>
      <c r="G24" s="2"/>
    </row>
    <row r="25" spans="1:8">
      <c r="A25" s="2"/>
      <c r="B25" s="2"/>
      <c r="C25" s="2"/>
      <c r="D25" s="2"/>
      <c r="E25" s="2"/>
      <c r="F25" s="2"/>
      <c r="G25" s="2"/>
    </row>
    <row r="26" spans="1:8" ht="15.75" customHeight="1">
      <c r="A26" s="2"/>
      <c r="B26" s="2"/>
      <c r="C26" s="2"/>
      <c r="D26" s="2"/>
      <c r="E26" s="2"/>
      <c r="F26" s="2"/>
      <c r="G26" s="2"/>
    </row>
    <row r="27" spans="1:8">
      <c r="A27" s="2"/>
      <c r="B27" s="2"/>
      <c r="C27" s="2"/>
      <c r="D27" s="2"/>
      <c r="E27" s="2"/>
      <c r="F27" s="2"/>
      <c r="G27" s="2"/>
    </row>
    <row r="28" spans="1:8" ht="14.25" customHeight="1">
      <c r="A28" s="2"/>
      <c r="B28" s="2"/>
      <c r="C28" s="2"/>
      <c r="D28" s="2"/>
      <c r="E28" s="2"/>
      <c r="F28" s="2"/>
      <c r="G28" s="2"/>
    </row>
    <row r="29" spans="1:8">
      <c r="A29" s="2"/>
      <c r="B29" s="2"/>
      <c r="C29" s="2"/>
      <c r="D29" s="2"/>
      <c r="E29" s="2"/>
      <c r="F29" s="2"/>
      <c r="G29" s="2"/>
    </row>
    <row r="30" spans="1:8">
      <c r="A30" s="2"/>
      <c r="B30" s="2"/>
      <c r="C30" s="2"/>
      <c r="D30" s="2"/>
      <c r="E30" s="2"/>
      <c r="F30" s="2"/>
      <c r="G30" s="2"/>
    </row>
    <row r="31" spans="1:8">
      <c r="A31" s="2"/>
      <c r="B31" s="2"/>
      <c r="C31" s="2"/>
      <c r="D31" s="2"/>
      <c r="E31" s="2"/>
      <c r="F31" s="2"/>
      <c r="G31" s="2"/>
    </row>
    <row r="32" spans="1:8" ht="15.75" thickBot="1">
      <c r="A32" s="2"/>
      <c r="B32" s="2"/>
      <c r="C32" s="2"/>
      <c r="D32" s="2"/>
      <c r="E32" s="2"/>
      <c r="F32" s="2"/>
      <c r="G32" s="2"/>
    </row>
    <row r="33" spans="1:12" ht="14.25" customHeight="1">
      <c r="A33" s="2"/>
      <c r="B33" s="27"/>
      <c r="C33" s="27"/>
      <c r="D33" s="27"/>
      <c r="E33" s="27"/>
      <c r="F33" s="2"/>
      <c r="G33" s="2"/>
    </row>
    <row r="34" spans="1:12" ht="15.75" thickBot="1">
      <c r="A34" s="71"/>
      <c r="B34" s="71"/>
      <c r="C34" s="71"/>
      <c r="D34" s="71"/>
      <c r="E34" s="71"/>
      <c r="F34" s="71"/>
      <c r="G34" s="71"/>
      <c r="H34" s="173"/>
    </row>
    <row r="35" spans="1:12" ht="13.5" customHeight="1">
      <c r="A35" s="2"/>
      <c r="B35" s="27"/>
      <c r="C35" s="27"/>
      <c r="D35" s="27"/>
      <c r="E35" s="27"/>
      <c r="F35" s="2"/>
      <c r="G35" s="2"/>
    </row>
    <row r="36" spans="1:12" ht="13.5" customHeight="1">
      <c r="A36" s="2"/>
      <c r="B36" s="28"/>
      <c r="C36" s="28"/>
      <c r="D36" s="28"/>
      <c r="E36" s="28"/>
      <c r="F36" s="2"/>
      <c r="G36" s="2"/>
    </row>
    <row r="37" spans="1:12" ht="13.5" customHeight="1">
      <c r="A37" s="2"/>
      <c r="B37" s="28"/>
      <c r="C37" s="28"/>
      <c r="D37" s="28"/>
      <c r="E37" s="28"/>
      <c r="F37" s="2"/>
      <c r="G37" s="2"/>
    </row>
    <row r="38" spans="1:12" ht="13.5" customHeight="1">
      <c r="A38" s="159" t="s">
        <v>130</v>
      </c>
      <c r="B38" s="159"/>
      <c r="C38" s="159"/>
      <c r="D38" s="159"/>
      <c r="E38" s="159"/>
      <c r="F38" s="159"/>
      <c r="G38" s="159"/>
      <c r="H38" s="171"/>
    </row>
    <row r="39" spans="1:12" ht="36.75" customHeight="1">
      <c r="A39" s="158" t="s">
        <v>159</v>
      </c>
      <c r="B39" s="158"/>
      <c r="C39" s="158"/>
      <c r="D39" s="158"/>
      <c r="E39" s="158"/>
      <c r="F39" s="158"/>
      <c r="G39" s="158"/>
      <c r="H39" s="175"/>
    </row>
    <row r="40" spans="1:12" ht="23.25" customHeight="1">
      <c r="A40" s="158" t="s">
        <v>110</v>
      </c>
      <c r="B40" s="158"/>
      <c r="C40" s="158"/>
      <c r="D40" s="158"/>
      <c r="E40" s="158"/>
      <c r="F40" s="158"/>
      <c r="G40" s="158"/>
      <c r="H40" s="175"/>
    </row>
    <row r="41" spans="1:12">
      <c r="A41" s="86" t="s">
        <v>160</v>
      </c>
      <c r="B41" s="89"/>
      <c r="C41" s="89"/>
      <c r="D41" s="89"/>
      <c r="E41" s="89"/>
      <c r="F41" s="90"/>
      <c r="G41" s="90"/>
    </row>
    <row r="42" spans="1:12" ht="12" customHeight="1">
      <c r="A42" s="84" t="s">
        <v>90</v>
      </c>
      <c r="B42" s="72"/>
      <c r="C42" s="72"/>
      <c r="D42" s="72"/>
      <c r="E42" s="72"/>
      <c r="F42" s="73"/>
      <c r="G42" s="73"/>
      <c r="H42" s="13"/>
      <c r="I42" s="13"/>
      <c r="J42" s="13"/>
      <c r="K42" s="13"/>
      <c r="L42" s="13"/>
    </row>
    <row r="43" spans="1:12" ht="12" customHeight="1">
      <c r="A43" s="85" t="s">
        <v>133</v>
      </c>
      <c r="B43" s="72"/>
      <c r="C43" s="72"/>
      <c r="D43" s="72"/>
      <c r="E43" s="72"/>
      <c r="F43" s="73"/>
      <c r="G43" s="73"/>
      <c r="H43" s="13"/>
      <c r="I43" s="13"/>
      <c r="J43" s="13"/>
      <c r="K43" s="13"/>
      <c r="L43" s="13"/>
    </row>
    <row r="44" spans="1:12">
      <c r="A44" s="29"/>
      <c r="B44" s="2"/>
      <c r="C44" s="2"/>
      <c r="D44" s="2"/>
      <c r="E44" s="2"/>
      <c r="F44" s="28"/>
      <c r="G44" s="28"/>
      <c r="H44" s="13"/>
      <c r="I44" s="13"/>
      <c r="J44" s="13"/>
      <c r="K44" s="13"/>
      <c r="L44" s="13"/>
    </row>
    <row r="46" spans="1:12">
      <c r="A46" s="127" t="s">
        <v>2</v>
      </c>
      <c r="B46" s="114"/>
      <c r="C46" s="114"/>
      <c r="D46" s="114"/>
      <c r="E46" s="114"/>
      <c r="F46" s="114"/>
    </row>
    <row r="47" spans="1:12">
      <c r="A47" s="114"/>
      <c r="B47" s="114"/>
      <c r="C47" s="114"/>
      <c r="D47" s="114"/>
      <c r="E47" s="114"/>
      <c r="F47" s="114"/>
    </row>
    <row r="48" spans="1:12">
      <c r="A48" s="114"/>
      <c r="B48" s="114"/>
      <c r="C48" s="114"/>
      <c r="D48" s="114"/>
      <c r="E48" s="114"/>
      <c r="F48" s="114"/>
    </row>
    <row r="49" spans="1:7">
      <c r="A49" s="114"/>
      <c r="B49" s="113"/>
      <c r="C49" s="113"/>
      <c r="D49" s="113"/>
      <c r="E49" s="114"/>
      <c r="F49" s="114"/>
      <c r="G49" s="1"/>
    </row>
    <row r="50" spans="1:7">
      <c r="A50" s="113"/>
      <c r="B50" s="141"/>
      <c r="C50" s="116"/>
      <c r="D50" s="116"/>
      <c r="E50" s="117" t="s">
        <v>161</v>
      </c>
      <c r="F50" s="116"/>
      <c r="G50" s="13"/>
    </row>
    <row r="51" spans="1:7">
      <c r="A51" s="143" t="s">
        <v>31</v>
      </c>
      <c r="B51" s="144"/>
      <c r="C51" s="144"/>
      <c r="D51" s="144"/>
      <c r="E51" s="142">
        <v>0</v>
      </c>
      <c r="F51" s="138"/>
    </row>
    <row r="52" spans="1:7">
      <c r="A52" s="143" t="s">
        <v>30</v>
      </c>
      <c r="B52" s="144"/>
      <c r="C52" s="144"/>
      <c r="D52" s="144"/>
      <c r="E52" s="142">
        <v>4.2302613072352302E-3</v>
      </c>
      <c r="F52" s="138"/>
    </row>
    <row r="53" spans="1:7">
      <c r="A53" s="143" t="s">
        <v>32</v>
      </c>
      <c r="B53" s="144"/>
      <c r="C53" s="144"/>
      <c r="D53" s="144"/>
      <c r="E53" s="142">
        <v>0.40184864033554701</v>
      </c>
      <c r="F53" s="138"/>
    </row>
    <row r="54" spans="1:7">
      <c r="A54" s="145" t="s">
        <v>111</v>
      </c>
      <c r="B54" s="144"/>
      <c r="C54" s="144"/>
      <c r="D54" s="144"/>
      <c r="E54" s="142">
        <v>6.7252703250611695E-2</v>
      </c>
      <c r="F54" s="138"/>
    </row>
    <row r="55" spans="1:7">
      <c r="A55" s="145" t="s">
        <v>62</v>
      </c>
      <c r="B55" s="144"/>
      <c r="C55" s="144"/>
      <c r="D55" s="144"/>
      <c r="E55" s="142">
        <v>8.9088313177210804E-2</v>
      </c>
      <c r="F55" s="138"/>
    </row>
    <row r="56" spans="1:7">
      <c r="A56" s="145" t="s">
        <v>27</v>
      </c>
      <c r="B56" s="144"/>
      <c r="C56" s="144"/>
      <c r="D56" s="144"/>
      <c r="E56" s="142">
        <v>0.106893220552254</v>
      </c>
      <c r="F56" s="138"/>
    </row>
    <row r="57" spans="1:7">
      <c r="A57" s="145" t="s">
        <v>24</v>
      </c>
      <c r="B57" s="144"/>
      <c r="C57" s="144"/>
      <c r="D57" s="144"/>
      <c r="E57" s="142">
        <v>0.108086146102761</v>
      </c>
      <c r="F57" s="138"/>
    </row>
    <row r="58" spans="1:7">
      <c r="A58" s="145" t="s">
        <v>28</v>
      </c>
      <c r="B58" s="144"/>
      <c r="C58" s="144"/>
      <c r="D58" s="144"/>
      <c r="E58" s="142">
        <v>0.11844283816847299</v>
      </c>
      <c r="F58" s="138"/>
    </row>
    <row r="59" spans="1:7">
      <c r="A59" s="145" t="s">
        <v>29</v>
      </c>
      <c r="B59" s="144"/>
      <c r="C59" s="144"/>
      <c r="D59" s="144"/>
      <c r="E59" s="142">
        <v>0.11780921356169199</v>
      </c>
      <c r="F59" s="138"/>
    </row>
    <row r="60" spans="1:7">
      <c r="A60" s="145" t="s">
        <v>25</v>
      </c>
      <c r="B60" s="144"/>
      <c r="C60" s="144"/>
      <c r="D60" s="144"/>
      <c r="E60" s="142">
        <v>0.18834544564837499</v>
      </c>
      <c r="F60" s="138"/>
    </row>
    <row r="61" spans="1:7">
      <c r="A61" s="145" t="s">
        <v>26</v>
      </c>
      <c r="B61" s="144"/>
      <c r="C61" s="144"/>
      <c r="D61" s="144"/>
      <c r="E61" s="142">
        <v>0.203325606431318</v>
      </c>
      <c r="F61" s="138"/>
    </row>
    <row r="62" spans="1:7">
      <c r="A62" s="145" t="s">
        <v>23</v>
      </c>
      <c r="B62" s="144"/>
      <c r="C62" s="144"/>
      <c r="D62" s="144"/>
      <c r="E62" s="142">
        <v>0.200978455085634</v>
      </c>
      <c r="F62" s="138"/>
    </row>
    <row r="63" spans="1:7">
      <c r="A63" s="114"/>
      <c r="B63" s="114"/>
      <c r="C63" s="114"/>
      <c r="D63" s="114"/>
      <c r="E63" s="114"/>
      <c r="F63" s="113"/>
      <c r="G63" s="13"/>
    </row>
    <row r="64" spans="1:7">
      <c r="A64" s="114"/>
      <c r="B64" s="114"/>
      <c r="C64" s="114"/>
      <c r="D64" s="114"/>
      <c r="E64" s="114"/>
      <c r="F64" s="114"/>
    </row>
    <row r="65" spans="1:6">
      <c r="A65" s="127" t="s">
        <v>19</v>
      </c>
      <c r="B65" s="117" t="s">
        <v>0</v>
      </c>
      <c r="C65" s="117" t="s">
        <v>92</v>
      </c>
      <c r="D65" s="117" t="s">
        <v>60</v>
      </c>
      <c r="E65" s="117"/>
      <c r="F65" s="117"/>
    </row>
    <row r="66" spans="1:6">
      <c r="A66" s="138" t="s">
        <v>45</v>
      </c>
      <c r="B66" s="136">
        <v>13.3802363197719</v>
      </c>
      <c r="C66" s="136">
        <v>20.4842390772457</v>
      </c>
      <c r="D66" s="136">
        <v>4.44566468288438</v>
      </c>
      <c r="E66" s="132"/>
      <c r="F66" s="132"/>
    </row>
    <row r="67" spans="1:6">
      <c r="A67" s="138" t="s">
        <v>46</v>
      </c>
      <c r="B67" s="136">
        <v>11.5511756173424</v>
      </c>
      <c r="C67" s="136">
        <v>17.623465921006602</v>
      </c>
      <c r="D67" s="136">
        <v>3.9141651114370601</v>
      </c>
      <c r="E67" s="132"/>
      <c r="F67" s="132"/>
    </row>
    <row r="68" spans="1:6">
      <c r="A68" s="138" t="s">
        <v>47</v>
      </c>
      <c r="B68" s="136">
        <v>12.203042598371001</v>
      </c>
      <c r="C68" s="136">
        <v>18.920075498077598</v>
      </c>
      <c r="D68" s="136">
        <v>3.75516102481836</v>
      </c>
      <c r="E68" s="132"/>
      <c r="F68" s="132"/>
    </row>
    <row r="69" spans="1:6">
      <c r="A69" s="138" t="s">
        <v>93</v>
      </c>
      <c r="B69" s="136">
        <v>62.296298188597198</v>
      </c>
      <c r="C69" s="136">
        <v>42.897303040894805</v>
      </c>
      <c r="D69" s="136">
        <v>86.694103978851004</v>
      </c>
      <c r="E69" s="132"/>
      <c r="F69" s="132"/>
    </row>
    <row r="70" spans="1:6">
      <c r="A70" s="114"/>
      <c r="B70" s="114"/>
      <c r="C70" s="114"/>
      <c r="D70" s="114"/>
      <c r="E70" s="114"/>
      <c r="F70" s="114"/>
    </row>
    <row r="71" spans="1:6">
      <c r="A71" s="114"/>
      <c r="B71" s="117" t="s">
        <v>64</v>
      </c>
      <c r="C71" s="117" t="s">
        <v>65</v>
      </c>
      <c r="D71" s="114"/>
      <c r="E71" s="114"/>
      <c r="F71" s="114"/>
    </row>
    <row r="72" spans="1:6">
      <c r="A72" s="146" t="s">
        <v>63</v>
      </c>
      <c r="B72" s="142">
        <v>0.108444398462076</v>
      </c>
      <c r="C72" s="142">
        <v>0.15792781662081001</v>
      </c>
      <c r="D72" s="114"/>
      <c r="E72" s="114"/>
      <c r="F72" s="114"/>
    </row>
    <row r="73" spans="1:6">
      <c r="A73" s="113" t="s">
        <v>97</v>
      </c>
      <c r="B73" s="142">
        <v>0.18000665501572899</v>
      </c>
      <c r="C73" s="142">
        <v>0.335107797914447</v>
      </c>
      <c r="D73" s="114"/>
      <c r="E73" s="114"/>
      <c r="F73" s="114"/>
    </row>
    <row r="74" spans="1:6">
      <c r="A74" s="147" t="s">
        <v>98</v>
      </c>
      <c r="B74" s="142">
        <v>0.12518442502621499</v>
      </c>
      <c r="C74" s="142">
        <v>0.16599034634624599</v>
      </c>
      <c r="D74" s="114"/>
      <c r="E74" s="114"/>
      <c r="F74" s="114"/>
    </row>
    <row r="75" spans="1:6">
      <c r="A75" s="147" t="s">
        <v>119</v>
      </c>
      <c r="B75" s="142">
        <v>0.39596057322614497</v>
      </c>
      <c r="C75" s="142">
        <v>0.25484332049339897</v>
      </c>
      <c r="D75" s="138"/>
      <c r="E75" s="138"/>
      <c r="F75" s="114"/>
    </row>
    <row r="76" spans="1:6">
      <c r="A76" s="114" t="s">
        <v>120</v>
      </c>
      <c r="B76" s="142">
        <v>0.19040391471513499</v>
      </c>
      <c r="C76" s="142">
        <v>8.6130803027398006E-2</v>
      </c>
      <c r="D76" s="114"/>
      <c r="E76" s="114"/>
      <c r="F76" s="114"/>
    </row>
    <row r="77" spans="1:6">
      <c r="A77" s="114" t="s">
        <v>99</v>
      </c>
      <c r="B77" s="138">
        <f>B72+B73+B74+B75+B76</f>
        <v>0.99999996644529987</v>
      </c>
      <c r="C77" s="138">
        <f>C72+C73+C74+C75+C76</f>
        <v>1.0000000844023</v>
      </c>
      <c r="D77" s="114"/>
      <c r="E77" s="114"/>
      <c r="F77" s="114"/>
    </row>
  </sheetData>
  <sortState ref="A47:F60">
    <sortCondition ref="E47:E60"/>
  </sortState>
  <mergeCells count="7">
    <mergeCell ref="A40:G40"/>
    <mergeCell ref="A38:G38"/>
    <mergeCell ref="A2:G2"/>
    <mergeCell ref="A11:G11"/>
    <mergeCell ref="A12:G12"/>
    <mergeCell ref="A13:G13"/>
    <mergeCell ref="A39:G39"/>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opLeftCell="A31" workbookViewId="0">
      <selection activeCell="G41" sqref="G41"/>
    </sheetView>
  </sheetViews>
  <sheetFormatPr baseColWidth="10" defaultRowHeight="15"/>
  <cols>
    <col min="1" max="7" width="12.7109375" customWidth="1"/>
  </cols>
  <sheetData>
    <row r="1" spans="1:8" ht="11.1" customHeight="1">
      <c r="A1" s="2"/>
      <c r="B1" s="2"/>
      <c r="C1" s="2"/>
      <c r="D1" s="2"/>
      <c r="E1" s="2"/>
      <c r="F1" s="2"/>
      <c r="G1" s="2"/>
      <c r="H1" s="1"/>
    </row>
    <row r="2" spans="1:8" ht="36" customHeight="1">
      <c r="A2" s="155" t="s">
        <v>18</v>
      </c>
      <c r="B2" s="155"/>
      <c r="C2" s="155"/>
      <c r="D2" s="155"/>
      <c r="E2" s="155"/>
      <c r="F2" s="155"/>
      <c r="G2" s="155"/>
      <c r="H2" s="1"/>
    </row>
    <row r="3" spans="1:8" ht="21">
      <c r="A3" s="8"/>
      <c r="B3" s="8"/>
      <c r="C3" s="8"/>
      <c r="D3" s="8"/>
      <c r="E3" s="8"/>
      <c r="F3" s="8"/>
      <c r="G3" s="8"/>
      <c r="H3" s="1"/>
    </row>
    <row r="4" spans="1:8">
      <c r="A4" s="2"/>
      <c r="B4" s="2"/>
      <c r="C4" s="2"/>
      <c r="D4" s="2"/>
      <c r="E4" s="2"/>
      <c r="F4" s="2"/>
      <c r="G4" s="2"/>
      <c r="H4" s="1"/>
    </row>
    <row r="5" spans="1:8">
      <c r="A5" s="2"/>
      <c r="B5" s="2"/>
      <c r="C5" s="2"/>
      <c r="D5" s="2"/>
      <c r="E5" s="2"/>
      <c r="F5" s="2"/>
      <c r="G5" s="2"/>
      <c r="H5" s="1"/>
    </row>
    <row r="6" spans="1:8">
      <c r="A6" s="2"/>
      <c r="B6" s="2"/>
      <c r="C6" s="2"/>
      <c r="D6" s="2"/>
      <c r="E6" s="2"/>
      <c r="F6" s="2"/>
      <c r="G6" s="2"/>
      <c r="H6" s="1"/>
    </row>
    <row r="7" spans="1:8">
      <c r="A7" s="2"/>
      <c r="B7" s="2"/>
      <c r="C7" s="2"/>
      <c r="D7" s="2"/>
      <c r="E7" s="2"/>
      <c r="F7" s="2"/>
      <c r="G7" s="2"/>
      <c r="H7" s="1"/>
    </row>
    <row r="8" spans="1:8">
      <c r="A8" s="2"/>
      <c r="B8" s="2"/>
      <c r="C8" s="2"/>
      <c r="D8" s="2"/>
      <c r="E8" s="2"/>
      <c r="F8" s="2"/>
      <c r="G8" s="2"/>
      <c r="H8" s="1"/>
    </row>
    <row r="9" spans="1:8">
      <c r="A9" s="2"/>
      <c r="B9" s="2"/>
      <c r="C9" s="2"/>
      <c r="D9" s="2"/>
      <c r="E9" s="2"/>
      <c r="F9" s="2"/>
      <c r="G9" s="2"/>
      <c r="H9" s="1"/>
    </row>
    <row r="10" spans="1:8">
      <c r="A10" s="2"/>
      <c r="B10" s="2"/>
      <c r="C10" s="2"/>
      <c r="D10" s="2"/>
      <c r="E10" s="2"/>
      <c r="F10" s="2"/>
      <c r="G10" s="2"/>
      <c r="H10" s="1"/>
    </row>
    <row r="11" spans="1:8">
      <c r="A11" s="2"/>
      <c r="B11" s="2"/>
      <c r="C11" s="2"/>
      <c r="D11" s="2"/>
      <c r="E11" s="2"/>
      <c r="F11" s="2"/>
      <c r="G11" s="2"/>
      <c r="H11" s="1"/>
    </row>
    <row r="12" spans="1:8">
      <c r="A12" s="2"/>
      <c r="B12" s="2"/>
      <c r="C12" s="2"/>
      <c r="D12" s="2"/>
      <c r="E12" s="2"/>
      <c r="F12" s="57"/>
      <c r="G12" s="2"/>
      <c r="H12" s="1"/>
    </row>
    <row r="13" spans="1:8">
      <c r="A13" s="2"/>
      <c r="B13" s="2"/>
      <c r="C13" s="2"/>
      <c r="D13" s="2"/>
      <c r="E13" s="2"/>
      <c r="F13" s="2"/>
      <c r="G13" s="2"/>
      <c r="H13" s="1"/>
    </row>
    <row r="14" spans="1:8" ht="48.75" customHeight="1">
      <c r="A14" s="153" t="s">
        <v>126</v>
      </c>
      <c r="B14" s="153"/>
      <c r="C14" s="153"/>
      <c r="D14" s="153"/>
      <c r="E14" s="153"/>
      <c r="F14" s="153"/>
      <c r="G14" s="153"/>
      <c r="H14" s="1"/>
    </row>
    <row r="15" spans="1:8" ht="40.5" customHeight="1">
      <c r="A15" s="3"/>
      <c r="B15" s="2"/>
      <c r="C15" s="2"/>
      <c r="D15" s="2"/>
      <c r="E15" s="2"/>
      <c r="F15" s="2"/>
      <c r="G15" s="2"/>
      <c r="H15" s="1"/>
    </row>
    <row r="16" spans="1:8" ht="27" customHeight="1">
      <c r="A16" s="155" t="s">
        <v>3</v>
      </c>
      <c r="B16" s="166"/>
      <c r="C16" s="166"/>
      <c r="D16" s="166"/>
      <c r="E16" s="166"/>
      <c r="F16" s="166"/>
      <c r="G16" s="166"/>
      <c r="H16" s="1"/>
    </row>
    <row r="17" spans="1:8" ht="21">
      <c r="A17" s="8"/>
      <c r="B17" s="8"/>
      <c r="C17" s="8"/>
      <c r="D17" s="8"/>
      <c r="E17" s="8"/>
      <c r="F17" s="8"/>
      <c r="G17" s="8"/>
      <c r="H17" s="1"/>
    </row>
    <row r="18" spans="1:8">
      <c r="A18" s="2"/>
      <c r="B18" s="2"/>
      <c r="C18" s="2"/>
      <c r="D18" s="2"/>
      <c r="E18" s="2"/>
      <c r="F18" s="2"/>
      <c r="G18" s="2"/>
      <c r="H18" s="1"/>
    </row>
    <row r="19" spans="1:8">
      <c r="A19" s="2"/>
      <c r="B19" s="2"/>
      <c r="C19" s="2"/>
      <c r="D19" s="2"/>
      <c r="E19" s="2"/>
      <c r="F19" s="2"/>
      <c r="G19" s="2"/>
      <c r="H19" s="1"/>
    </row>
    <row r="20" spans="1:8">
      <c r="A20" s="2"/>
      <c r="B20" s="2"/>
      <c r="C20" s="2"/>
      <c r="D20" s="2"/>
      <c r="E20" s="2"/>
      <c r="F20" s="2"/>
      <c r="G20" s="2"/>
      <c r="H20" s="1"/>
    </row>
    <row r="21" spans="1:8">
      <c r="A21" s="2"/>
      <c r="B21" s="2"/>
      <c r="C21" s="2"/>
      <c r="D21" s="2"/>
      <c r="E21" s="2"/>
      <c r="F21" s="2"/>
      <c r="G21" s="2"/>
      <c r="H21" s="1"/>
    </row>
    <row r="22" spans="1:8">
      <c r="A22" s="2"/>
      <c r="B22" s="2"/>
      <c r="C22" s="2"/>
      <c r="D22" s="2"/>
      <c r="E22" s="2"/>
      <c r="F22" s="2"/>
      <c r="G22" s="2"/>
      <c r="H22" s="1"/>
    </row>
    <row r="23" spans="1:8">
      <c r="A23" s="2"/>
      <c r="B23" s="2"/>
      <c r="C23" s="2"/>
      <c r="D23" s="2"/>
      <c r="E23" s="2"/>
      <c r="F23" s="2"/>
      <c r="G23" s="2"/>
      <c r="H23" s="1"/>
    </row>
    <row r="24" spans="1:8">
      <c r="A24" s="2"/>
      <c r="B24" s="2"/>
      <c r="C24" s="2"/>
      <c r="D24" s="2"/>
      <c r="E24" s="2"/>
      <c r="F24" s="2"/>
      <c r="G24" s="2"/>
      <c r="H24" s="1"/>
    </row>
    <row r="25" spans="1:8" ht="14.25" customHeight="1">
      <c r="A25" s="2"/>
      <c r="B25" s="2"/>
      <c r="C25" s="2"/>
      <c r="D25" s="2"/>
      <c r="E25" s="2"/>
      <c r="F25" s="2"/>
      <c r="G25" s="2"/>
      <c r="H25" s="1"/>
    </row>
    <row r="26" spans="1:8" hidden="1">
      <c r="A26" s="2"/>
      <c r="B26" s="2"/>
      <c r="C26" s="2"/>
      <c r="D26" s="2"/>
      <c r="E26" s="2"/>
      <c r="F26" s="2"/>
      <c r="G26" s="2"/>
      <c r="H26" s="1"/>
    </row>
    <row r="27" spans="1:8" ht="54.75" customHeight="1">
      <c r="A27" s="2"/>
      <c r="B27" s="2"/>
      <c r="C27" s="2"/>
      <c r="D27" s="2"/>
      <c r="E27" s="2"/>
      <c r="F27" s="2"/>
      <c r="G27" s="2"/>
      <c r="H27" s="1"/>
    </row>
    <row r="28" spans="1:8">
      <c r="A28" s="2"/>
      <c r="B28" s="2"/>
      <c r="C28" s="2"/>
      <c r="D28" s="2"/>
      <c r="E28" s="2"/>
      <c r="F28" s="2"/>
      <c r="G28" s="2"/>
      <c r="H28" s="1"/>
    </row>
    <row r="29" spans="1:8" ht="15.75" customHeight="1">
      <c r="A29" s="153" t="s">
        <v>130</v>
      </c>
      <c r="B29" s="153"/>
      <c r="C29" s="153"/>
      <c r="D29" s="153"/>
      <c r="E29" s="153"/>
      <c r="F29" s="153"/>
      <c r="G29" s="153"/>
      <c r="H29" s="171"/>
    </row>
    <row r="30" spans="1:8" ht="27" customHeight="1">
      <c r="A30" s="167" t="s">
        <v>127</v>
      </c>
      <c r="B30" s="167"/>
      <c r="C30" s="167"/>
      <c r="D30" s="167"/>
      <c r="E30" s="167"/>
      <c r="F30" s="167"/>
      <c r="G30" s="167"/>
      <c r="H30" s="1"/>
    </row>
    <row r="31" spans="1:8" ht="24.75" customHeight="1">
      <c r="A31" s="168" t="s">
        <v>110</v>
      </c>
      <c r="B31" s="168"/>
      <c r="C31" s="168"/>
      <c r="D31" s="168"/>
      <c r="E31" s="168"/>
      <c r="F31" s="168"/>
      <c r="G31" s="168"/>
      <c r="H31" s="1"/>
    </row>
    <row r="32" spans="1:8" ht="15" customHeight="1">
      <c r="A32" s="165" t="s">
        <v>109</v>
      </c>
      <c r="B32" s="165"/>
      <c r="C32" s="165"/>
      <c r="D32" s="165"/>
      <c r="E32" s="165"/>
      <c r="F32" s="165"/>
      <c r="G32" s="165"/>
      <c r="H32" s="1"/>
    </row>
    <row r="33" spans="1:8" ht="15" customHeight="1">
      <c r="A33" s="163" t="s">
        <v>90</v>
      </c>
      <c r="B33" s="163"/>
      <c r="C33" s="163"/>
      <c r="D33" s="163"/>
      <c r="E33" s="163"/>
      <c r="F33" s="163"/>
      <c r="G33" s="163"/>
      <c r="H33" s="1"/>
    </row>
    <row r="34" spans="1:8" ht="15" customHeight="1">
      <c r="A34" s="164" t="s">
        <v>132</v>
      </c>
      <c r="B34" s="164"/>
      <c r="C34" s="164"/>
      <c r="D34" s="164"/>
      <c r="E34" s="164"/>
      <c r="F34" s="164"/>
      <c r="G34" s="164"/>
      <c r="H34" s="1"/>
    </row>
    <row r="35" spans="1:8" ht="16.5">
      <c r="A35" s="176"/>
      <c r="B35" s="1"/>
      <c r="C35" s="1"/>
      <c r="D35" s="1"/>
      <c r="E35" s="1"/>
      <c r="F35" s="1"/>
      <c r="G35" s="1"/>
      <c r="H35" s="1"/>
    </row>
    <row r="36" spans="1:8">
      <c r="A36" s="1"/>
      <c r="B36" s="1"/>
      <c r="C36" s="1"/>
      <c r="D36" s="1"/>
      <c r="H36" s="1"/>
    </row>
    <row r="37" spans="1:8">
      <c r="A37" s="1"/>
      <c r="B37" s="1"/>
      <c r="C37" s="1"/>
      <c r="D37" s="1"/>
    </row>
    <row r="38" spans="1:8">
      <c r="A38" s="128" t="s">
        <v>2</v>
      </c>
      <c r="B38" s="112"/>
      <c r="C38" s="112"/>
      <c r="D38" s="112"/>
    </row>
    <row r="39" spans="1:8" ht="63.75">
      <c r="A39" s="112"/>
      <c r="B39" s="148" t="s">
        <v>112</v>
      </c>
      <c r="C39" s="148" t="s">
        <v>66</v>
      </c>
      <c r="D39" s="148" t="s">
        <v>67</v>
      </c>
      <c r="F39" s="1"/>
      <c r="G39" s="1"/>
    </row>
    <row r="40" spans="1:8">
      <c r="A40" s="112" t="s">
        <v>48</v>
      </c>
      <c r="B40" s="129">
        <v>0</v>
      </c>
      <c r="C40" s="129">
        <v>0</v>
      </c>
      <c r="D40" s="129">
        <v>0</v>
      </c>
      <c r="E40" s="4"/>
      <c r="F40" s="1"/>
      <c r="G40" s="1"/>
    </row>
    <row r="41" spans="1:8">
      <c r="A41" s="112" t="s">
        <v>3</v>
      </c>
      <c r="B41" s="130">
        <v>0.332495772862553</v>
      </c>
      <c r="C41" s="130">
        <v>0.16233305400861001</v>
      </c>
      <c r="D41" s="130">
        <v>0.45013363159734399</v>
      </c>
      <c r="E41" s="4"/>
      <c r="F41" s="30"/>
      <c r="G41" s="30"/>
    </row>
    <row r="42" spans="1:8">
      <c r="A42" s="112" t="s">
        <v>49</v>
      </c>
      <c r="B42" s="130">
        <v>0.66100684541419297</v>
      </c>
      <c r="C42" s="130">
        <v>0.83045575413384898</v>
      </c>
      <c r="D42" s="130">
        <v>0.54248310380985698</v>
      </c>
      <c r="E42" s="4"/>
      <c r="F42" s="1"/>
      <c r="G42" s="1"/>
    </row>
    <row r="43" spans="1:8">
      <c r="A43" s="112" t="s">
        <v>37</v>
      </c>
      <c r="B43" s="129">
        <f>1-B41-B42</f>
        <v>6.497381723253981E-3</v>
      </c>
      <c r="C43" s="129">
        <f t="shared" ref="C43:D43" si="0">1-C41-C42</f>
        <v>7.2111918575410439E-3</v>
      </c>
      <c r="D43" s="129">
        <f t="shared" si="0"/>
        <v>7.3832645927990326E-3</v>
      </c>
      <c r="E43" s="5"/>
      <c r="F43" s="31"/>
      <c r="G43" s="1"/>
    </row>
    <row r="44" spans="1:8" ht="63.75">
      <c r="A44" s="109"/>
      <c r="B44" s="148" t="s">
        <v>112</v>
      </c>
      <c r="C44" s="148" t="s">
        <v>66</v>
      </c>
      <c r="D44" s="148" t="s">
        <v>67</v>
      </c>
      <c r="F44" s="1"/>
      <c r="G44" s="1"/>
    </row>
    <row r="45" spans="1:8">
      <c r="A45" s="109" t="s">
        <v>51</v>
      </c>
      <c r="B45" s="130">
        <v>0.30073828091239702</v>
      </c>
      <c r="C45" s="130">
        <v>0.15420694121703299</v>
      </c>
      <c r="D45" s="130">
        <v>0.42652163579168101</v>
      </c>
      <c r="F45" s="1"/>
      <c r="G45" s="1"/>
    </row>
    <row r="46" spans="1:8">
      <c r="A46" s="109" t="s">
        <v>95</v>
      </c>
      <c r="B46" s="130">
        <v>5.2561440307057498E-2</v>
      </c>
      <c r="C46" s="130">
        <v>2.9552269711488999E-2</v>
      </c>
      <c r="D46" s="130">
        <v>7.1134545962950005E-2</v>
      </c>
      <c r="F46" s="1"/>
      <c r="G46" s="1"/>
    </row>
    <row r="47" spans="1:8">
      <c r="A47" s="109" t="s">
        <v>96</v>
      </c>
      <c r="B47" s="130">
        <v>2.51273625986424E-2</v>
      </c>
      <c r="C47" s="130">
        <v>1.4950460773257301E-2</v>
      </c>
      <c r="D47" s="130">
        <v>2.4700174764068501E-2</v>
      </c>
    </row>
    <row r="48" spans="1:8">
      <c r="A48" s="109" t="s">
        <v>50</v>
      </c>
      <c r="B48" s="130">
        <v>0.61959474882050103</v>
      </c>
      <c r="C48" s="130">
        <v>0.80129039863346996</v>
      </c>
      <c r="D48" s="130">
        <v>0.473649884655715</v>
      </c>
    </row>
    <row r="49" spans="1:4">
      <c r="A49" s="109" t="s">
        <v>37</v>
      </c>
      <c r="B49" s="131">
        <f>1-B45-B47-B48-B46</f>
        <v>1.978167361402057E-3</v>
      </c>
      <c r="C49" s="131">
        <f t="shared" ref="C49:D49" si="1">1-C45-C47-C48-C46</f>
        <v>-7.0335249346964446E-8</v>
      </c>
      <c r="D49" s="131">
        <f t="shared" si="1"/>
        <v>3.9937588255854889E-3</v>
      </c>
    </row>
    <row r="50" spans="1:4">
      <c r="A50" s="1"/>
      <c r="B50" s="1"/>
      <c r="C50" s="1"/>
      <c r="D50" s="4"/>
    </row>
    <row r="51" spans="1:4">
      <c r="A51" s="1"/>
      <c r="B51" s="1"/>
      <c r="C51" s="1"/>
      <c r="D51" s="4"/>
    </row>
    <row r="52" spans="1:4">
      <c r="A52" s="1"/>
      <c r="B52" s="1"/>
      <c r="C52" s="1"/>
      <c r="D52" s="7"/>
    </row>
    <row r="53" spans="1:4">
      <c r="A53" s="1"/>
      <c r="B53" s="1"/>
      <c r="C53" s="1"/>
      <c r="D53" s="1"/>
    </row>
    <row r="54" spans="1:4">
      <c r="A54" s="1"/>
      <c r="B54" s="1"/>
      <c r="C54" s="1"/>
      <c r="D54" s="1"/>
    </row>
  </sheetData>
  <mergeCells count="9">
    <mergeCell ref="A33:G33"/>
    <mergeCell ref="A34:G34"/>
    <mergeCell ref="A32:G32"/>
    <mergeCell ref="A2:G2"/>
    <mergeCell ref="A14:G14"/>
    <mergeCell ref="A16:G16"/>
    <mergeCell ref="A30:G30"/>
    <mergeCell ref="A31:G31"/>
    <mergeCell ref="A29:G29"/>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workbookViewId="0">
      <selection activeCell="J51" sqref="J51"/>
    </sheetView>
  </sheetViews>
  <sheetFormatPr baseColWidth="10" defaultRowHeight="15"/>
  <cols>
    <col min="2" max="2" width="11.42578125" customWidth="1"/>
    <col min="3" max="3" width="11.42578125" style="9" customWidth="1"/>
    <col min="5" max="5" width="11.5703125" customWidth="1"/>
    <col min="9" max="9" width="11.42578125" customWidth="1"/>
  </cols>
  <sheetData>
    <row r="1" spans="1:11" ht="11.1" customHeight="1">
      <c r="A1" s="2"/>
      <c r="B1" s="2"/>
      <c r="C1" s="12"/>
      <c r="D1" s="2"/>
      <c r="E1" s="2"/>
      <c r="F1" s="2"/>
      <c r="G1" s="2"/>
      <c r="H1" s="2"/>
      <c r="I1" s="2"/>
      <c r="J1" s="2"/>
      <c r="K1" s="1"/>
    </row>
    <row r="2" spans="1:11" s="10" customFormat="1" ht="43.5" customHeight="1">
      <c r="A2" s="74"/>
      <c r="B2" s="169" t="s">
        <v>105</v>
      </c>
      <c r="C2" s="169"/>
      <c r="D2" s="169"/>
      <c r="E2" s="169"/>
      <c r="F2" s="169"/>
      <c r="G2" s="169"/>
      <c r="H2" s="169"/>
      <c r="I2" s="169"/>
      <c r="J2" s="169"/>
      <c r="K2" s="177"/>
    </row>
    <row r="3" spans="1:11">
      <c r="A3" s="2"/>
      <c r="B3" s="2"/>
      <c r="C3" s="11"/>
      <c r="D3" s="2"/>
      <c r="E3" s="2"/>
      <c r="F3" s="2"/>
      <c r="G3" s="2"/>
      <c r="H3" s="2"/>
      <c r="I3" s="2"/>
      <c r="J3" s="2"/>
      <c r="K3" s="1"/>
    </row>
    <row r="4" spans="1:11">
      <c r="A4" s="2"/>
      <c r="B4" s="2"/>
      <c r="C4" s="12"/>
      <c r="D4" s="2"/>
      <c r="E4" s="2"/>
      <c r="F4" s="2"/>
      <c r="G4" s="2"/>
      <c r="H4" s="2"/>
      <c r="I4" s="2"/>
      <c r="J4" s="2"/>
      <c r="K4" s="1"/>
    </row>
    <row r="5" spans="1:11">
      <c r="A5" s="2"/>
      <c r="B5" s="2"/>
      <c r="C5" s="12"/>
      <c r="D5" s="2"/>
      <c r="E5" s="2"/>
      <c r="F5" s="2"/>
      <c r="G5" s="2"/>
      <c r="H5" s="2"/>
      <c r="I5" s="2"/>
      <c r="J5" s="2"/>
      <c r="K5" s="1"/>
    </row>
    <row r="6" spans="1:11">
      <c r="A6" s="2"/>
      <c r="B6" s="2"/>
      <c r="C6" s="12"/>
      <c r="D6" s="2"/>
      <c r="E6" s="2"/>
      <c r="F6" s="2"/>
      <c r="G6" s="2"/>
      <c r="H6" s="2"/>
      <c r="I6" s="2"/>
      <c r="J6" s="2"/>
      <c r="K6" s="1"/>
    </row>
    <row r="7" spans="1:11">
      <c r="A7" s="2"/>
      <c r="B7" s="2"/>
      <c r="C7" s="12"/>
      <c r="D7" s="2"/>
      <c r="E7" s="2"/>
      <c r="F7" s="2"/>
      <c r="G7" s="2"/>
      <c r="H7" s="2"/>
      <c r="I7" s="2"/>
      <c r="J7" s="2"/>
      <c r="K7" s="1"/>
    </row>
    <row r="8" spans="1:11">
      <c r="A8" s="2"/>
      <c r="B8" s="2"/>
      <c r="C8" s="12"/>
      <c r="D8" s="2"/>
      <c r="E8" s="2"/>
      <c r="F8" s="2"/>
      <c r="G8" s="2"/>
      <c r="H8" s="2"/>
      <c r="I8" s="2"/>
      <c r="J8" s="2"/>
      <c r="K8" s="1"/>
    </row>
    <row r="9" spans="1:11">
      <c r="A9" s="2"/>
      <c r="B9" s="2"/>
      <c r="C9" s="12"/>
      <c r="D9" s="2"/>
      <c r="E9" s="2"/>
      <c r="F9" s="2"/>
      <c r="G9" s="2"/>
      <c r="H9" s="2"/>
      <c r="I9" s="2"/>
      <c r="J9" s="2"/>
      <c r="K9" s="1"/>
    </row>
    <row r="10" spans="1:11">
      <c r="A10" s="2"/>
      <c r="B10" s="2"/>
      <c r="C10" s="12"/>
      <c r="D10" s="2"/>
      <c r="E10" s="2"/>
      <c r="F10" s="2"/>
      <c r="G10" s="2"/>
      <c r="H10" s="2"/>
      <c r="I10" s="2"/>
      <c r="J10" s="2"/>
      <c r="K10" s="1"/>
    </row>
    <row r="11" spans="1:11">
      <c r="A11" s="2"/>
      <c r="B11" s="2"/>
      <c r="C11" s="12"/>
      <c r="D11" s="2"/>
      <c r="E11" s="2"/>
      <c r="F11" s="2"/>
      <c r="G11" s="2"/>
      <c r="H11" s="2"/>
      <c r="I11" s="2"/>
      <c r="J11" s="2"/>
      <c r="K11" s="1"/>
    </row>
    <row r="12" spans="1:11">
      <c r="A12" s="2"/>
      <c r="B12" s="2"/>
      <c r="C12" s="12"/>
      <c r="D12" s="2"/>
      <c r="E12" s="2"/>
      <c r="F12" s="2"/>
      <c r="G12" s="2"/>
      <c r="H12" s="2"/>
      <c r="I12" s="2"/>
      <c r="J12" s="2"/>
      <c r="K12" s="1"/>
    </row>
    <row r="13" spans="1:11">
      <c r="A13" s="2"/>
      <c r="B13" s="2"/>
      <c r="C13" s="12"/>
      <c r="D13" s="2"/>
      <c r="E13" s="2"/>
      <c r="F13" s="2"/>
      <c r="G13" s="2"/>
      <c r="H13" s="2"/>
      <c r="I13" s="2"/>
      <c r="J13" s="2"/>
      <c r="K13" s="1"/>
    </row>
    <row r="14" spans="1:11">
      <c r="A14" s="2"/>
      <c r="B14" s="2"/>
      <c r="C14" s="12"/>
      <c r="D14" s="2"/>
      <c r="E14" s="2"/>
      <c r="F14" s="2"/>
      <c r="G14" s="2"/>
      <c r="H14" s="2"/>
      <c r="I14" s="2"/>
      <c r="J14" s="2"/>
      <c r="K14" s="1"/>
    </row>
    <row r="15" spans="1:11">
      <c r="A15" s="2"/>
      <c r="B15" s="16"/>
      <c r="C15" s="15"/>
      <c r="D15" s="15"/>
      <c r="E15" s="15"/>
      <c r="F15" s="15"/>
      <c r="G15" s="15"/>
      <c r="H15" s="15"/>
      <c r="I15" s="2"/>
      <c r="J15" s="2"/>
      <c r="K15" s="1"/>
    </row>
    <row r="16" spans="1:11">
      <c r="A16" s="2"/>
      <c r="B16" s="2"/>
      <c r="C16" s="11"/>
      <c r="D16" s="2"/>
      <c r="E16" s="2"/>
      <c r="F16" s="2"/>
      <c r="G16" s="2"/>
      <c r="H16" s="2"/>
      <c r="I16" s="2"/>
      <c r="J16" s="2"/>
      <c r="K16" s="1"/>
    </row>
    <row r="17" spans="1:11">
      <c r="A17" s="2"/>
      <c r="B17" s="2"/>
      <c r="C17" s="12"/>
      <c r="D17" s="2"/>
      <c r="E17" s="2"/>
      <c r="F17" s="2"/>
      <c r="G17" s="2"/>
      <c r="H17" s="2"/>
      <c r="I17" s="2"/>
      <c r="J17" s="2"/>
      <c r="K17" s="1"/>
    </row>
    <row r="18" spans="1:11">
      <c r="A18" s="2"/>
      <c r="B18" s="2"/>
      <c r="C18" s="12"/>
      <c r="D18" s="2"/>
      <c r="E18" s="2"/>
      <c r="F18" s="2"/>
      <c r="G18" s="2"/>
      <c r="H18" s="2"/>
      <c r="I18" s="2"/>
      <c r="J18" s="2"/>
      <c r="K18" s="1"/>
    </row>
    <row r="19" spans="1:11">
      <c r="A19" s="2"/>
      <c r="B19" s="2"/>
      <c r="C19" s="12"/>
      <c r="D19" s="2"/>
      <c r="E19" s="2"/>
      <c r="F19" s="2"/>
      <c r="G19" s="2"/>
      <c r="H19" s="2"/>
      <c r="I19" s="2"/>
      <c r="J19" s="2"/>
      <c r="K19" s="1"/>
    </row>
    <row r="20" spans="1:11">
      <c r="A20" s="2"/>
      <c r="B20" s="2"/>
      <c r="C20" s="12"/>
      <c r="D20" s="2"/>
      <c r="E20" s="2"/>
      <c r="F20" s="2"/>
      <c r="G20" s="2"/>
      <c r="H20" s="2"/>
      <c r="I20" s="2"/>
      <c r="J20" s="2"/>
      <c r="K20" s="1"/>
    </row>
    <row r="21" spans="1:11">
      <c r="A21" s="2"/>
      <c r="B21" s="2"/>
      <c r="C21" s="12"/>
      <c r="D21" s="2"/>
      <c r="E21" s="2"/>
      <c r="F21" s="2"/>
      <c r="G21" s="2"/>
      <c r="H21" s="2"/>
      <c r="I21" s="2"/>
      <c r="J21" s="2"/>
      <c r="K21" s="1"/>
    </row>
    <row r="22" spans="1:11">
      <c r="A22" s="2"/>
      <c r="B22" s="2"/>
      <c r="C22" s="12"/>
      <c r="D22" s="2"/>
      <c r="E22" s="2"/>
      <c r="F22" s="2"/>
      <c r="G22" s="2"/>
      <c r="H22" s="2"/>
      <c r="I22" s="2"/>
      <c r="J22" s="2"/>
      <c r="K22" s="1"/>
    </row>
    <row r="23" spans="1:11">
      <c r="A23" s="2"/>
      <c r="B23" s="2"/>
      <c r="C23" s="12"/>
      <c r="D23" s="2"/>
      <c r="E23" s="2"/>
      <c r="F23" s="2"/>
      <c r="G23" s="2"/>
      <c r="H23" s="2"/>
      <c r="I23" s="2"/>
      <c r="J23" s="2"/>
      <c r="K23" s="1"/>
    </row>
    <row r="24" spans="1:11" ht="15" customHeight="1">
      <c r="A24" s="2"/>
      <c r="C24" s="68"/>
      <c r="D24" s="68"/>
      <c r="E24" s="68"/>
      <c r="F24" s="68"/>
      <c r="G24" s="68"/>
      <c r="H24" s="68"/>
      <c r="I24" s="68"/>
      <c r="J24" s="2"/>
      <c r="K24" s="1"/>
    </row>
    <row r="25" spans="1:11" ht="44.25" customHeight="1">
      <c r="A25" s="2"/>
      <c r="B25" s="68"/>
      <c r="C25" s="68"/>
      <c r="D25" s="68"/>
      <c r="E25" s="68"/>
      <c r="F25" s="68"/>
      <c r="G25" s="68"/>
      <c r="H25" s="68"/>
      <c r="I25" s="68"/>
      <c r="J25" s="68"/>
      <c r="K25" s="1"/>
    </row>
    <row r="26" spans="1:11" ht="53.25" customHeight="1">
      <c r="A26" s="2"/>
      <c r="B26" s="156" t="s">
        <v>153</v>
      </c>
      <c r="C26" s="156"/>
      <c r="D26" s="156"/>
      <c r="E26" s="156"/>
      <c r="F26" s="156"/>
      <c r="G26" s="156"/>
      <c r="H26" s="156"/>
      <c r="I26" s="156"/>
      <c r="J26" s="156"/>
      <c r="K26" s="1"/>
    </row>
    <row r="27" spans="1:11">
      <c r="A27" s="2"/>
      <c r="B27" s="2"/>
      <c r="C27" s="12"/>
      <c r="D27" s="2"/>
      <c r="E27" s="2"/>
      <c r="F27" s="2"/>
      <c r="G27" s="2"/>
      <c r="H27" s="2"/>
      <c r="I27" s="2"/>
      <c r="J27" s="2"/>
      <c r="K27" s="1"/>
    </row>
    <row r="28" spans="1:11">
      <c r="A28" s="2"/>
      <c r="B28" s="2"/>
      <c r="C28" s="12"/>
      <c r="D28" s="2"/>
      <c r="E28" s="2"/>
      <c r="F28" s="2"/>
      <c r="G28" s="2"/>
      <c r="H28" s="2"/>
      <c r="I28" s="2"/>
      <c r="J28" s="2"/>
      <c r="K28" s="1"/>
    </row>
    <row r="29" spans="1:11">
      <c r="A29" s="2"/>
      <c r="B29" s="2"/>
      <c r="C29" s="12"/>
      <c r="D29" s="2"/>
      <c r="E29" s="2"/>
      <c r="F29" s="2"/>
      <c r="G29" s="2"/>
      <c r="H29" s="2"/>
      <c r="I29" s="2"/>
      <c r="J29" s="2"/>
      <c r="K29" s="1"/>
    </row>
    <row r="30" spans="1:11">
      <c r="A30" s="2"/>
      <c r="B30" s="2"/>
      <c r="C30" s="12"/>
      <c r="D30" s="2"/>
      <c r="E30" s="2"/>
      <c r="F30" s="2"/>
      <c r="G30" s="2"/>
      <c r="H30" s="2"/>
      <c r="I30" s="2"/>
      <c r="J30" s="2"/>
      <c r="K30" s="1"/>
    </row>
    <row r="31" spans="1:11">
      <c r="A31" s="2"/>
      <c r="B31" s="2"/>
      <c r="C31" s="12"/>
      <c r="D31" s="2"/>
      <c r="E31" s="2"/>
      <c r="F31" s="2"/>
      <c r="G31" s="2"/>
      <c r="H31" s="2"/>
      <c r="I31" s="2"/>
      <c r="J31" s="2"/>
      <c r="K31" s="1"/>
    </row>
    <row r="32" spans="1:11">
      <c r="A32" s="2"/>
      <c r="B32" s="2"/>
      <c r="C32" s="12"/>
      <c r="D32" s="2"/>
      <c r="E32" s="2"/>
      <c r="F32" s="2"/>
      <c r="G32" s="2"/>
      <c r="H32" s="2"/>
      <c r="I32" s="2"/>
      <c r="J32" s="2"/>
      <c r="K32" s="1"/>
    </row>
    <row r="33" spans="1:11">
      <c r="A33" s="2"/>
      <c r="B33" s="2"/>
      <c r="C33" s="12"/>
      <c r="D33" s="2"/>
      <c r="E33" s="2"/>
      <c r="F33" s="2"/>
      <c r="G33" s="2"/>
      <c r="H33" s="2"/>
      <c r="I33" s="2"/>
      <c r="J33" s="2"/>
      <c r="K33" s="1"/>
    </row>
    <row r="34" spans="1:11">
      <c r="A34" s="2"/>
      <c r="B34" s="2"/>
      <c r="C34" s="12"/>
      <c r="D34" s="2"/>
      <c r="E34" s="2"/>
      <c r="F34" s="2"/>
      <c r="G34" s="2"/>
      <c r="H34" s="2"/>
      <c r="I34" s="2"/>
      <c r="J34" s="2"/>
      <c r="K34" s="1"/>
    </row>
    <row r="35" spans="1:11">
      <c r="A35" s="2"/>
      <c r="B35" s="2"/>
      <c r="C35" s="12"/>
      <c r="D35" s="2"/>
      <c r="E35" s="2" t="s">
        <v>7</v>
      </c>
      <c r="F35" s="2"/>
      <c r="G35" s="2"/>
      <c r="H35" s="2"/>
      <c r="I35" s="2"/>
      <c r="J35" s="2"/>
      <c r="K35" s="1"/>
    </row>
    <row r="36" spans="1:11" ht="13.5" customHeight="1">
      <c r="A36" s="2"/>
      <c r="B36" s="2"/>
      <c r="C36" s="12"/>
      <c r="D36" s="2"/>
      <c r="E36" s="2"/>
      <c r="F36" s="2"/>
      <c r="G36" s="2"/>
      <c r="H36" s="2"/>
      <c r="I36" s="2"/>
      <c r="J36" s="2"/>
      <c r="K36" s="1"/>
    </row>
    <row r="37" spans="1:11" ht="16.5" customHeight="1">
      <c r="A37" s="2"/>
      <c r="B37" s="75" t="s">
        <v>117</v>
      </c>
      <c r="C37" s="76"/>
      <c r="D37" s="77"/>
      <c r="E37" s="77"/>
      <c r="F37" s="77"/>
      <c r="G37" s="77"/>
      <c r="H37" s="77"/>
      <c r="I37" s="2"/>
      <c r="J37" s="2"/>
      <c r="K37" s="1"/>
    </row>
    <row r="38" spans="1:11" ht="48" customHeight="1">
      <c r="A38" s="2"/>
      <c r="B38" s="167" t="s">
        <v>134</v>
      </c>
      <c r="C38" s="167"/>
      <c r="D38" s="167"/>
      <c r="E38" s="78"/>
      <c r="F38" s="77"/>
      <c r="G38" s="77"/>
      <c r="H38" s="77"/>
      <c r="I38" s="2"/>
      <c r="J38" s="2"/>
      <c r="K38" s="1"/>
    </row>
    <row r="39" spans="1:11" ht="14.25" customHeight="1">
      <c r="A39" s="2"/>
      <c r="B39" s="79" t="s">
        <v>154</v>
      </c>
      <c r="C39" s="78"/>
      <c r="D39" s="78"/>
      <c r="E39" s="78"/>
      <c r="F39" s="77"/>
      <c r="G39" s="77"/>
      <c r="H39" s="77"/>
      <c r="I39" s="2"/>
      <c r="J39" s="2"/>
      <c r="K39" s="1"/>
    </row>
    <row r="40" spans="1:11" ht="24.75" customHeight="1">
      <c r="A40" s="2"/>
      <c r="B40" s="167" t="s">
        <v>130</v>
      </c>
      <c r="C40" s="167"/>
      <c r="D40" s="167"/>
      <c r="E40" s="167"/>
      <c r="F40" s="80"/>
      <c r="G40" s="80"/>
      <c r="H40" s="80"/>
      <c r="I40" s="2"/>
      <c r="J40" s="2"/>
      <c r="K40" s="1"/>
    </row>
    <row r="41" spans="1:11" ht="11.25" customHeight="1">
      <c r="A41" s="2"/>
      <c r="B41" s="167"/>
      <c r="C41" s="167"/>
      <c r="D41" s="167"/>
      <c r="E41" s="167"/>
      <c r="F41" s="78"/>
      <c r="G41" s="78"/>
      <c r="H41" s="78"/>
      <c r="I41" s="64"/>
      <c r="J41" s="2"/>
      <c r="K41" s="1"/>
    </row>
    <row r="42" spans="1:11" ht="12" customHeight="1">
      <c r="A42" s="2"/>
      <c r="B42" s="167" t="s">
        <v>129</v>
      </c>
      <c r="C42" s="167"/>
      <c r="D42" s="167"/>
      <c r="E42" s="167"/>
      <c r="F42" s="167"/>
      <c r="G42" s="167"/>
      <c r="H42" s="167"/>
      <c r="I42" s="2"/>
      <c r="J42" s="2"/>
      <c r="K42" s="1"/>
    </row>
    <row r="43" spans="1:11" ht="12" customHeight="1">
      <c r="A43" s="2"/>
      <c r="B43" s="167"/>
      <c r="C43" s="167"/>
      <c r="D43" s="167"/>
      <c r="E43" s="167"/>
      <c r="F43" s="167"/>
      <c r="G43" s="167"/>
      <c r="H43" s="167"/>
      <c r="I43" s="2"/>
      <c r="J43" s="2"/>
      <c r="K43" s="1"/>
    </row>
    <row r="44" spans="1:11">
      <c r="A44" s="2"/>
      <c r="B44" s="167"/>
      <c r="C44" s="167"/>
      <c r="D44" s="167"/>
      <c r="E44" s="167"/>
      <c r="F44" s="167"/>
      <c r="G44" s="167"/>
      <c r="H44" s="167"/>
      <c r="I44" s="2"/>
      <c r="J44" s="2"/>
      <c r="K44" s="1"/>
    </row>
    <row r="45" spans="1:11">
      <c r="A45" s="2"/>
      <c r="B45" s="36" t="s">
        <v>101</v>
      </c>
      <c r="C45" s="76"/>
      <c r="D45" s="77"/>
      <c r="E45" s="77"/>
      <c r="F45" s="77"/>
      <c r="G45" s="77"/>
      <c r="H45" s="77"/>
      <c r="I45" s="2"/>
      <c r="J45" s="2"/>
      <c r="K45" s="1"/>
    </row>
    <row r="46" spans="1:11">
      <c r="B46" s="37" t="s">
        <v>133</v>
      </c>
      <c r="C46" s="81"/>
      <c r="D46" s="82"/>
      <c r="E46" s="82"/>
      <c r="F46" s="82"/>
      <c r="G46" s="82"/>
      <c r="H46" s="82"/>
      <c r="I46" s="2"/>
      <c r="J46" s="2"/>
      <c r="K46" s="1"/>
    </row>
    <row r="47" spans="1:11">
      <c r="A47" s="2"/>
      <c r="B47" s="2"/>
      <c r="C47" s="12"/>
      <c r="D47" s="2"/>
      <c r="E47" s="2"/>
      <c r="F47" s="2"/>
      <c r="G47" s="2"/>
      <c r="H47" s="2"/>
      <c r="I47" s="2"/>
      <c r="J47" s="2"/>
      <c r="K47" s="1"/>
    </row>
    <row r="48" spans="1:11">
      <c r="B48" s="111" t="s">
        <v>2</v>
      </c>
      <c r="C48" s="112"/>
      <c r="D48" s="113"/>
      <c r="E48" s="114"/>
      <c r="F48" s="115"/>
      <c r="G48" s="1"/>
      <c r="J48" s="66"/>
      <c r="K48" s="67"/>
    </row>
    <row r="49" spans="2:11">
      <c r="B49" s="111"/>
      <c r="C49" s="111"/>
      <c r="D49" s="116" t="s">
        <v>52</v>
      </c>
      <c r="E49" s="117" t="s">
        <v>53</v>
      </c>
      <c r="F49" s="115"/>
      <c r="G49" s="1"/>
      <c r="J49" s="66"/>
      <c r="K49" s="67"/>
    </row>
    <row r="50" spans="2:11">
      <c r="B50" s="111"/>
      <c r="C50" s="118"/>
      <c r="D50" s="118"/>
      <c r="E50" s="119"/>
      <c r="F50" s="120"/>
      <c r="G50" s="1"/>
      <c r="J50" s="66"/>
      <c r="K50" s="67"/>
    </row>
    <row r="51" spans="2:11">
      <c r="B51" s="118" t="s">
        <v>146</v>
      </c>
      <c r="C51" s="110" t="s">
        <v>138</v>
      </c>
      <c r="D51" s="121">
        <v>2.1222839247735398E-2</v>
      </c>
      <c r="E51" s="121">
        <v>3.2978643405781299E-2</v>
      </c>
      <c r="F51" s="122"/>
      <c r="G51" s="1"/>
      <c r="J51" s="66"/>
      <c r="K51" s="67"/>
    </row>
    <row r="52" spans="2:11" ht="25.5">
      <c r="B52" s="123"/>
      <c r="C52" s="110" t="s">
        <v>149</v>
      </c>
      <c r="D52" s="121">
        <v>2.1257716185209798E-2</v>
      </c>
      <c r="E52" s="121">
        <v>2.4329009876399701E-2</v>
      </c>
      <c r="F52" s="122"/>
      <c r="G52" s="1"/>
      <c r="J52" s="66"/>
      <c r="K52" s="67"/>
    </row>
    <row r="53" spans="2:11" ht="38.25">
      <c r="B53" s="123"/>
      <c r="C53" s="110" t="s">
        <v>150</v>
      </c>
      <c r="D53" s="121">
        <v>1.5429432582760199E-2</v>
      </c>
      <c r="E53" s="121">
        <v>1.8034587498697699E-2</v>
      </c>
      <c r="F53" s="122"/>
      <c r="G53" s="1"/>
      <c r="J53" s="66"/>
      <c r="K53" s="67"/>
    </row>
    <row r="54" spans="2:11">
      <c r="B54" s="123"/>
      <c r="C54" s="110" t="s">
        <v>139</v>
      </c>
      <c r="D54" s="121">
        <v>1.6597040399707701E-2</v>
      </c>
      <c r="E54" s="121">
        <v>1.9579661508322899E-2</v>
      </c>
      <c r="F54" s="122"/>
      <c r="G54" s="1"/>
      <c r="J54" s="66"/>
      <c r="K54" s="66"/>
    </row>
    <row r="55" spans="2:11" ht="25.5">
      <c r="B55" s="123"/>
      <c r="C55" s="110" t="s">
        <v>140</v>
      </c>
      <c r="D55" s="121">
        <v>2.7848135767075701E-2</v>
      </c>
      <c r="E55" s="121">
        <v>3.43481486777555E-2</v>
      </c>
      <c r="F55" s="122"/>
      <c r="G55" s="1"/>
      <c r="J55" s="66"/>
      <c r="K55" s="66"/>
    </row>
    <row r="56" spans="2:11">
      <c r="B56" s="123"/>
      <c r="C56" s="110" t="s">
        <v>151</v>
      </c>
      <c r="D56" s="121">
        <v>1.7410895596758701E-2</v>
      </c>
      <c r="E56" s="121">
        <v>2.0662967988954201E-2</v>
      </c>
      <c r="F56" s="122"/>
      <c r="G56" s="1"/>
      <c r="J56" s="66"/>
      <c r="K56" s="66"/>
    </row>
    <row r="57" spans="2:11" ht="25.5">
      <c r="B57" s="123"/>
      <c r="C57" s="110" t="s">
        <v>152</v>
      </c>
      <c r="D57" s="121">
        <v>1.9416412998000499E-2</v>
      </c>
      <c r="E57" s="121">
        <v>2.2111485016126201E-2</v>
      </c>
      <c r="F57" s="122"/>
      <c r="G57" s="1"/>
      <c r="J57" s="66"/>
      <c r="K57" s="66"/>
    </row>
    <row r="58" spans="2:11">
      <c r="B58" s="123"/>
      <c r="C58" s="110" t="s">
        <v>141</v>
      </c>
      <c r="D58" s="121">
        <v>1.8042177372640598E-2</v>
      </c>
      <c r="E58" s="121">
        <v>2.0013404567723499E-2</v>
      </c>
      <c r="F58" s="122"/>
      <c r="G58" s="1"/>
      <c r="J58" s="66"/>
      <c r="K58" s="66"/>
    </row>
    <row r="59" spans="2:11" ht="25.5">
      <c r="B59" s="123"/>
      <c r="C59" s="110" t="s">
        <v>142</v>
      </c>
      <c r="D59" s="121">
        <v>1.8931082256784401E-2</v>
      </c>
      <c r="E59" s="121">
        <v>2.14634734938902E-2</v>
      </c>
      <c r="F59" s="122"/>
      <c r="G59" s="1"/>
      <c r="J59" s="66"/>
      <c r="K59" s="66"/>
    </row>
    <row r="60" spans="2:11">
      <c r="B60" s="123"/>
      <c r="C60" s="110" t="s">
        <v>143</v>
      </c>
      <c r="D60" s="121">
        <v>2.12225222324182E-2</v>
      </c>
      <c r="E60" s="121">
        <v>2.4412624020439401E-2</v>
      </c>
      <c r="F60" s="122"/>
      <c r="G60" s="1"/>
      <c r="J60" s="66"/>
      <c r="K60" s="66"/>
    </row>
    <row r="61" spans="2:11" ht="25.5">
      <c r="B61" s="123"/>
      <c r="C61" s="110" t="s">
        <v>144</v>
      </c>
      <c r="D61" s="121">
        <v>2.00631958720895E-2</v>
      </c>
      <c r="E61" s="121">
        <v>2.3739679077220101E-2</v>
      </c>
      <c r="F61" s="122"/>
      <c r="G61" s="1"/>
      <c r="J61" s="66"/>
      <c r="K61" s="66"/>
    </row>
    <row r="62" spans="2:11" ht="38.25">
      <c r="B62" s="123"/>
      <c r="C62" s="110" t="s">
        <v>155</v>
      </c>
      <c r="D62" s="121">
        <v>2.6955539072435301E-2</v>
      </c>
      <c r="E62" s="121">
        <v>3.2987422358263602E-2</v>
      </c>
      <c r="F62" s="122"/>
      <c r="G62" s="1"/>
      <c r="J62" s="66"/>
      <c r="K62" s="66"/>
    </row>
    <row r="63" spans="2:11">
      <c r="B63" s="123"/>
      <c r="C63" s="110" t="s">
        <v>145</v>
      </c>
      <c r="D63" s="124" t="s">
        <v>128</v>
      </c>
      <c r="E63" s="124" t="s">
        <v>128</v>
      </c>
      <c r="F63" s="122"/>
      <c r="G63" s="1"/>
      <c r="J63" s="66"/>
      <c r="K63" s="66"/>
    </row>
    <row r="64" spans="2:11" ht="25.5">
      <c r="B64" s="118" t="s">
        <v>69</v>
      </c>
      <c r="C64" s="110" t="s">
        <v>15</v>
      </c>
      <c r="D64" s="121">
        <v>1.23814849913175E-2</v>
      </c>
      <c r="E64" s="121">
        <v>1.3175086334538901E-2</v>
      </c>
      <c r="F64" s="122"/>
      <c r="G64" s="13"/>
      <c r="H64" s="13"/>
      <c r="I64" s="13"/>
      <c r="J64" s="66"/>
      <c r="K64" s="66"/>
    </row>
    <row r="65" spans="2:11" ht="25.5">
      <c r="B65" s="123"/>
      <c r="C65" s="110" t="s">
        <v>100</v>
      </c>
      <c r="D65" s="121">
        <v>1.4656617166005E-2</v>
      </c>
      <c r="E65" s="121">
        <v>1.6362517252301E-2</v>
      </c>
      <c r="F65" s="122"/>
      <c r="G65" s="13"/>
      <c r="H65" s="13"/>
      <c r="I65" s="13"/>
      <c r="J65" s="66"/>
      <c r="K65" s="66"/>
    </row>
    <row r="66" spans="2:11" ht="38.25">
      <c r="B66" s="123"/>
      <c r="C66" s="110" t="s">
        <v>135</v>
      </c>
      <c r="D66" s="121">
        <v>2.0910152535179999E-2</v>
      </c>
      <c r="E66" s="121">
        <v>2.5064616185936001E-2</v>
      </c>
      <c r="F66" s="122"/>
      <c r="G66" s="13"/>
      <c r="H66" s="13"/>
      <c r="I66" s="13"/>
      <c r="J66" s="66"/>
      <c r="K66" s="66"/>
    </row>
    <row r="67" spans="2:11" ht="25.5">
      <c r="B67" s="123"/>
      <c r="C67" s="110" t="s">
        <v>54</v>
      </c>
      <c r="D67" s="121">
        <v>2.9358857675813799E-2</v>
      </c>
      <c r="E67" s="121">
        <v>3.7456812856587099E-2</v>
      </c>
      <c r="F67" s="122"/>
      <c r="G67" s="13"/>
      <c r="H67" s="13"/>
      <c r="I67" s="13"/>
      <c r="J67" s="66"/>
      <c r="K67" s="66"/>
    </row>
    <row r="68" spans="2:11" ht="25.5">
      <c r="B68" s="123"/>
      <c r="C68" s="110" t="s">
        <v>8</v>
      </c>
      <c r="D68" s="121">
        <v>2.14951013793954E-2</v>
      </c>
      <c r="E68" s="121">
        <v>3.4753754133251803E-2</v>
      </c>
      <c r="F68" s="122"/>
      <c r="G68" s="13"/>
      <c r="H68" s="13"/>
      <c r="I68" s="13"/>
      <c r="J68" s="66"/>
      <c r="K68" s="66"/>
    </row>
    <row r="69" spans="2:11" ht="51">
      <c r="B69" s="118" t="s">
        <v>70</v>
      </c>
      <c r="C69" s="110" t="s">
        <v>55</v>
      </c>
      <c r="D69" s="121">
        <v>1.35388668420063E-2</v>
      </c>
      <c r="E69" s="121">
        <v>1.42805520564838E-2</v>
      </c>
      <c r="F69" s="120"/>
      <c r="J69" s="66"/>
      <c r="K69" s="66"/>
    </row>
    <row r="70" spans="2:11" ht="25.5">
      <c r="B70" s="123"/>
      <c r="C70" s="110" t="s">
        <v>9</v>
      </c>
      <c r="D70" s="121">
        <v>2.8561069015387599E-2</v>
      </c>
      <c r="E70" s="121">
        <v>3.2017276846214297E-2</v>
      </c>
      <c r="F70" s="120"/>
      <c r="J70" s="66"/>
      <c r="K70" s="66"/>
    </row>
    <row r="71" spans="2:11" ht="38.25">
      <c r="B71" s="123"/>
      <c r="C71" s="110" t="s">
        <v>56</v>
      </c>
      <c r="D71" s="121">
        <v>2.4720903605920001E-2</v>
      </c>
      <c r="E71" s="121">
        <v>3.5637259729364303E-2</v>
      </c>
      <c r="F71" s="120"/>
      <c r="J71" s="66"/>
      <c r="K71" s="66"/>
    </row>
    <row r="72" spans="2:11" ht="63.75">
      <c r="B72" s="123"/>
      <c r="C72" s="110" t="s">
        <v>57</v>
      </c>
      <c r="D72" s="121">
        <v>2.33591765183821E-2</v>
      </c>
      <c r="E72" s="121">
        <v>3.6361253728270197E-2</v>
      </c>
      <c r="F72" s="120"/>
      <c r="J72" s="66"/>
      <c r="K72" s="66"/>
    </row>
    <row r="73" spans="2:11" ht="63.75">
      <c r="B73" s="118" t="s">
        <v>71</v>
      </c>
      <c r="C73" s="110" t="s">
        <v>10</v>
      </c>
      <c r="D73" s="121">
        <v>1.11121399997624E-2</v>
      </c>
      <c r="E73" s="121">
        <v>1.1782404074839801E-2</v>
      </c>
      <c r="F73" s="120"/>
      <c r="J73" s="66"/>
      <c r="K73" s="66"/>
    </row>
    <row r="74" spans="2:11" ht="63.75">
      <c r="B74" s="123"/>
      <c r="C74" s="110" t="s">
        <v>11</v>
      </c>
      <c r="D74" s="121">
        <v>2.1983837878045798E-2</v>
      </c>
      <c r="E74" s="121">
        <v>2.3825607802544901E-2</v>
      </c>
      <c r="F74" s="120"/>
      <c r="J74" s="66"/>
      <c r="K74" s="66"/>
    </row>
    <row r="75" spans="2:11" ht="25.5">
      <c r="B75" s="123"/>
      <c r="C75" s="110" t="s">
        <v>12</v>
      </c>
      <c r="D75" s="121">
        <v>2.2640259810227801E-2</v>
      </c>
      <c r="E75" s="121">
        <v>3.4677620058487901E-2</v>
      </c>
      <c r="F75" s="120"/>
      <c r="J75" s="66"/>
      <c r="K75" s="66"/>
    </row>
    <row r="76" spans="2:11" ht="51">
      <c r="B76" s="123"/>
      <c r="C76" s="110" t="s">
        <v>13</v>
      </c>
      <c r="D76" s="121">
        <v>2.2636118241760501E-2</v>
      </c>
      <c r="E76" s="121">
        <v>3.3849088641328497E-2</v>
      </c>
      <c r="F76" s="120"/>
      <c r="J76" s="66"/>
      <c r="K76" s="66"/>
    </row>
    <row r="77" spans="2:11" ht="51">
      <c r="B77" s="123"/>
      <c r="C77" s="110" t="s">
        <v>14</v>
      </c>
      <c r="D77" s="121">
        <v>3.1465684763008303E-2</v>
      </c>
      <c r="E77" s="121">
        <v>4.0410157889830801E-2</v>
      </c>
      <c r="F77" s="120"/>
      <c r="J77" s="66"/>
      <c r="K77" s="66"/>
    </row>
    <row r="78" spans="2:11" ht="25.5">
      <c r="B78" s="118" t="s">
        <v>74</v>
      </c>
      <c r="C78" s="110" t="s">
        <v>33</v>
      </c>
      <c r="D78" s="121">
        <v>3.3530367786289997E-2</v>
      </c>
      <c r="E78" s="121">
        <v>5.0644249044368303E-2</v>
      </c>
      <c r="F78" s="120"/>
      <c r="J78" s="66"/>
      <c r="K78" s="66"/>
    </row>
    <row r="79" spans="2:11">
      <c r="B79" s="123"/>
      <c r="C79" s="110" t="s">
        <v>4</v>
      </c>
      <c r="D79" s="121">
        <v>3.3933259006121499E-2</v>
      </c>
      <c r="E79" s="121">
        <v>4.07540725609115E-2</v>
      </c>
      <c r="F79" s="120"/>
      <c r="J79" s="66"/>
      <c r="K79" s="66"/>
    </row>
    <row r="80" spans="2:11">
      <c r="B80" s="123"/>
      <c r="C80" s="110" t="s">
        <v>5</v>
      </c>
      <c r="D80" s="121">
        <v>2.6674256492157201E-2</v>
      </c>
      <c r="E80" s="121">
        <v>3.04932010368404E-2</v>
      </c>
      <c r="F80" s="120"/>
      <c r="J80" s="66"/>
      <c r="K80" s="66"/>
    </row>
    <row r="81" spans="2:14">
      <c r="B81" s="123"/>
      <c r="C81" s="110" t="s">
        <v>6</v>
      </c>
      <c r="D81" s="121">
        <v>2.2818186421840001E-2</v>
      </c>
      <c r="E81" s="121">
        <v>2.5927016473847601E-2</v>
      </c>
      <c r="F81" s="120"/>
      <c r="J81" s="66"/>
      <c r="K81" s="66"/>
    </row>
    <row r="82" spans="2:14" ht="25.5">
      <c r="B82" s="123"/>
      <c r="C82" s="110" t="s">
        <v>16</v>
      </c>
      <c r="D82" s="121">
        <v>8.9166933978407793E-3</v>
      </c>
      <c r="E82" s="121">
        <v>1.13561337929026E-2</v>
      </c>
      <c r="F82" s="120"/>
      <c r="J82" s="66"/>
      <c r="K82" s="66"/>
    </row>
    <row r="83" spans="2:14">
      <c r="B83" s="118" t="s">
        <v>73</v>
      </c>
      <c r="C83" s="114" t="s">
        <v>116</v>
      </c>
      <c r="D83" s="121">
        <v>2.9004088155608301E-2</v>
      </c>
      <c r="E83" s="121">
        <v>3.29472965653584E-2</v>
      </c>
      <c r="F83" s="120"/>
      <c r="J83" s="66"/>
      <c r="K83" s="66"/>
    </row>
    <row r="84" spans="2:14">
      <c r="B84" s="123"/>
      <c r="C84" s="114" t="s">
        <v>115</v>
      </c>
      <c r="D84" s="121">
        <v>2.2495737377086201E-2</v>
      </c>
      <c r="E84" s="121">
        <v>3.5693662195545803E-2</v>
      </c>
      <c r="F84" s="120"/>
      <c r="J84" s="66"/>
      <c r="K84" s="66"/>
    </row>
    <row r="85" spans="2:14">
      <c r="B85" s="123"/>
      <c r="C85" s="114" t="s">
        <v>17</v>
      </c>
      <c r="D85" s="121">
        <v>7.8145252871506306E-3</v>
      </c>
      <c r="E85" s="121">
        <v>9.9318580279593293E-3</v>
      </c>
      <c r="F85" s="120"/>
      <c r="J85" s="66"/>
      <c r="K85" s="66"/>
    </row>
    <row r="86" spans="2:14">
      <c r="B86" s="123"/>
      <c r="C86" s="114" t="s">
        <v>36</v>
      </c>
      <c r="D86" s="121">
        <v>1.55E-2</v>
      </c>
      <c r="E86" s="121">
        <v>3.27E-2</v>
      </c>
      <c r="F86" s="120"/>
      <c r="J86" s="66"/>
      <c r="K86" s="66"/>
    </row>
    <row r="87" spans="2:14">
      <c r="B87" s="118" t="s">
        <v>72</v>
      </c>
      <c r="C87" s="125" t="s">
        <v>58</v>
      </c>
      <c r="D87" s="121">
        <v>1.8516545530917802E-2</v>
      </c>
      <c r="E87" s="121">
        <v>2.6952343341163001E-2</v>
      </c>
      <c r="F87" s="126"/>
      <c r="J87" s="66"/>
      <c r="K87" s="66"/>
    </row>
    <row r="88" spans="2:14">
      <c r="B88" s="123"/>
      <c r="C88" s="125" t="s">
        <v>136</v>
      </c>
      <c r="D88" s="121">
        <v>2.02433309859671E-2</v>
      </c>
      <c r="E88" s="121">
        <v>2.46080606884037E-2</v>
      </c>
      <c r="F88" s="126"/>
      <c r="J88" s="66"/>
      <c r="K88" s="66"/>
    </row>
    <row r="89" spans="2:14">
      <c r="B89" s="123"/>
      <c r="C89" s="125" t="s">
        <v>137</v>
      </c>
      <c r="D89" s="121">
        <v>2.10149882623821E-2</v>
      </c>
      <c r="E89" s="121">
        <v>2.3962985313979002E-2</v>
      </c>
      <c r="F89" s="126"/>
      <c r="I89" s="1"/>
      <c r="J89" s="67"/>
      <c r="K89" s="67"/>
    </row>
    <row r="90" spans="2:14">
      <c r="B90" s="123"/>
      <c r="C90" s="125" t="s">
        <v>59</v>
      </c>
      <c r="D90" s="121">
        <v>2.3495166405944401E-2</v>
      </c>
      <c r="E90" s="121">
        <v>2.67371156568579E-2</v>
      </c>
      <c r="F90" s="126"/>
      <c r="J90" s="66"/>
      <c r="K90" s="66"/>
    </row>
    <row r="91" spans="2:14">
      <c r="B91" s="127" t="s">
        <v>102</v>
      </c>
      <c r="C91" s="112" t="s">
        <v>103</v>
      </c>
      <c r="D91" s="120">
        <v>2.75101992444119E-2</v>
      </c>
      <c r="E91" s="120">
        <v>4.5650251881884103E-2</v>
      </c>
      <c r="F91" s="115"/>
      <c r="J91" s="66"/>
      <c r="K91" s="66"/>
    </row>
    <row r="92" spans="2:14">
      <c r="B92" s="114"/>
      <c r="C92" s="112" t="s">
        <v>104</v>
      </c>
      <c r="D92" s="120">
        <v>2.07673826486818E-2</v>
      </c>
      <c r="E92" s="120">
        <v>2.50300302269576E-2</v>
      </c>
      <c r="F92" s="115"/>
      <c r="J92" s="66"/>
      <c r="K92" s="66"/>
    </row>
    <row r="93" spans="2:14">
      <c r="M93" s="66"/>
      <c r="N93" s="66"/>
    </row>
    <row r="94" spans="2:14">
      <c r="M94" s="66"/>
      <c r="N94" s="66"/>
    </row>
    <row r="95" spans="2:14">
      <c r="M95" s="66"/>
      <c r="N95" s="66"/>
    </row>
    <row r="96" spans="2:14">
      <c r="M96" s="66"/>
      <c r="N96" s="66"/>
    </row>
    <row r="97" spans="13:14">
      <c r="M97" s="66"/>
      <c r="N97" s="66"/>
    </row>
    <row r="98" spans="13:14">
      <c r="M98" s="66"/>
      <c r="N98" s="66"/>
    </row>
  </sheetData>
  <mergeCells count="5">
    <mergeCell ref="B42:H44"/>
    <mergeCell ref="B40:E41"/>
    <mergeCell ref="B38:D38"/>
    <mergeCell ref="B2:J2"/>
    <mergeCell ref="B26:J26"/>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Repères</vt:lpstr>
      <vt:lpstr>Contexte</vt:lpstr>
      <vt:lpstr>Prejudice</vt:lpstr>
      <vt:lpstr>Recours</vt:lpstr>
      <vt:lpstr>Profil</vt:lpstr>
      <vt:lpstr>Profil!Zone_d_impression</vt:lpstr>
      <vt:lpstr>Recours!Zone_d_impression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2016-11-14T12:35:10Z</cp:lastPrinted>
  <dcterms:created xsi:type="dcterms:W3CDTF">2016-01-06T15:49:01Z</dcterms:created>
  <dcterms:modified xsi:type="dcterms:W3CDTF">2019-12-13T13:23:33Z</dcterms:modified>
</cp:coreProperties>
</file>