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sdres-sas02\SSMSI\Commun\Web Interstats\Analyses et infos rapides\Analyse N°20 - Les atteintes à caractère raciste, xénophobe ou antireligieux en 2018\"/>
    </mc:Choice>
  </mc:AlternateContent>
  <bookViews>
    <workbookView xWindow="0" yWindow="0" windowWidth="28800" windowHeight="11835"/>
  </bookViews>
  <sheets>
    <sheet name="fig1" sheetId="29" r:id="rId1"/>
    <sheet name="fig2" sheetId="41" r:id="rId2"/>
    <sheet name="fig3" sheetId="14" r:id="rId3"/>
    <sheet name="fig4" sheetId="15" r:id="rId4"/>
    <sheet name="fig5" sheetId="39" r:id="rId5"/>
    <sheet name="fig6" sheetId="23" r:id="rId6"/>
    <sheet name="fig7" sheetId="8" r:id="rId7"/>
    <sheet name="fig8" sheetId="40" r:id="rId8"/>
    <sheet name="fig9" sheetId="18" r:id="rId9"/>
    <sheet name="fig10" sheetId="28" r:id="rId10"/>
    <sheet name="fig11" sheetId="32" r:id="rId11"/>
  </sheets>
  <definedNames>
    <definedName name="CambriolagesColine" localSheetId="0">#REF!</definedName>
    <definedName name="CambriolagesColine" localSheetId="9">#REF!</definedName>
    <definedName name="CambriolagesColine" localSheetId="10">#REF!</definedName>
    <definedName name="CambriolagesColine" localSheetId="7">#REF!</definedName>
    <definedName name="CambriolagesColine">#REF!</definedName>
    <definedName name="d" localSheetId="0">#REF!</definedName>
    <definedName name="d" localSheetId="9">#REF!</definedName>
    <definedName name="d" localSheetId="10">#REF!</definedName>
    <definedName name="d" localSheetId="7">#REF!</definedName>
    <definedName name="d">#REF!</definedName>
    <definedName name="djdkd" localSheetId="0">#REF!</definedName>
    <definedName name="djdkd" localSheetId="9">#REF!</definedName>
    <definedName name="djdkd" localSheetId="10">#REF!</definedName>
    <definedName name="djdkd" localSheetId="7">#REF!</definedName>
    <definedName name="djdkd">#REF!</definedName>
    <definedName name="DonneesActeDL" localSheetId="9">#REF!</definedName>
    <definedName name="DonneesActeDL" localSheetId="10">#REF!</definedName>
    <definedName name="DonneesActeDL" localSheetId="7">#REF!</definedName>
    <definedName name="DonneesActeDL">#REF!</definedName>
    <definedName name="DonneesAssurance" localSheetId="9">#REF!</definedName>
    <definedName name="DonneesAssurance" localSheetId="10">#REF!</definedName>
    <definedName name="DonneesAssurance" localSheetId="7">#REF!</definedName>
    <definedName name="DonneesAssurance">#REF!</definedName>
    <definedName name="DonneesAssuranceDL" localSheetId="9">#REF!</definedName>
    <definedName name="DonneesAssuranceDL" localSheetId="10">#REF!</definedName>
    <definedName name="DonneesAssuranceDL" localSheetId="7">#REF!</definedName>
    <definedName name="DonneesAssuranceDL">#REF!</definedName>
    <definedName name="DonneesAssuranceRS" localSheetId="9">#REF!</definedName>
    <definedName name="DonneesAssuranceRS" localSheetId="10">#REF!</definedName>
    <definedName name="DonneesAssuranceRS" localSheetId="7">#REF!</definedName>
    <definedName name="DonneesAssuranceRS">#REF!</definedName>
    <definedName name="DonneesAssuranceVSE" localSheetId="9">#REF!</definedName>
    <definedName name="DonneesAssuranceVSE" localSheetId="10">#REF!</definedName>
    <definedName name="DonneesAssuranceVSE" localSheetId="7">#REF!</definedName>
    <definedName name="DonneesAssuranceVSE">#REF!</definedName>
    <definedName name="DonneesAuteurs" localSheetId="9">#REF!</definedName>
    <definedName name="DonneesAuteurs" localSheetId="10">#REF!</definedName>
    <definedName name="DonneesAuteurs" localSheetId="7">#REF!</definedName>
    <definedName name="DonneesAuteurs">#REF!</definedName>
    <definedName name="DonneesAuteursDL" localSheetId="9">#REF!</definedName>
    <definedName name="DonneesAuteursDL" localSheetId="10">#REF!</definedName>
    <definedName name="DonneesAuteursDL" localSheetId="7">#REF!</definedName>
    <definedName name="DonneesAuteursDL">#REF!</definedName>
    <definedName name="DonneesAuteursVSE" localSheetId="9">#REF!</definedName>
    <definedName name="DonneesAuteursVSE" localSheetId="10">#REF!</definedName>
    <definedName name="DonneesAuteursVSE" localSheetId="7">#REF!</definedName>
    <definedName name="DonneesAuteursVSE">#REF!</definedName>
    <definedName name="DonnéesCambri" localSheetId="9">#REF!</definedName>
    <definedName name="DonnéesCambri" localSheetId="10">#REF!</definedName>
    <definedName name="DonnéesCambri" localSheetId="7">#REF!</definedName>
    <definedName name="DonnéesCambri">#REF!</definedName>
    <definedName name="DonneesDescFaitsAS" localSheetId="9">#REF!</definedName>
    <definedName name="DonneesDescFaitsAS" localSheetId="10">#REF!</definedName>
    <definedName name="DonneesDescFaitsAS" localSheetId="7">#REF!</definedName>
    <definedName name="DonneesDescFaitsAS">#REF!</definedName>
    <definedName name="DonneesDescFaitsINJ" localSheetId="9">#REF!</definedName>
    <definedName name="DonneesDescFaitsINJ" localSheetId="10">#REF!</definedName>
    <definedName name="DonneesDescFaitsINJ" localSheetId="7">#REF!</definedName>
    <definedName name="DonneesDescFaitsINJ">#REF!</definedName>
    <definedName name="DonneesDescFaitsMEN" localSheetId="9">#REF!</definedName>
    <definedName name="DonneesDescFaitsMEN" localSheetId="10">#REF!</definedName>
    <definedName name="DonneesDescFaitsMEN" localSheetId="7">#REF!</definedName>
    <definedName name="DonneesDescFaitsMEN">#REF!</definedName>
    <definedName name="DonneesDescFaitsVAV" localSheetId="9">#REF!</definedName>
    <definedName name="DonneesDescFaitsVAV" localSheetId="10">#REF!</definedName>
    <definedName name="DonneesDescFaitsVAV" localSheetId="7">#REF!</definedName>
    <definedName name="DonneesDescFaitsVAV">#REF!</definedName>
    <definedName name="DonneesDescFaitsVP" localSheetId="9">#REF!</definedName>
    <definedName name="DonneesDescFaitsVP" localSheetId="10">#REF!</definedName>
    <definedName name="DonneesDescFaitsVP" localSheetId="7">#REF!</definedName>
    <definedName name="DonneesDescFaitsVP">#REF!</definedName>
    <definedName name="DonneesDescFaitsVSV" localSheetId="9">#REF!</definedName>
    <definedName name="DonneesDescFaitsVSV" localSheetId="10">#REF!</definedName>
    <definedName name="DonneesDescFaitsVSV" localSheetId="7">#REF!</definedName>
    <definedName name="DonneesDescFaitsVSV">#REF!</definedName>
    <definedName name="DonneesEffraction" localSheetId="9">#REF!</definedName>
    <definedName name="DonneesEffraction" localSheetId="10">#REF!</definedName>
    <definedName name="DonneesEffraction" localSheetId="7">#REF!</definedName>
    <definedName name="DonneesEffraction">#REF!</definedName>
    <definedName name="DonneesEntreeVE" localSheetId="9">#REF!</definedName>
    <definedName name="DonneesEntreeVE" localSheetId="10">#REF!</definedName>
    <definedName name="DonneesEntreeVE" localSheetId="7">#REF!</definedName>
    <definedName name="DonneesEntreeVE">#REF!</definedName>
    <definedName name="DonneesFaits17" localSheetId="9">#REF!</definedName>
    <definedName name="DonneesFaits17" localSheetId="10">#REF!</definedName>
    <definedName name="DonneesFaits17" localSheetId="7">#REF!</definedName>
    <definedName name="DonneesFaits17">#REF!</definedName>
    <definedName name="DonneesINJ" localSheetId="9">#REF!</definedName>
    <definedName name="DonneesINJ" localSheetId="10">#REF!</definedName>
    <definedName name="DonneesINJ" localSheetId="7">#REF!</definedName>
    <definedName name="DonneesINJ">#REF!</definedName>
    <definedName name="DonneesInjures17">#REF!</definedName>
    <definedName name="DonneesMen" localSheetId="9">#REF!</definedName>
    <definedName name="DonneesMen" localSheetId="10">#REF!</definedName>
    <definedName name="DonneesMen" localSheetId="7">#REF!</definedName>
    <definedName name="DonneesMen">#REF!</definedName>
    <definedName name="DonneesMenaces17">#REF!</definedName>
    <definedName name="DonneesPlainte" localSheetId="9">#REF!</definedName>
    <definedName name="DonneesPlainte" localSheetId="10">#REF!</definedName>
    <definedName name="DonneesPlainte" localSheetId="7">#REF!</definedName>
    <definedName name="DonneesPlainte">#REF!</definedName>
    <definedName name="DonneesPlainteAL" localSheetId="9">#REF!</definedName>
    <definedName name="DonneesPlainteAL" localSheetId="10">#REF!</definedName>
    <definedName name="DonneesPlainteAL" localSheetId="7">#REF!</definedName>
    <definedName name="DonneesPlainteAL">#REF!</definedName>
    <definedName name="DonneesPlainteDL" localSheetId="9">#REF!</definedName>
    <definedName name="DonneesPlainteDL" localSheetId="10">#REF!</definedName>
    <definedName name="DonneesPlainteDL" localSheetId="7">#REF!</definedName>
    <definedName name="DonneesPlainteDL">#REF!</definedName>
    <definedName name="DonneesPlainteINJ" localSheetId="9">#REF!</definedName>
    <definedName name="DonneesPlainteINJ" localSheetId="10">#REF!</definedName>
    <definedName name="DonneesPlainteINJ" localSheetId="7">#REF!</definedName>
    <definedName name="DonneesPlainteINJ">#REF!</definedName>
    <definedName name="DonneesPlainteMEN" localSheetId="9">#REF!</definedName>
    <definedName name="DonneesPlainteMEN" localSheetId="10">#REF!</definedName>
    <definedName name="DonneesPlainteMEN" localSheetId="7">#REF!</definedName>
    <definedName name="DonneesPlainteMEN">#REF!</definedName>
    <definedName name="DonneesPlainteRS" localSheetId="9">#REF!</definedName>
    <definedName name="DonneesPlainteRS" localSheetId="10">#REF!</definedName>
    <definedName name="DonneesPlainteRS" localSheetId="7">#REF!</definedName>
    <definedName name="DonneesPlainteRS">#REF!</definedName>
    <definedName name="DonneesPlainteVAV" localSheetId="9">#REF!</definedName>
    <definedName name="DonneesPlainteVAV" localSheetId="10">#REF!</definedName>
    <definedName name="DonneesPlainteVAV" localSheetId="7">#REF!</definedName>
    <definedName name="DonneesPlainteVAV">#REF!</definedName>
    <definedName name="DonneesPlainteVP" localSheetId="9">#REF!</definedName>
    <definedName name="DonneesPlainteVP" localSheetId="10">#REF!</definedName>
    <definedName name="DonneesPlainteVP" localSheetId="7">#REF!</definedName>
    <definedName name="DonneesPlainteVP">#REF!</definedName>
    <definedName name="DonneesPlainteVSE" localSheetId="9">#REF!</definedName>
    <definedName name="DonneesPlainteVSE" localSheetId="10">#REF!</definedName>
    <definedName name="DonneesPlainteVSE" localSheetId="7">#REF!</definedName>
    <definedName name="DonneesPlainteVSE">#REF!</definedName>
    <definedName name="DonneesPlainteVSV" localSheetId="9">#REF!</definedName>
    <definedName name="DonneesPlainteVSV" localSheetId="10">#REF!</definedName>
    <definedName name="DonneesPlainteVSV" localSheetId="7">#REF!</definedName>
    <definedName name="DonneesPlainteVSV">#REF!</definedName>
    <definedName name="DonneesPlainteVV" localSheetId="9">#REF!</definedName>
    <definedName name="DonneesPlainteVV" localSheetId="10">#REF!</definedName>
    <definedName name="DonneesPlainteVV" localSheetId="7">#REF!</definedName>
    <definedName name="DonneesPlainteVV">#REF!</definedName>
    <definedName name="DonneesProfil17" localSheetId="9">#REF!</definedName>
    <definedName name="DonneesProfil17" localSheetId="10">#REF!</definedName>
    <definedName name="DonneesProfil17" localSheetId="7">#REF!</definedName>
    <definedName name="DonneesProfil17">#REF!</definedName>
    <definedName name="DonneesRecours" localSheetId="9">#REF!</definedName>
    <definedName name="DonneesRecours" localSheetId="10">#REF!</definedName>
    <definedName name="DonneesRecours" localSheetId="7">#REF!</definedName>
    <definedName name="DonneesRecours">#REF!</definedName>
    <definedName name="DonneesRecours17" localSheetId="9">#REF!</definedName>
    <definedName name="DonneesRecours17" localSheetId="10">#REF!</definedName>
    <definedName name="DonneesRecours17" localSheetId="7">#REF!</definedName>
    <definedName name="DonneesRecours17">#REF!</definedName>
    <definedName name="DonneesReperes" localSheetId="9">#REF!</definedName>
    <definedName name="DonneesReperes" localSheetId="10">#REF!</definedName>
    <definedName name="DonneesReperes" localSheetId="7">#REF!</definedName>
    <definedName name="DonneesReperes">#REF!</definedName>
    <definedName name="DonneesReperes_N" localSheetId="9">#REF!</definedName>
    <definedName name="DonneesReperes_N" localSheetId="10">#REF!</definedName>
    <definedName name="DonneesReperes_N" localSheetId="7">#REF!</definedName>
    <definedName name="DonneesReperes_N">#REF!</definedName>
    <definedName name="DonneesReperes16" localSheetId="9">#REF!</definedName>
    <definedName name="DonneesReperes16" localSheetId="10">#REF!</definedName>
    <definedName name="DonneesReperes16" localSheetId="7">#REF!</definedName>
    <definedName name="DonneesReperes16">#REF!</definedName>
    <definedName name="DonneesReperes17" localSheetId="9">#REF!</definedName>
    <definedName name="DonneesReperes17" localSheetId="10">#REF!</definedName>
    <definedName name="DonneesReperes17" localSheetId="7">#REF!</definedName>
    <definedName name="DonneesReperes17">#REF!</definedName>
    <definedName name="DonneesReperes2" localSheetId="9">#REF!</definedName>
    <definedName name="DonneesReperes2" localSheetId="10">#REF!</definedName>
    <definedName name="DonneesReperes2" localSheetId="7">#REF!</definedName>
    <definedName name="DonneesReperes2">#REF!</definedName>
    <definedName name="DonneesReperes241016" localSheetId="9">#REF!</definedName>
    <definedName name="DonneesReperes241016" localSheetId="10">#REF!</definedName>
    <definedName name="DonneesReperes241016" localSheetId="7">#REF!</definedName>
    <definedName name="DonneesReperes241016">#REF!</definedName>
    <definedName name="DonneesReperes3" localSheetId="9">#REF!</definedName>
    <definedName name="DonneesReperes3" localSheetId="10">#REF!</definedName>
    <definedName name="DonneesReperes3" localSheetId="7">#REF!</definedName>
    <definedName name="DonneesReperes3">#REF!</definedName>
    <definedName name="DonneesReperesAL" localSheetId="9">#REF!</definedName>
    <definedName name="DonneesReperesAL" localSheetId="10">#REF!</definedName>
    <definedName name="DonneesReperesAL" localSheetId="7">#REF!</definedName>
    <definedName name="DonneesReperesAL">#REF!</definedName>
    <definedName name="DonneesReperesAL2" localSheetId="9">#REF!</definedName>
    <definedName name="DonneesReperesAL2" localSheetId="10">#REF!</definedName>
    <definedName name="DonneesReperesAL2" localSheetId="7">#REF!</definedName>
    <definedName name="DonneesReperesAL2">#REF!</definedName>
    <definedName name="DonneesReperesDL" localSheetId="9">#REF!</definedName>
    <definedName name="DonneesReperesDL" localSheetId="10">#REF!</definedName>
    <definedName name="DonneesReperesDL" localSheetId="7">#REF!</definedName>
    <definedName name="DonneesReperesDL">#REF!</definedName>
    <definedName name="DonneesReperesINJ" localSheetId="9">#REF!</definedName>
    <definedName name="DonneesReperesINJ" localSheetId="10">#REF!</definedName>
    <definedName name="DonneesReperesINJ" localSheetId="7">#REF!</definedName>
    <definedName name="DonneesReperesINJ">#REF!</definedName>
    <definedName name="DonneesReperesMEN" localSheetId="9">#REF!</definedName>
    <definedName name="DonneesReperesMEN" localSheetId="10">#REF!</definedName>
    <definedName name="DonneesReperesMEN" localSheetId="7">#REF!</definedName>
    <definedName name="DonneesReperesMEN">#REF!</definedName>
    <definedName name="DonneesReperesTVAV" localSheetId="9">#REF!</definedName>
    <definedName name="DonneesReperesTVAV" localSheetId="10">#REF!</definedName>
    <definedName name="DonneesReperesTVAV" localSheetId="7">#REF!</definedName>
    <definedName name="DonneesReperesTVAV">#REF!</definedName>
    <definedName name="DonneesReperesTVAV2" localSheetId="9">#REF!</definedName>
    <definedName name="DonneesReperesTVAV2" localSheetId="10">#REF!</definedName>
    <definedName name="DonneesReperesTVAV2" localSheetId="7">#REF!</definedName>
    <definedName name="DonneesReperesTVAV2">#REF!</definedName>
    <definedName name="DonneesReperesTVSV" localSheetId="9">#REF!</definedName>
    <definedName name="DonneesReperesTVSV" localSheetId="10">#REF!</definedName>
    <definedName name="DonneesReperesTVSV" localSheetId="7">#REF!</definedName>
    <definedName name="DonneesReperesTVSV">#REF!</definedName>
    <definedName name="DonneesReperesVAV" localSheetId="9">#REF!</definedName>
    <definedName name="DonneesReperesVAV" localSheetId="10">#REF!</definedName>
    <definedName name="DonneesReperesVAV" localSheetId="7">#REF!</definedName>
    <definedName name="DonneesReperesVAV">#REF!</definedName>
    <definedName name="DonneesReperesVAV2" localSheetId="9">#REF!</definedName>
    <definedName name="DonneesReperesVAV2" localSheetId="10">#REF!</definedName>
    <definedName name="DonneesReperesVAV2" localSheetId="7">#REF!</definedName>
    <definedName name="DonneesReperesVAV2">#REF!</definedName>
    <definedName name="DonneesReperesVE" localSheetId="9">#REF!</definedName>
    <definedName name="DonneesReperesVE" localSheetId="10">#REF!</definedName>
    <definedName name="DonneesReperesVE" localSheetId="7">#REF!</definedName>
    <definedName name="DonneesReperesVE">#REF!</definedName>
    <definedName name="DonneesReperesVP" localSheetId="9">#REF!</definedName>
    <definedName name="DonneesReperesVP" localSheetId="10">#REF!</definedName>
    <definedName name="DonneesReperesVP" localSheetId="7">#REF!</definedName>
    <definedName name="DonneesReperesVP">#REF!</definedName>
    <definedName name="DonneesReperesVS" localSheetId="9">#REF!</definedName>
    <definedName name="DonneesReperesVS" localSheetId="10">#REF!</definedName>
    <definedName name="DonneesReperesVS" localSheetId="7">#REF!</definedName>
    <definedName name="DonneesReperesVS">#REF!</definedName>
    <definedName name="DonneesReperesVSHM" localSheetId="9">#REF!</definedName>
    <definedName name="DonneesReperesVSHM" localSheetId="10">#REF!</definedName>
    <definedName name="DonneesReperesVSHM" localSheetId="7">#REF!</definedName>
    <definedName name="DonneesReperesVSHM">#REF!</definedName>
    <definedName name="DonneesReperesVSHM2" localSheetId="9">#REF!</definedName>
    <definedName name="DonneesReperesVSHM2" localSheetId="10">#REF!</definedName>
    <definedName name="DonneesReperesVSHM2" localSheetId="7">#REF!</definedName>
    <definedName name="DonneesReperesVSHM2">#REF!</definedName>
    <definedName name="DonneesReperesVSV" localSheetId="9">#REF!</definedName>
    <definedName name="DonneesReperesVSV" localSheetId="10">#REF!</definedName>
    <definedName name="DonneesReperesVSV" localSheetId="7">#REF!</definedName>
    <definedName name="DonneesReperesVSV">#REF!</definedName>
    <definedName name="DonneesReperesVSVvol" localSheetId="9">#REF!</definedName>
    <definedName name="DonneesReperesVSVvol" localSheetId="10">#REF!</definedName>
    <definedName name="DonneesReperesVSVvol" localSheetId="7">#REF!</definedName>
    <definedName name="DonneesReperesVSVvol">#REF!</definedName>
    <definedName name="DonneesVIM" localSheetId="9">#REF!</definedName>
    <definedName name="DonneesVIM" localSheetId="10">#REF!</definedName>
    <definedName name="DonneesVIM" localSheetId="7">#REF!</definedName>
    <definedName name="DonneesVIM">#REF!</definedName>
    <definedName name="DonneesVIM2" localSheetId="9">#REF!</definedName>
    <definedName name="DonneesVIM2" localSheetId="10">#REF!</definedName>
    <definedName name="DonneesVIM2" localSheetId="7">#REF!</definedName>
    <definedName name="DonneesVIM2">#REF!</definedName>
    <definedName name="DonneesVIMA1" localSheetId="9">#REF!</definedName>
    <definedName name="DonneesVIMA1" localSheetId="10">#REF!</definedName>
    <definedName name="DonneesVIMA1" localSheetId="7">#REF!</definedName>
    <definedName name="DonneesVIMA1">#REF!</definedName>
    <definedName name="DonneesViolenceRecours" localSheetId="9">#REF!</definedName>
    <definedName name="DonneesViolenceRecours" localSheetId="10">#REF!</definedName>
    <definedName name="DonneesViolenceRecours" localSheetId="7">#REF!</definedName>
    <definedName name="DonneesViolenceRecours">#REF!</definedName>
    <definedName name="DonneesViolences17" localSheetId="9">#REF!</definedName>
    <definedName name="DonneesViolences17" localSheetId="10">#REF!</definedName>
    <definedName name="DonneesViolences17" localSheetId="7">#REF!</definedName>
    <definedName name="DonneesViolences17">#REF!</definedName>
    <definedName name="DonneesViolencesRecours17" localSheetId="9">#REF!</definedName>
    <definedName name="DonneesViolencesRecours17" localSheetId="10">#REF!</definedName>
    <definedName name="DonneesViolencesRecours17" localSheetId="7">#REF!</definedName>
    <definedName name="DonneesViolencesRecours17">#REF!</definedName>
    <definedName name="DonneesViolencesRecours18" localSheetId="9">#REF!</definedName>
    <definedName name="DonneesViolencesRecours18" localSheetId="10">#REF!</definedName>
    <definedName name="DonneesViolencesRecours18" localSheetId="7">#REF!</definedName>
    <definedName name="DonneesViolencesRecours18">#REF!</definedName>
    <definedName name="DonneesViolencesVAV" localSheetId="9">#REF!</definedName>
    <definedName name="DonneesViolencesVAV" localSheetId="10">#REF!</definedName>
    <definedName name="DonneesViolencesVAV" localSheetId="7">#REF!</definedName>
    <definedName name="DonneesViolencesVAV">#REF!</definedName>
    <definedName name="DonneesViolencesVP" localSheetId="9">#REF!</definedName>
    <definedName name="DonneesViolencesVP" localSheetId="10">#REF!</definedName>
    <definedName name="DonneesViolencesVP" localSheetId="7">#REF!</definedName>
    <definedName name="DonneesViolencesVP">#REF!</definedName>
    <definedName name="DonneesVioPhy" localSheetId="9">#REF!</definedName>
    <definedName name="DonneesVioPhy" localSheetId="10">#REF!</definedName>
    <definedName name="DonneesVioPhy" localSheetId="7">#REF!</definedName>
    <definedName name="DonneesVioPhy">#REF!</definedName>
    <definedName name="DonneesVioPhyA1" localSheetId="9">#REF!</definedName>
    <definedName name="DonneesVioPhyA1" localSheetId="10">#REF!</definedName>
    <definedName name="DonneesVioPhyA1" localSheetId="7">#REF!</definedName>
    <definedName name="DonneesVioPhyA1">#REF!</definedName>
    <definedName name="DonneesVioPhySex" localSheetId="9">#REF!</definedName>
    <definedName name="DonneesVioPhySex" localSheetId="10">#REF!</definedName>
    <definedName name="DonneesVioPhySex" localSheetId="7">#REF!</definedName>
    <definedName name="DonneesVioPhySex">#REF!</definedName>
    <definedName name="DonneesVioPhySex2" localSheetId="9">#REF!</definedName>
    <definedName name="DonneesVioPhySex2" localSheetId="10">#REF!</definedName>
    <definedName name="DonneesVioPhySex2" localSheetId="7">#REF!</definedName>
    <definedName name="DonneesVioPhySex2">#REF!</definedName>
    <definedName name="DonneesVioPhySexA1" localSheetId="9">#REF!</definedName>
    <definedName name="DonneesVioPhySexA1" localSheetId="10">#REF!</definedName>
    <definedName name="DonneesVioPhySexA1" localSheetId="7">#REF!</definedName>
    <definedName name="DonneesVioPhySexA1">#REF!</definedName>
    <definedName name="DonneesVioSex" localSheetId="9">#REF!</definedName>
    <definedName name="DonneesVioSex" localSheetId="10">#REF!</definedName>
    <definedName name="DonneesVioSex" localSheetId="7">#REF!</definedName>
    <definedName name="DonneesVioSex">#REF!</definedName>
    <definedName name="DonneesVioSex2" localSheetId="9">#REF!</definedName>
    <definedName name="DonneesVioSex2" localSheetId="10">#REF!</definedName>
    <definedName name="DonneesVioSex2" localSheetId="7">#REF!</definedName>
    <definedName name="DonneesVioSex2">#REF!</definedName>
    <definedName name="DonneesVioSexA1" localSheetId="9">#REF!</definedName>
    <definedName name="DonneesVioSexA1" localSheetId="10">#REF!</definedName>
    <definedName name="DonneesVioSexA1" localSheetId="7">#REF!</definedName>
    <definedName name="DonneesVioSexA1">#REF!</definedName>
    <definedName name="DonneesVol" localSheetId="9">#REF!</definedName>
    <definedName name="DonneesVol" localSheetId="10">#REF!</definedName>
    <definedName name="DonneesVol" localSheetId="7">#REF!</definedName>
    <definedName name="DonneesVol">#REF!</definedName>
    <definedName name="DonneesVolVAV" localSheetId="9">#REF!</definedName>
    <definedName name="DonneesVolVAV" localSheetId="10">#REF!</definedName>
    <definedName name="DonneesVolVAV" localSheetId="7">#REF!</definedName>
    <definedName name="DonneesVolVAV">#REF!</definedName>
    <definedName name="DonneesVolVAV2" localSheetId="9">#REF!</definedName>
    <definedName name="DonneesVolVAV2" localSheetId="10">#REF!</definedName>
    <definedName name="DonneesVolVAV2" localSheetId="7">#REF!</definedName>
    <definedName name="DonneesVolVAV2">#REF!</definedName>
    <definedName name="DonneesVolVSE" localSheetId="9">#REF!</definedName>
    <definedName name="DonneesVolVSE" localSheetId="10">#REF!</definedName>
    <definedName name="DonneesVolVSE" localSheetId="7">#REF!</definedName>
    <definedName name="DonneesVolVSE">#REF!</definedName>
    <definedName name="DonneesVolVSV" localSheetId="9">#REF!</definedName>
    <definedName name="DonneesVolVSV" localSheetId="10">#REF!</definedName>
    <definedName name="DonneesVolVSV" localSheetId="7">#REF!</definedName>
    <definedName name="DonneesVolVSV">#REF!</definedName>
    <definedName name="DonneesVolVSV2" localSheetId="9">#REF!</definedName>
    <definedName name="DonneesVolVSV2" localSheetId="10">#REF!</definedName>
    <definedName name="DonneesVolVSV2" localSheetId="7">#REF!</definedName>
    <definedName name="DonneesVolVSV2">#REF!</definedName>
    <definedName name="Effraction" localSheetId="9">#REF!</definedName>
    <definedName name="Effraction" localSheetId="10">#REF!</definedName>
    <definedName name="Effraction" localSheetId="7">#REF!</definedName>
    <definedName name="Effraction">#REF!</definedName>
    <definedName name="EncadreAssurance17" localSheetId="9">#REF!</definedName>
    <definedName name="EncadreAssurance17" localSheetId="10">#REF!</definedName>
    <definedName name="EncadreAssurance17" localSheetId="7">#REF!</definedName>
    <definedName name="EncadreAssurance17">#REF!</definedName>
    <definedName name="EncadrePolice17" localSheetId="9">#REF!</definedName>
    <definedName name="EncadrePolice17" localSheetId="10">#REF!</definedName>
    <definedName name="EncadrePolice17" localSheetId="7">#REF!</definedName>
    <definedName name="EncadrePolice17">#REF!</definedName>
    <definedName name="ENCADREREPERES" localSheetId="9">#REF!</definedName>
    <definedName name="ENCADREREPERES" localSheetId="10">#REF!</definedName>
    <definedName name="ENCADREREPERES" localSheetId="7">#REF!</definedName>
    <definedName name="ENCADREREPERES">#REF!</definedName>
    <definedName name="EncadreReperes17" localSheetId="9">#REF!</definedName>
    <definedName name="EncadreReperes17" localSheetId="10">#REF!</definedName>
    <definedName name="EncadreReperes17" localSheetId="7">#REF!</definedName>
    <definedName name="EncadreReperes17">#REF!</definedName>
    <definedName name="NOMONGLET" localSheetId="9">#REF!</definedName>
    <definedName name="NOMONGLET" localSheetId="10">#REF!</definedName>
    <definedName name="NOMONGLET" localSheetId="7">#REF!</definedName>
    <definedName name="NOMONGLET">#REF!</definedName>
    <definedName name="NOMONGLETREPERES" localSheetId="9">#REF!</definedName>
    <definedName name="NOMONGLETREPERES" localSheetId="10">#REF!</definedName>
    <definedName name="NOMONGLETREPERES" localSheetId="7">#REF!</definedName>
    <definedName name="NOMONGLETREPERES">#REF!</definedName>
    <definedName name="ONGLETASSURANCEDL" localSheetId="9">#REF!</definedName>
    <definedName name="ONGLETASSURANCEDL" localSheetId="10">#REF!</definedName>
    <definedName name="ONGLETASSURANCEDL" localSheetId="7">#REF!</definedName>
    <definedName name="ONGLETASSURANCEDL">#REF!</definedName>
    <definedName name="ONGLETENTREE" localSheetId="9">#REF!</definedName>
    <definedName name="ONGLETENTREE" localSheetId="10">#REF!</definedName>
    <definedName name="ONGLETENTREE" localSheetId="7">#REF!</definedName>
    <definedName name="ONGLETENTREE">#REF!</definedName>
    <definedName name="ONGLETPROFIL" localSheetId="9">#REF!</definedName>
    <definedName name="ONGLETPROFIL" localSheetId="10">#REF!</definedName>
    <definedName name="ONGLETPROFIL" localSheetId="7">#REF!</definedName>
    <definedName name="ONGLETPROFIL">#REF!</definedName>
    <definedName name="ONGLETRECOURS" localSheetId="9">#REF!</definedName>
    <definedName name="ONGLETRECOURS" localSheetId="10">#REF!</definedName>
    <definedName name="ONGLETRECOURS" localSheetId="7">#REF!</definedName>
    <definedName name="ONGLETRECOURS">#REF!</definedName>
    <definedName name="ONGLETVOL" localSheetId="9">#REF!</definedName>
    <definedName name="ONGLETVOL" localSheetId="10">#REF!</definedName>
    <definedName name="ONGLETVOL" localSheetId="7">#REF!</definedName>
    <definedName name="ONGLETVOL">#REF!</definedName>
    <definedName name="ReperesCambri" localSheetId="9">#REF!</definedName>
    <definedName name="ReperesCambri" localSheetId="10">#REF!</definedName>
    <definedName name="ReperesCambri" localSheetId="7">#REF!</definedName>
    <definedName name="ReperesCambri">#REF!</definedName>
    <definedName name="TableauPeriode17" localSheetId="9">#REF!</definedName>
    <definedName name="TableauPeriode17" localSheetId="10">#REF!</definedName>
    <definedName name="TableauPeriode17" localSheetId="7">#REF!</definedName>
    <definedName name="TableauPeriode17">#REF!</definedName>
    <definedName name="_xlnm.Print_Area" localSheetId="7">'fig8'!#REF!</definedName>
  </definedNames>
  <calcPr calcId="162913"/>
</workbook>
</file>

<file path=xl/calcChain.xml><?xml version="1.0" encoding="utf-8"?>
<calcChain xmlns="http://schemas.openxmlformats.org/spreadsheetml/2006/main">
  <c r="C93" i="18" l="1"/>
  <c r="B93" i="18"/>
  <c r="C88" i="18"/>
  <c r="C89" i="18" s="1"/>
  <c r="B88" i="18"/>
  <c r="B89" i="18" s="1"/>
  <c r="C85" i="18"/>
  <c r="B85" i="18"/>
  <c r="C74" i="18"/>
  <c r="B74" i="18"/>
  <c r="J7" i="29" l="1"/>
  <c r="C82" i="28" l="1"/>
  <c r="C57" i="28"/>
  <c r="B82" i="28"/>
  <c r="B57" i="28"/>
  <c r="C62" i="28" l="1"/>
  <c r="C87" i="28" l="1"/>
  <c r="B87" i="28"/>
  <c r="C83" i="28"/>
  <c r="B83" i="28"/>
  <c r="C79" i="28"/>
  <c r="B79" i="28"/>
  <c r="C75" i="28"/>
  <c r="B75" i="28"/>
  <c r="C71" i="28"/>
  <c r="C66" i="28"/>
  <c r="B66" i="28"/>
</calcChain>
</file>

<file path=xl/sharedStrings.xml><?xml version="1.0" encoding="utf-8"?>
<sst xmlns="http://schemas.openxmlformats.org/spreadsheetml/2006/main" count="323" uniqueCount="195">
  <si>
    <t>Discriminations</t>
  </si>
  <si>
    <t>Atteintes aux biens</t>
  </si>
  <si>
    <t>Provocations, injures, diffamations</t>
  </si>
  <si>
    <t>Atteintes à l'intégrité du cadavre, violation de sépulture</t>
  </si>
  <si>
    <t>Menaces, chantages</t>
  </si>
  <si>
    <t xml:space="preserve">Injures </t>
  </si>
  <si>
    <t>Menaces</t>
  </si>
  <si>
    <t>Violences</t>
  </si>
  <si>
    <t>Proportion de victimes dans la population</t>
  </si>
  <si>
    <t>25-34</t>
  </si>
  <si>
    <t>35-44</t>
  </si>
  <si>
    <t>45-54</t>
  </si>
  <si>
    <t>55-64</t>
  </si>
  <si>
    <t>65-74</t>
  </si>
  <si>
    <t>Communes rurales</t>
  </si>
  <si>
    <t>Agglomération parisienne</t>
  </si>
  <si>
    <t>Oui</t>
  </si>
  <si>
    <t>Non</t>
  </si>
  <si>
    <t>Ne sait pas/Refus</t>
  </si>
  <si>
    <t>Dans un autre lieu</t>
  </si>
  <si>
    <t>Nombre d'auteurs</t>
  </si>
  <si>
    <t>Un seul auteur</t>
  </si>
  <si>
    <t>Plusieurs auteurs</t>
  </si>
  <si>
    <t>Lien auteurs-victimes</t>
  </si>
  <si>
    <t>Ensemble de la population</t>
  </si>
  <si>
    <t>Ensemble des victimes de crimes ou délits</t>
  </si>
  <si>
    <t>Nationalité française</t>
  </si>
  <si>
    <t>Ressortissants d'un pays d'Afrique</t>
  </si>
  <si>
    <t>Ressortissants d'un autre pays</t>
  </si>
  <si>
    <t>Nationalité non renseignée</t>
  </si>
  <si>
    <t>75 ou +</t>
  </si>
  <si>
    <t>&lt; 15</t>
  </si>
  <si>
    <t>15-24</t>
  </si>
  <si>
    <t>Ensemble des mis en cause</t>
  </si>
  <si>
    <t>Ne sait pas/Ne travaille pas</t>
  </si>
  <si>
    <t>Vos origines</t>
  </si>
  <si>
    <t>Sexe des auteurs</t>
  </si>
  <si>
    <t>Immigrés</t>
  </si>
  <si>
    <t xml:space="preserve">    dont hommes</t>
  </si>
  <si>
    <t xml:space="preserve">    dont femmes</t>
  </si>
  <si>
    <t xml:space="preserve">    dont jeunes de 14-29 ans</t>
  </si>
  <si>
    <t xml:space="preserve">    dont personnes immigrées</t>
  </si>
  <si>
    <t>Age des auteurs selon la victime</t>
  </si>
  <si>
    <t xml:space="preserve">Nombre annuel moyen de victimes </t>
  </si>
  <si>
    <t>Sexe</t>
  </si>
  <si>
    <t>Autres</t>
  </si>
  <si>
    <t>Discriminations*</t>
  </si>
  <si>
    <t xml:space="preserve">    dont personnes descendantes d'immigrés</t>
  </si>
  <si>
    <t>NS</t>
  </si>
  <si>
    <t>Part de victimes ayant fait le déplacement en commissariat de police ou à la gendarmerie</t>
  </si>
  <si>
    <t>Part de victimes ayant déposé plainte</t>
  </si>
  <si>
    <t>Part de victimes ayant déposé une main courante</t>
  </si>
  <si>
    <t>Signalement aux forces de sécurité (en % des victimes)</t>
  </si>
  <si>
    <t>moins de 20 000 hab.</t>
  </si>
  <si>
    <t>20 000 - 100 000 hab.</t>
  </si>
  <si>
    <t>100 000 hab. ou plus</t>
  </si>
  <si>
    <t>Hommes</t>
  </si>
  <si>
    <t>Femmes</t>
  </si>
  <si>
    <t>Age</t>
  </si>
  <si>
    <t>18-29 ans</t>
  </si>
  <si>
    <t>30-39 ans</t>
  </si>
  <si>
    <t>40-49 ans</t>
  </si>
  <si>
    <t>50-59 ans</t>
  </si>
  <si>
    <t>60-75 ans</t>
  </si>
  <si>
    <t>Chômeurs</t>
  </si>
  <si>
    <t>Retraités</t>
  </si>
  <si>
    <t>Étudiants, élèves</t>
  </si>
  <si>
    <t xml:space="preserve">Autres inactifs </t>
  </si>
  <si>
    <t>Modeste</t>
  </si>
  <si>
    <t>Médian inférieur</t>
  </si>
  <si>
    <t>Médian supérieur</t>
  </si>
  <si>
    <t>Aisé</t>
  </si>
  <si>
    <t>Descendants d'immigré(s)</t>
  </si>
  <si>
    <t>Ni immigrés, ni descendants</t>
  </si>
  <si>
    <t>Moyennes annuelles sur la période 2012-2017</t>
  </si>
  <si>
    <t>Résidents des QPV</t>
  </si>
  <si>
    <t>Résidents hors QPV</t>
  </si>
  <si>
    <t>Votre couleur de peau</t>
  </si>
  <si>
    <t>Votre religion</t>
  </si>
  <si>
    <t xml:space="preserve">Votre orientation ou identité sexuelle </t>
  </si>
  <si>
    <t>Au fait que vous soyez un homme/une femme</t>
  </si>
  <si>
    <t xml:space="preserve">Dans la rue </t>
  </si>
  <si>
    <t xml:space="preserve">Dans un transport en commun </t>
  </si>
  <si>
    <t xml:space="preserve">Dans un établissement commercial </t>
  </si>
  <si>
    <t xml:space="preserve">Au lieu de travail ou d'études de la victime </t>
  </si>
  <si>
    <t xml:space="preserve">Au domicile de la victime </t>
  </si>
  <si>
    <t xml:space="preserve">Dans l'immeuble de la victime </t>
  </si>
  <si>
    <t xml:space="preserve">Au domicile de quelqu'un d'autre </t>
  </si>
  <si>
    <t>Auteur sous emprise d'alcool ou de drogue</t>
  </si>
  <si>
    <t>Au moins un auteur connu</t>
  </si>
  <si>
    <t>Aucun auteur connu</t>
  </si>
  <si>
    <t>Au moins un auteur mineur</t>
  </si>
  <si>
    <t>Aucun auteur mineur</t>
  </si>
  <si>
    <t>Au moins un auteur sous emprise</t>
  </si>
  <si>
    <t>Aucun auteur sous emprise</t>
  </si>
  <si>
    <t>Au moins un auteur de sexe feminin</t>
  </si>
  <si>
    <t>Auteur(s) de sexe masculin</t>
  </si>
  <si>
    <t>Dans un transport en commun ou un établissement commercial</t>
  </si>
  <si>
    <t>Infractions</t>
  </si>
  <si>
    <t>Victimes</t>
  </si>
  <si>
    <t>Mis en cause</t>
  </si>
  <si>
    <t>Au travail (refus d'une promotion ou d'une augmentation…) ou lors d'une recherche d'emploi</t>
  </si>
  <si>
    <t>Lors de demandes administratives ou d'un contrôle de police ou gendarmerie</t>
  </si>
  <si>
    <t xml:space="preserve">Autres </t>
  </si>
  <si>
    <t>Votre classe d'âge (jeune/senior)</t>
  </si>
  <si>
    <t>Présent(s) devant la victime</t>
  </si>
  <si>
    <t>Autres (recherche de logement, accès à un lieu accueillant du public,…)</t>
  </si>
  <si>
    <t>Téléphone, internet, autre…</t>
  </si>
  <si>
    <t>Sans objet/Ne sait pas/Refus</t>
  </si>
  <si>
    <t>Dans un autre lieu/sans objet</t>
  </si>
  <si>
    <t>&lt;5</t>
  </si>
  <si>
    <t>Non renseigné</t>
  </si>
  <si>
    <t>2 000 à moins de 5 000 hab.</t>
  </si>
  <si>
    <t>5 000 à moins de 10 000 hab.</t>
  </si>
  <si>
    <t>10 000 à moins de 20 000 hab.</t>
  </si>
  <si>
    <t>20 000 à moins de 50 000 hab.</t>
  </si>
  <si>
    <t>50 000 à moins de 100 000 hab.</t>
  </si>
  <si>
    <t>100 000 à moins de 200 000 hab.</t>
  </si>
  <si>
    <t>200 000 à moins de 2 millions hab.</t>
  </si>
  <si>
    <t>évol 2018/    2017</t>
  </si>
  <si>
    <t>Victimes de crimes ou délits à caractère raciste</t>
  </si>
  <si>
    <t>nd</t>
  </si>
  <si>
    <t>ns</t>
  </si>
  <si>
    <t>Population âgée de 14 ans ou plus</t>
  </si>
  <si>
    <t>Lieu des faits (en % des victimes)</t>
  </si>
  <si>
    <t>Auteurs des faits (en % des victimes)</t>
  </si>
  <si>
    <t>Dans le quartier ou le village</t>
  </si>
  <si>
    <t>Hors du quartier ou du village</t>
  </si>
  <si>
    <t xml:space="preserve">Sur le lieu de travail ou d'études de la victime </t>
  </si>
  <si>
    <t>Dans une habitation (domicile ou immeuble de la victime, domicile d'une autre personne)</t>
  </si>
  <si>
    <t>Violences délictuelles et atteintes à la personne criminelles</t>
  </si>
  <si>
    <t>Atteintes à caractère raciste, antisémite ou xénophobe dans l'enquête «Cadre de vie et sécurité »</t>
  </si>
  <si>
    <t>Nombre (répartition)</t>
  </si>
  <si>
    <t>(100%)</t>
  </si>
  <si>
    <t>(5%)</t>
  </si>
  <si>
    <t>(4%)</t>
  </si>
  <si>
    <t>(11%)</t>
  </si>
  <si>
    <t>(3%)</t>
  </si>
  <si>
    <t>(&lt;1%)</t>
  </si>
  <si>
    <t>(13%)</t>
  </si>
  <si>
    <t>(75%)</t>
  </si>
  <si>
    <t>(77%)</t>
  </si>
  <si>
    <t>(80%)</t>
  </si>
  <si>
    <t>(1%)</t>
  </si>
  <si>
    <t>Crimes et délits commis en raison de l'ethnie, de la nation, d'une prétendue race ou de la religion</t>
  </si>
  <si>
    <t xml:space="preserve">Ensemble </t>
  </si>
  <si>
    <r>
      <t>Contraventions commises en raison de l'ethnie, de la nation, d'une prétendue race ou de la religion</t>
    </r>
    <r>
      <rPr>
        <b/>
        <vertAlign val="superscript"/>
        <sz val="10"/>
        <rFont val="Albany AMT"/>
        <family val="2"/>
      </rPr>
      <t>1</t>
    </r>
  </si>
  <si>
    <t>Victimes de crimes ou délits "à caractère raciste"</t>
  </si>
  <si>
    <t>Mis en cause pour crime ou délit "à caractère raciste"</t>
  </si>
  <si>
    <t xml:space="preserve">A. Nombre annuel de victimes d'injures et part des victimes d'injures "à caractère raciste" </t>
  </si>
  <si>
    <t>Nombre annuel de victimes d'injures</t>
  </si>
  <si>
    <t>(en millions)</t>
  </si>
  <si>
    <t>dont : incident le plus récent à caractère raciste, antisémite ou xénophobe</t>
  </si>
  <si>
    <t xml:space="preserve"> (en % des victimes)</t>
  </si>
  <si>
    <t xml:space="preserve">B. Nombre annuel de victimes de menaces ou de violences physiques et part des victimes de menaces ou de violences "à caractère raciste" </t>
  </si>
  <si>
    <t>Nombre annuel de victimes de menaces ou de violences physiques</t>
  </si>
  <si>
    <t xml:space="preserve">Nombre annuel de victimes d'injures "à caractère raciste"
</t>
  </si>
  <si>
    <t xml:space="preserve">Nombre annuel de victimes de menaces ou de violences physiques "à caractère raciste"
</t>
  </si>
  <si>
    <t>-</t>
  </si>
  <si>
    <t>C. Nombre annuel de victimes d'atteintes "à caractère raciste"</t>
  </si>
  <si>
    <t>AGE</t>
  </si>
  <si>
    <t>NATIONALITE</t>
  </si>
  <si>
    <t>Figure 4 : Répartition selon la taille de l'agglomération du lieu de commission des faits des victimes associées aux crimes et délits commis</t>
  </si>
  <si>
    <t xml:space="preserve">en raison de l'ethnie, de la nation, d'une prétendue race ou de la religion enregistrés par les forces de sécurité en 2018  </t>
  </si>
  <si>
    <t>Comparaison avec l’ensemble de la population et l’ensemble des victimes associées aux crimes et délits enregistrés en 2018</t>
  </si>
  <si>
    <t>Comparaison avec l’ensemble de la population et l’ensemble des mis en cause en 2018</t>
  </si>
  <si>
    <t xml:space="preserve">Figure 5 : Âge et nationalité des personnes mises en cause en 2018 par les forces de sécurité pour crime ou délit commis en raison de l’ethnie, </t>
  </si>
  <si>
    <t>d’une prétendue race ou de la religion</t>
  </si>
  <si>
    <t>Type d'agglomération</t>
  </si>
  <si>
    <t>Statut d'activité</t>
  </si>
  <si>
    <t>Niveau de vie</t>
  </si>
  <si>
    <t>Lien à l'iimmigration</t>
  </si>
  <si>
    <t>Quartiers prioritaires de la politique de la ville</t>
  </si>
  <si>
    <t>Proportion de personnes victimes de menaces ou violences "à caractère raciste"</t>
  </si>
  <si>
    <t xml:space="preserve">Proportion de personnes victimes de discrimination "à caractère raciste" </t>
  </si>
  <si>
    <t>Proportion de personnes victimes d'injures "à caractère raciste"</t>
  </si>
  <si>
    <t xml:space="preserve">Victimes d'injures "à caractère raciste"
</t>
  </si>
  <si>
    <t xml:space="preserve">Victimes d'injures toutes natures confondues
</t>
  </si>
  <si>
    <t>Personnes en emploi</t>
  </si>
  <si>
    <t>Circonstances et motifs des faits (en % des victimes)</t>
  </si>
  <si>
    <t>Type d'espace</t>
  </si>
  <si>
    <t>Distance du domicile</t>
  </si>
  <si>
    <t>Lien auteur(s)-victimes</t>
  </si>
  <si>
    <t>Injures subies dans l'exercice du métier</t>
  </si>
  <si>
    <r>
      <t xml:space="preserve">Caractéristiques visées par l'auteur des injures
</t>
    </r>
    <r>
      <rPr>
        <i/>
        <sz val="9"/>
        <color theme="1"/>
        <rFont val="Arial"/>
        <family val="2"/>
      </rPr>
      <t>Plusieurs réponses possibles *</t>
    </r>
  </si>
  <si>
    <t xml:space="preserve">Victimes de menaces ou violences "à caractère raciste"
</t>
  </si>
  <si>
    <t xml:space="preserve">Victimes de menaces ou violences toutes natures confondues
</t>
  </si>
  <si>
    <t>Circonstances des faits (en % des victimes)</t>
  </si>
  <si>
    <t>Faits subis dans l'exercice du métier</t>
  </si>
  <si>
    <t>Victimes de discriminations "à caractère raciste"</t>
  </si>
  <si>
    <t>Victimes de discriminations toutes natures confondues</t>
  </si>
  <si>
    <t>L'auteur ou les auteurs étaie(nt)-il(s) ?</t>
  </si>
  <si>
    <r>
      <t xml:space="preserve">« Vous avez été victimes de cet acte en raison de ? » </t>
    </r>
    <r>
      <rPr>
        <i/>
        <sz val="9"/>
        <color theme="1"/>
        <rFont val="Arial"/>
        <family val="2"/>
      </rPr>
      <t>Plusieurs réponses possibles</t>
    </r>
  </si>
  <si>
    <r>
      <t xml:space="preserve">« Dans quel contexte avez-vous subi cette discrimination ou ce traitement défavorable ? » </t>
    </r>
    <r>
      <rPr>
        <i/>
        <sz val="9"/>
        <rFont val="Arial"/>
        <family val="2"/>
      </rPr>
      <t>Plusieurs réponses possibles</t>
    </r>
  </si>
  <si>
    <t>Dans un espace public ou ouvert au 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</si>
</sst>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0,&quot; 000&quot;"/>
    <numFmt numFmtId="165" formatCode="0.0%"/>
    <numFmt numFmtId="166" formatCode="0.00000"/>
    <numFmt numFmtId="167" formatCode="0.000"/>
    <numFmt numFmtId="168" formatCode="0.0"/>
    <numFmt numFmtId="169" formatCode="#,##0.0"/>
  </numFmts>
  <fonts count="63">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Trebuchet MS"/>
      <family val="2"/>
    </font>
    <font>
      <sz val="10"/>
      <name val="Trebuchet MS"/>
      <family val="2"/>
    </font>
    <font>
      <b/>
      <sz val="10"/>
      <color rgb="FF000000"/>
      <name val="Trebuchet MS"/>
      <family val="2"/>
    </font>
    <font>
      <sz val="10"/>
      <color rgb="FF000000"/>
      <name val="Arial"/>
      <family val="2"/>
    </font>
    <font>
      <b/>
      <sz val="10"/>
      <color rgb="FF000000"/>
      <name val="Arial"/>
      <family val="2"/>
    </font>
    <font>
      <b/>
      <sz val="10"/>
      <color theme="1"/>
      <name val="Trebuchet MS"/>
      <family val="2"/>
    </font>
    <font>
      <sz val="10"/>
      <color theme="1"/>
      <name val="Trebuchet MS"/>
      <family val="2"/>
    </font>
    <font>
      <b/>
      <sz val="11"/>
      <color theme="1"/>
      <name val="Calibri"/>
      <family val="2"/>
      <scheme val="minor"/>
    </font>
    <font>
      <sz val="11"/>
      <color rgb="FF000000"/>
      <name val="Arial"/>
      <family val="2"/>
    </font>
    <font>
      <sz val="8"/>
      <color rgb="FF000000"/>
      <name val="Arial"/>
      <family val="2"/>
    </font>
    <font>
      <sz val="10"/>
      <name val="Arial"/>
      <family val="2"/>
    </font>
    <font>
      <i/>
      <sz val="10"/>
      <color theme="1" tint="0.499984740745262"/>
      <name val="Trebuchet MS"/>
      <family val="2"/>
    </font>
    <font>
      <b/>
      <sz val="8"/>
      <color rgb="FF000000"/>
      <name val="Arial"/>
      <family val="2"/>
    </font>
    <font>
      <sz val="8"/>
      <color rgb="FF000000"/>
      <name val="Albany AMT"/>
      <family val="2"/>
    </font>
    <font>
      <sz val="8"/>
      <color theme="1"/>
      <name val="Albany AMT"/>
      <family val="2"/>
    </font>
    <font>
      <sz val="8"/>
      <name val="Albany AMT"/>
      <family val="2"/>
    </font>
    <font>
      <sz val="10"/>
      <color theme="1"/>
      <name val="Albany AMT"/>
      <family val="2"/>
    </font>
    <font>
      <b/>
      <sz val="10"/>
      <color theme="0"/>
      <name val="Albany AMT"/>
      <family val="2"/>
    </font>
    <font>
      <b/>
      <sz val="10"/>
      <color theme="1"/>
      <name val="Albany AMT"/>
      <family val="2"/>
    </font>
    <font>
      <b/>
      <sz val="10"/>
      <name val="Albany AMT"/>
      <family val="2"/>
    </font>
    <font>
      <sz val="10"/>
      <name val="Albany AMT"/>
      <family val="2"/>
    </font>
    <font>
      <sz val="10"/>
      <color theme="0"/>
      <name val="Albany AMT"/>
      <family val="2"/>
    </font>
    <font>
      <sz val="8"/>
      <color theme="1" tint="0.34998626667073579"/>
      <name val="Albany AMT"/>
      <family val="2"/>
    </font>
    <font>
      <b/>
      <sz val="11"/>
      <color theme="0"/>
      <name val="Albany AMT"/>
      <family val="2"/>
    </font>
    <font>
      <sz val="11"/>
      <color theme="0"/>
      <name val="Albany AMT"/>
      <family val="2"/>
    </font>
    <font>
      <sz val="10"/>
      <color theme="1"/>
      <name val="Arial"/>
      <family val="2"/>
    </font>
    <font>
      <b/>
      <sz val="10"/>
      <color theme="4"/>
      <name val="Albany AMT"/>
      <family val="2"/>
    </font>
    <font>
      <b/>
      <sz val="12"/>
      <color theme="0"/>
      <name val="Albany AMT"/>
      <family val="2"/>
    </font>
    <font>
      <sz val="10"/>
      <color rgb="FF000000"/>
      <name val="Albany AMT"/>
      <family val="2"/>
    </font>
    <font>
      <i/>
      <sz val="10"/>
      <color theme="1"/>
      <name val="Albany AMT"/>
      <family val="2"/>
    </font>
    <font>
      <i/>
      <sz val="10"/>
      <color rgb="FF000000"/>
      <name val="Albany AMT"/>
      <family val="2"/>
    </font>
    <font>
      <i/>
      <sz val="10"/>
      <name val="Albany AMT"/>
      <family val="2"/>
    </font>
    <font>
      <sz val="11"/>
      <color theme="0"/>
      <name val="Calibri"/>
      <family val="2"/>
      <scheme val="minor"/>
    </font>
    <font>
      <sz val="9"/>
      <color theme="1"/>
      <name val="Calibri Light"/>
      <family val="2"/>
      <scheme val="major"/>
    </font>
    <font>
      <b/>
      <sz val="9"/>
      <color theme="0"/>
      <name val="Calibri Light"/>
      <family val="2"/>
      <scheme val="major"/>
    </font>
    <font>
      <b/>
      <sz val="9"/>
      <color theme="1"/>
      <name val="Calibri Light"/>
      <family val="2"/>
      <scheme val="major"/>
    </font>
    <font>
      <b/>
      <sz val="9"/>
      <color rgb="FF000000"/>
      <name val="Calibri Light"/>
      <family val="2"/>
      <scheme val="major"/>
    </font>
    <font>
      <sz val="9"/>
      <color rgb="FF000000"/>
      <name val="Calibri Light"/>
      <family val="2"/>
      <scheme val="major"/>
    </font>
    <font>
      <b/>
      <sz val="13"/>
      <color theme="0"/>
      <name val="Albany AMT"/>
      <family val="2"/>
    </font>
    <font>
      <b/>
      <vertAlign val="superscript"/>
      <sz val="10"/>
      <name val="Albany AMT"/>
      <family val="2"/>
    </font>
    <font>
      <sz val="10"/>
      <color rgb="FF000000"/>
      <name val="Arial"/>
    </font>
    <font>
      <sz val="9"/>
      <name val="Albany AMT"/>
    </font>
    <font>
      <sz val="9"/>
      <color rgb="FF000000"/>
      <name val="Arial"/>
      <family val="2"/>
    </font>
    <font>
      <i/>
      <sz val="9"/>
      <color rgb="FF000000"/>
      <name val="Arial"/>
      <family val="2"/>
    </font>
    <font>
      <sz val="10"/>
      <color rgb="FF242021"/>
      <name val="PalatinoLinotype-Roman"/>
    </font>
    <font>
      <b/>
      <sz val="9"/>
      <color rgb="FF000000"/>
      <name val="Arial"/>
      <family val="2"/>
    </font>
    <font>
      <sz val="9"/>
      <color rgb="FF242021"/>
      <name val="Arial"/>
      <family val="2"/>
    </font>
    <font>
      <b/>
      <sz val="9"/>
      <color rgb="FF242021"/>
      <name val="Arial"/>
      <family val="2"/>
    </font>
    <font>
      <sz val="9"/>
      <color theme="1"/>
      <name val="Arial"/>
      <family val="2"/>
    </font>
    <font>
      <sz val="9"/>
      <name val="Arial"/>
      <family val="2"/>
    </font>
    <font>
      <b/>
      <sz val="9"/>
      <name val="Arial"/>
      <family val="2"/>
    </font>
    <font>
      <b/>
      <sz val="9"/>
      <color theme="1"/>
      <name val="Arial"/>
      <family val="2"/>
    </font>
    <font>
      <i/>
      <sz val="9"/>
      <color theme="1"/>
      <name val="Arial"/>
      <family val="2"/>
    </font>
    <font>
      <sz val="9"/>
      <color theme="1"/>
      <name val="Calibri"/>
      <family val="2"/>
      <scheme val="minor"/>
    </font>
    <font>
      <i/>
      <sz val="9"/>
      <name val="Arial"/>
      <family val="2"/>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bgColor indexed="64"/>
      </patternFill>
    </fill>
    <fill>
      <patternFill patternType="solid">
        <fgColor theme="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E6F0FA"/>
        <bgColor indexed="64"/>
      </patternFill>
    </fill>
    <fill>
      <patternFill patternType="solid">
        <fgColor theme="4" tint="-0.499984740745262"/>
        <bgColor indexed="64"/>
      </patternFill>
    </fill>
    <fill>
      <patternFill patternType="solid">
        <fgColor rgb="FF92D050"/>
        <bgColor indexed="64"/>
      </patternFill>
    </fill>
    <fill>
      <patternFill patternType="solid">
        <fgColor rgb="FFFFC000"/>
        <bgColor indexed="64"/>
      </patternFill>
    </fill>
  </fills>
  <borders count="5">
    <border>
      <left/>
      <right/>
      <top/>
      <bottom/>
      <diagonal/>
    </border>
    <border>
      <left/>
      <right style="thin">
        <color theme="0"/>
      </right>
      <top/>
      <bottom/>
      <diagonal/>
    </border>
    <border>
      <left style="thin">
        <color theme="0"/>
      </left>
      <right/>
      <top/>
      <bottom/>
      <diagonal/>
    </border>
    <border>
      <left/>
      <right/>
      <top/>
      <bottom style="thin">
        <color theme="0"/>
      </bottom>
      <diagonal/>
    </border>
    <border>
      <left/>
      <right/>
      <top style="thin">
        <color theme="0"/>
      </top>
      <bottom/>
      <diagonal/>
    </border>
  </borders>
  <cellStyleXfs count="10">
    <xf numFmtId="0" fontId="0" fillId="0" borderId="0"/>
    <xf numFmtId="0" fontId="11" fillId="0" borderId="0"/>
    <xf numFmtId="9" fontId="11" fillId="0" borderId="0" applyFont="0" applyFill="0" applyBorder="0" applyAlignment="0" applyProtection="0"/>
    <xf numFmtId="0" fontId="7" fillId="0" borderId="0"/>
    <xf numFmtId="0" fontId="6" fillId="0" borderId="0"/>
    <xf numFmtId="0" fontId="5" fillId="0" borderId="0"/>
    <xf numFmtId="0" fontId="4" fillId="0" borderId="0"/>
    <xf numFmtId="43" fontId="11" fillId="0" borderId="0" applyFont="0" applyFill="0" applyBorder="0" applyAlignment="0" applyProtection="0"/>
    <xf numFmtId="0" fontId="3" fillId="0" borderId="0"/>
    <xf numFmtId="9" fontId="48" fillId="0" borderId="0" applyFont="0" applyFill="0" applyBorder="0" applyAlignment="0" applyProtection="0"/>
  </cellStyleXfs>
  <cellXfs count="327">
    <xf numFmtId="0" fontId="0" fillId="0" borderId="0" xfId="0"/>
    <xf numFmtId="0" fontId="11" fillId="0" borderId="0" xfId="1"/>
    <xf numFmtId="0" fontId="11" fillId="2" borderId="0" xfId="1" applyFill="1"/>
    <xf numFmtId="0" fontId="12" fillId="2" borderId="0" xfId="1" applyFont="1" applyFill="1"/>
    <xf numFmtId="3" fontId="0" fillId="0" borderId="0" xfId="0" applyNumberFormat="1" applyAlignment="1">
      <alignment horizontal="center"/>
    </xf>
    <xf numFmtId="0" fontId="14" fillId="0" borderId="0" xfId="3" applyFont="1"/>
    <xf numFmtId="0" fontId="13" fillId="2" borderId="0" xfId="3" applyFont="1" applyFill="1"/>
    <xf numFmtId="0" fontId="14" fillId="2" borderId="0" xfId="3" applyFont="1" applyFill="1"/>
    <xf numFmtId="0" fontId="6" fillId="2" borderId="0" xfId="4" applyFill="1"/>
    <xf numFmtId="0" fontId="6" fillId="0" borderId="0" xfId="4"/>
    <xf numFmtId="0" fontId="6" fillId="0" borderId="0" xfId="4" applyFill="1"/>
    <xf numFmtId="0" fontId="0" fillId="0" borderId="0" xfId="0" applyAlignment="1">
      <alignment vertical="center" wrapText="1"/>
    </xf>
    <xf numFmtId="0" fontId="14" fillId="0" borderId="0" xfId="3" applyFont="1" applyAlignment="1">
      <alignment horizontal="center"/>
    </xf>
    <xf numFmtId="0" fontId="0" fillId="2" borderId="0" xfId="0" applyFill="1"/>
    <xf numFmtId="0" fontId="21" fillId="2" borderId="0" xfId="0" applyFont="1" applyFill="1"/>
    <xf numFmtId="0" fontId="26" fillId="3" borderId="0" xfId="3" applyFont="1" applyFill="1" applyBorder="1"/>
    <xf numFmtId="0" fontId="24" fillId="2" borderId="0" xfId="3" quotePrefix="1" applyFont="1" applyFill="1" applyBorder="1"/>
    <xf numFmtId="0" fontId="24" fillId="3" borderId="0" xfId="3" quotePrefix="1" applyFont="1" applyFill="1" applyBorder="1"/>
    <xf numFmtId="0" fontId="26" fillId="2" borderId="0" xfId="3" applyFont="1" applyFill="1" applyBorder="1"/>
    <xf numFmtId="164" fontId="24" fillId="2" borderId="0" xfId="3" applyNumberFormat="1" applyFont="1" applyFill="1" applyBorder="1" applyAlignment="1">
      <alignment horizontal="right"/>
    </xf>
    <xf numFmtId="164" fontId="24" fillId="6" borderId="0" xfId="3" applyNumberFormat="1" applyFont="1" applyFill="1" applyBorder="1" applyAlignment="1">
      <alignment horizontal="right"/>
    </xf>
    <xf numFmtId="3" fontId="24" fillId="2" borderId="0" xfId="3" applyNumberFormat="1" applyFont="1" applyFill="1" applyAlignment="1">
      <alignment horizontal="right"/>
    </xf>
    <xf numFmtId="9" fontId="24" fillId="2" borderId="0" xfId="3" applyNumberFormat="1" applyFont="1" applyFill="1" applyBorder="1" applyAlignment="1">
      <alignment horizontal="right"/>
    </xf>
    <xf numFmtId="9" fontId="24" fillId="6" borderId="0" xfId="3" applyNumberFormat="1" applyFont="1" applyFill="1" applyBorder="1" applyAlignment="1">
      <alignment horizontal="right"/>
    </xf>
    <xf numFmtId="9" fontId="24" fillId="2" borderId="0" xfId="3" applyNumberFormat="1" applyFont="1" applyFill="1" applyAlignment="1">
      <alignment horizontal="right"/>
    </xf>
    <xf numFmtId="9" fontId="14" fillId="0" borderId="0" xfId="3" applyNumberFormat="1" applyFont="1"/>
    <xf numFmtId="0" fontId="14" fillId="0" borderId="0" xfId="3" applyFont="1" applyAlignment="1">
      <alignment horizontal="right"/>
    </xf>
    <xf numFmtId="0" fontId="24" fillId="2" borderId="0" xfId="3" applyFont="1" applyFill="1" applyBorder="1" applyAlignment="1">
      <alignment wrapText="1"/>
    </xf>
    <xf numFmtId="0" fontId="24" fillId="3" borderId="0" xfId="3" applyFont="1" applyFill="1" applyBorder="1" applyAlignment="1">
      <alignment wrapText="1"/>
    </xf>
    <xf numFmtId="9" fontId="26" fillId="2" borderId="0" xfId="3" applyNumberFormat="1" applyFont="1" applyFill="1" applyBorder="1" applyAlignment="1"/>
    <xf numFmtId="164" fontId="27" fillId="9" borderId="0" xfId="3" applyNumberFormat="1" applyFont="1" applyFill="1" applyBorder="1" applyAlignment="1">
      <alignment horizontal="right"/>
    </xf>
    <xf numFmtId="164" fontId="24" fillId="9" borderId="0" xfId="3" applyNumberFormat="1" applyFont="1" applyFill="1" applyBorder="1" applyAlignment="1">
      <alignment horizontal="right"/>
    </xf>
    <xf numFmtId="164" fontId="27" fillId="6" borderId="0" xfId="3" applyNumberFormat="1" applyFont="1" applyFill="1" applyBorder="1" applyAlignment="1">
      <alignment horizontal="right"/>
    </xf>
    <xf numFmtId="9" fontId="27" fillId="6" borderId="0" xfId="3" applyNumberFormat="1" applyFont="1" applyFill="1" applyBorder="1" applyAlignment="1">
      <alignment horizontal="right"/>
    </xf>
    <xf numFmtId="3" fontId="26" fillId="7" borderId="0" xfId="3" applyNumberFormat="1" applyFont="1" applyFill="1" applyAlignment="1">
      <alignment horizontal="right"/>
    </xf>
    <xf numFmtId="9" fontId="26" fillId="7" borderId="0" xfId="3" applyNumberFormat="1" applyFont="1" applyFill="1" applyAlignment="1">
      <alignment horizontal="right"/>
    </xf>
    <xf numFmtId="3" fontId="24" fillId="7" borderId="0" xfId="3" applyNumberFormat="1" applyFont="1" applyFill="1" applyAlignment="1">
      <alignment horizontal="right"/>
    </xf>
    <xf numFmtId="9" fontId="24" fillId="7" borderId="0" xfId="3" applyNumberFormat="1" applyFont="1" applyFill="1" applyAlignment="1">
      <alignment horizontal="right"/>
    </xf>
    <xf numFmtId="0" fontId="28" fillId="3" borderId="0" xfId="3" applyFont="1" applyFill="1" applyBorder="1" applyAlignment="1"/>
    <xf numFmtId="9" fontId="27" fillId="9" borderId="1" xfId="3" applyNumberFormat="1" applyFont="1" applyFill="1" applyBorder="1" applyAlignment="1">
      <alignment horizontal="right"/>
    </xf>
    <xf numFmtId="9" fontId="24" fillId="2" borderId="1" xfId="3" applyNumberFormat="1" applyFont="1" applyFill="1" applyBorder="1" applyAlignment="1">
      <alignment horizontal="right"/>
    </xf>
    <xf numFmtId="9" fontId="24" fillId="9" borderId="1" xfId="3" applyNumberFormat="1" applyFont="1" applyFill="1" applyBorder="1" applyAlignment="1">
      <alignment horizontal="right"/>
    </xf>
    <xf numFmtId="9" fontId="26" fillId="2" borderId="1" xfId="3" applyNumberFormat="1" applyFont="1" applyFill="1" applyBorder="1" applyAlignment="1"/>
    <xf numFmtId="164" fontId="24" fillId="2" borderId="2" xfId="3" applyNumberFormat="1" applyFont="1" applyFill="1" applyBorder="1" applyAlignment="1">
      <alignment horizontal="right"/>
    </xf>
    <xf numFmtId="164" fontId="27" fillId="6" borderId="2" xfId="3" applyNumberFormat="1" applyFont="1" applyFill="1" applyBorder="1" applyAlignment="1">
      <alignment horizontal="right"/>
    </xf>
    <xf numFmtId="9" fontId="27" fillId="6" borderId="1" xfId="3" applyNumberFormat="1" applyFont="1" applyFill="1" applyBorder="1" applyAlignment="1">
      <alignment horizontal="right"/>
    </xf>
    <xf numFmtId="164" fontId="24" fillId="6" borderId="2" xfId="3" applyNumberFormat="1" applyFont="1" applyFill="1" applyBorder="1" applyAlignment="1">
      <alignment horizontal="right"/>
    </xf>
    <xf numFmtId="9" fontId="24" fillId="6" borderId="1" xfId="3" applyNumberFormat="1" applyFont="1" applyFill="1" applyBorder="1" applyAlignment="1">
      <alignment horizontal="right"/>
    </xf>
    <xf numFmtId="0" fontId="6" fillId="0" borderId="0" xfId="4" applyAlignment="1">
      <alignment horizontal="center" vertical="center" wrapText="1"/>
    </xf>
    <xf numFmtId="0" fontId="15" fillId="0" borderId="0" xfId="4" applyFont="1" applyFill="1" applyAlignment="1">
      <alignment horizontal="center" vertical="center" wrapText="1"/>
    </xf>
    <xf numFmtId="0" fontId="6" fillId="0" borderId="0" xfId="4" applyFill="1" applyAlignment="1">
      <alignment horizontal="center" vertical="center" wrapText="1"/>
    </xf>
    <xf numFmtId="0" fontId="15" fillId="0" borderId="0" xfId="4" applyFont="1"/>
    <xf numFmtId="0" fontId="5" fillId="0" borderId="0" xfId="4" quotePrefix="1" applyFont="1" applyFill="1"/>
    <xf numFmtId="0" fontId="0" fillId="0" borderId="0" xfId="0" applyFill="1"/>
    <xf numFmtId="0" fontId="30" fillId="2" borderId="0" xfId="5" applyFont="1" applyFill="1" applyAlignment="1"/>
    <xf numFmtId="0" fontId="30" fillId="0" borderId="0" xfId="5" applyFont="1" applyFill="1" applyAlignment="1"/>
    <xf numFmtId="0" fontId="30" fillId="2" borderId="0" xfId="5" applyFont="1" applyFill="1" applyBorder="1" applyAlignment="1"/>
    <xf numFmtId="0" fontId="30" fillId="0" borderId="0" xfId="5" applyFont="1" applyFill="1" applyBorder="1" applyAlignment="1"/>
    <xf numFmtId="0" fontId="34" fillId="2" borderId="0" xfId="1" applyFont="1" applyFill="1" applyBorder="1" applyAlignment="1">
      <alignment horizontal="center" vertical="center" wrapText="1"/>
    </xf>
    <xf numFmtId="0" fontId="28" fillId="2" borderId="0" xfId="0" applyFont="1" applyFill="1" applyBorder="1" applyAlignment="1">
      <alignment horizontal="left" wrapText="1"/>
    </xf>
    <xf numFmtId="3" fontId="11" fillId="0" borderId="0" xfId="1" applyNumberFormat="1"/>
    <xf numFmtId="0" fontId="11" fillId="0" borderId="0" xfId="0" applyFont="1" applyFill="1"/>
    <xf numFmtId="0" fontId="34" fillId="2" borderId="0" xfId="1" applyFont="1" applyFill="1" applyBorder="1" applyAlignment="1">
      <alignment horizontal="center" vertical="center" wrapText="1"/>
    </xf>
    <xf numFmtId="164" fontId="28" fillId="2" borderId="2" xfId="3" applyNumberFormat="1" applyFont="1" applyFill="1" applyBorder="1" applyAlignment="1">
      <alignment horizontal="right"/>
    </xf>
    <xf numFmtId="9" fontId="28" fillId="2" borderId="1" xfId="3" applyNumberFormat="1" applyFont="1" applyFill="1" applyBorder="1" applyAlignment="1">
      <alignment horizontal="right"/>
    </xf>
    <xf numFmtId="0" fontId="11" fillId="0" borderId="0" xfId="1" applyFill="1"/>
    <xf numFmtId="3" fontId="8" fillId="0" borderId="0" xfId="1"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xf>
    <xf numFmtId="0" fontId="11" fillId="0" borderId="0" xfId="1" applyFill="1" applyBorder="1"/>
    <xf numFmtId="3" fontId="9" fillId="0" borderId="0" xfId="1" applyNumberFormat="1" applyFont="1" applyFill="1" applyBorder="1" applyAlignment="1">
      <alignment horizontal="center" vertical="center" wrapText="1"/>
    </xf>
    <xf numFmtId="3" fontId="10" fillId="0" borderId="0" xfId="1" applyNumberFormat="1" applyFont="1" applyFill="1" applyBorder="1" applyAlignment="1">
      <alignment horizontal="center" vertical="center" wrapText="1"/>
    </xf>
    <xf numFmtId="3" fontId="19" fillId="0" borderId="0" xfId="1" applyNumberFormat="1" applyFont="1" applyFill="1" applyBorder="1" applyAlignment="1">
      <alignment horizontal="center" vertical="center" wrapText="1"/>
    </xf>
    <xf numFmtId="3" fontId="24" fillId="2" borderId="0" xfId="0" applyNumberFormat="1" applyFont="1" applyFill="1" applyBorder="1" applyAlignment="1">
      <alignment horizontal="right"/>
    </xf>
    <xf numFmtId="3" fontId="28" fillId="2" borderId="0" xfId="0" applyNumberFormat="1" applyFont="1" applyFill="1" applyBorder="1" applyAlignment="1">
      <alignment horizontal="right"/>
    </xf>
    <xf numFmtId="3" fontId="24" fillId="2" borderId="0" xfId="1" applyNumberFormat="1" applyFont="1" applyFill="1" applyBorder="1" applyAlignment="1">
      <alignment horizontal="right" wrapText="1"/>
    </xf>
    <xf numFmtId="3" fontId="28" fillId="2" borderId="0" xfId="1" applyNumberFormat="1" applyFont="1" applyFill="1" applyBorder="1" applyAlignment="1">
      <alignment horizontal="right" wrapText="1"/>
    </xf>
    <xf numFmtId="0" fontId="28" fillId="11" borderId="0" xfId="0" applyFont="1" applyFill="1" applyBorder="1" applyAlignment="1">
      <alignment horizontal="left" wrapText="1"/>
    </xf>
    <xf numFmtId="3" fontId="24" fillId="11" borderId="0" xfId="0" applyNumberFormat="1" applyFont="1" applyFill="1" applyBorder="1" applyAlignment="1">
      <alignment horizontal="right"/>
    </xf>
    <xf numFmtId="3" fontId="28" fillId="11" borderId="0" xfId="0" applyNumberFormat="1" applyFont="1" applyFill="1" applyBorder="1" applyAlignment="1">
      <alignment horizontal="right"/>
    </xf>
    <xf numFmtId="3" fontId="36" fillId="11" borderId="0" xfId="1" applyNumberFormat="1" applyFont="1" applyFill="1" applyBorder="1" applyAlignment="1">
      <alignment horizontal="right" wrapText="1"/>
    </xf>
    <xf numFmtId="3" fontId="28" fillId="11" borderId="0" xfId="1" applyNumberFormat="1" applyFont="1" applyFill="1" applyBorder="1" applyAlignment="1">
      <alignment horizontal="right" wrapText="1"/>
    </xf>
    <xf numFmtId="3" fontId="36" fillId="2" borderId="0" xfId="1" applyNumberFormat="1" applyFont="1" applyFill="1" applyBorder="1" applyAlignment="1">
      <alignment horizontal="right" wrapText="1"/>
    </xf>
    <xf numFmtId="0" fontId="11" fillId="0" borderId="0" xfId="1" applyFont="1" applyFill="1"/>
    <xf numFmtId="9" fontId="28" fillId="11" borderId="0" xfId="0" applyNumberFormat="1" applyFont="1" applyFill="1" applyBorder="1" applyAlignment="1">
      <alignment horizontal="right"/>
    </xf>
    <xf numFmtId="9" fontId="28" fillId="2" borderId="0" xfId="0" applyNumberFormat="1" applyFont="1" applyFill="1" applyBorder="1" applyAlignment="1">
      <alignment horizontal="right"/>
    </xf>
    <xf numFmtId="3" fontId="24" fillId="0" borderId="0" xfId="0" applyNumberFormat="1" applyFont="1" applyFill="1" applyBorder="1" applyAlignment="1">
      <alignment horizontal="right"/>
    </xf>
    <xf numFmtId="165" fontId="8" fillId="0" borderId="0" xfId="1" applyNumberFormat="1" applyFont="1" applyFill="1" applyBorder="1" applyAlignment="1">
      <alignment horizontal="center" vertical="center" wrapText="1"/>
    </xf>
    <xf numFmtId="3" fontId="36" fillId="11" borderId="0" xfId="1" quotePrefix="1" applyNumberFormat="1" applyFont="1" applyFill="1" applyBorder="1" applyAlignment="1">
      <alignment horizontal="right" wrapText="1"/>
    </xf>
    <xf numFmtId="9" fontId="28" fillId="11" borderId="0" xfId="1" applyNumberFormat="1" applyFont="1" applyFill="1" applyBorder="1" applyAlignment="1">
      <alignment horizontal="right" wrapText="1"/>
    </xf>
    <xf numFmtId="9" fontId="24" fillId="11" borderId="0" xfId="0" applyNumberFormat="1" applyFont="1" applyFill="1" applyBorder="1" applyAlignment="1">
      <alignment horizontal="right"/>
    </xf>
    <xf numFmtId="3" fontId="36" fillId="2" borderId="0" xfId="1" quotePrefix="1" applyNumberFormat="1" applyFont="1" applyFill="1" applyBorder="1" applyAlignment="1">
      <alignment horizontal="right" wrapText="1"/>
    </xf>
    <xf numFmtId="9" fontId="28" fillId="2" borderId="0" xfId="1" applyNumberFormat="1" applyFont="1" applyFill="1" applyBorder="1" applyAlignment="1">
      <alignment horizontal="right" wrapText="1"/>
    </xf>
    <xf numFmtId="9" fontId="24" fillId="2" borderId="0" xfId="0" applyNumberFormat="1" applyFont="1" applyFill="1" applyBorder="1" applyAlignment="1">
      <alignment horizontal="right"/>
    </xf>
    <xf numFmtId="3" fontId="24" fillId="2" borderId="0" xfId="1" quotePrefix="1" applyNumberFormat="1" applyFont="1" applyFill="1" applyBorder="1" applyAlignment="1">
      <alignment horizontal="right" wrapText="1"/>
    </xf>
    <xf numFmtId="3" fontId="28" fillId="2" borderId="0" xfId="1" quotePrefix="1" applyNumberFormat="1" applyFont="1" applyFill="1" applyBorder="1" applyAlignment="1">
      <alignment horizontal="right" wrapText="1"/>
    </xf>
    <xf numFmtId="9" fontId="28" fillId="2" borderId="0" xfId="1" quotePrefix="1" applyNumberFormat="1" applyFont="1" applyFill="1" applyBorder="1" applyAlignment="1">
      <alignment horizontal="right" wrapText="1"/>
    </xf>
    <xf numFmtId="0" fontId="35" fillId="12" borderId="0" xfId="1" applyFont="1" applyFill="1" applyBorder="1" applyAlignment="1">
      <alignment horizontal="left" vertical="center" wrapText="1"/>
    </xf>
    <xf numFmtId="0" fontId="31" fillId="12" borderId="0" xfId="1" applyFont="1" applyFill="1" applyBorder="1" applyAlignment="1">
      <alignment horizontal="center" vertical="center" wrapText="1"/>
    </xf>
    <xf numFmtId="0" fontId="29" fillId="12" borderId="0" xfId="0" applyFont="1" applyFill="1" applyBorder="1" applyAlignment="1">
      <alignment vertical="center"/>
    </xf>
    <xf numFmtId="0" fontId="29" fillId="12" borderId="0" xfId="1" applyFont="1" applyFill="1" applyBorder="1" applyAlignment="1">
      <alignment horizontal="right" vertical="center" wrapText="1"/>
    </xf>
    <xf numFmtId="0" fontId="23" fillId="2" borderId="0" xfId="1" applyFont="1" applyFill="1" applyAlignment="1">
      <alignment vertical="center"/>
    </xf>
    <xf numFmtId="0" fontId="23" fillId="2" borderId="0" xfId="1" applyFont="1" applyFill="1" applyAlignment="1">
      <alignment vertical="center" wrapText="1"/>
    </xf>
    <xf numFmtId="0" fontId="25" fillId="12" borderId="0" xfId="3" applyFont="1" applyFill="1" applyBorder="1" applyAlignment="1"/>
    <xf numFmtId="0" fontId="3" fillId="2" borderId="0" xfId="8" applyFill="1"/>
    <xf numFmtId="0" fontId="3" fillId="0" borderId="0" xfId="8"/>
    <xf numFmtId="0" fontId="42" fillId="0" borderId="0" xfId="8" applyFont="1" applyFill="1" applyAlignment="1">
      <alignment vertical="top"/>
    </xf>
    <xf numFmtId="0" fontId="44" fillId="0" borderId="0" xfId="8" applyFont="1" applyFill="1" applyAlignment="1">
      <alignment horizontal="right" vertical="top" wrapText="1"/>
    </xf>
    <xf numFmtId="0" fontId="34" fillId="2" borderId="0" xfId="1" applyFont="1" applyFill="1" applyBorder="1" applyAlignment="1">
      <alignment horizontal="center" vertical="center" wrapText="1"/>
    </xf>
    <xf numFmtId="0" fontId="32" fillId="12" borderId="4" xfId="1" applyFont="1" applyFill="1" applyBorder="1" applyAlignment="1">
      <alignment vertical="center"/>
    </xf>
    <xf numFmtId="0" fontId="32" fillId="12" borderId="0" xfId="1" applyFont="1" applyFill="1" applyBorder="1" applyAlignment="1">
      <alignment vertical="center"/>
    </xf>
    <xf numFmtId="3" fontId="28" fillId="11" borderId="0" xfId="1" quotePrefix="1" applyNumberFormat="1" applyFont="1" applyFill="1" applyBorder="1" applyAlignment="1">
      <alignment horizontal="right" wrapText="1"/>
    </xf>
    <xf numFmtId="0" fontId="32" fillId="10" borderId="0" xfId="1" applyFont="1" applyFill="1" applyBorder="1" applyAlignment="1">
      <alignment vertical="center"/>
    </xf>
    <xf numFmtId="0" fontId="29" fillId="10" borderId="0" xfId="1" applyFont="1" applyFill="1" applyBorder="1" applyAlignment="1">
      <alignment horizontal="center" vertical="center" wrapText="1"/>
    </xf>
    <xf numFmtId="0" fontId="32" fillId="10" borderId="0" xfId="1" applyFont="1" applyFill="1" applyBorder="1" applyAlignment="1">
      <alignment horizontal="right" vertical="center" wrapText="1"/>
    </xf>
    <xf numFmtId="0" fontId="29" fillId="10" borderId="0" xfId="1" applyFont="1" applyFill="1" applyBorder="1" applyAlignment="1">
      <alignment horizontal="right" vertical="center" wrapText="1"/>
    </xf>
    <xf numFmtId="0" fontId="27" fillId="2" borderId="0" xfId="0" applyFont="1" applyFill="1" applyBorder="1" applyAlignment="1">
      <alignment horizontal="left" wrapText="1"/>
    </xf>
    <xf numFmtId="3" fontId="27" fillId="2" borderId="0" xfId="1" applyNumberFormat="1" applyFont="1" applyFill="1" applyBorder="1" applyAlignment="1">
      <alignment horizontal="right"/>
    </xf>
    <xf numFmtId="3" fontId="27" fillId="2" borderId="0" xfId="1" applyNumberFormat="1" applyFont="1" applyFill="1" applyBorder="1" applyAlignment="1">
      <alignment horizontal="right" wrapText="1"/>
    </xf>
    <xf numFmtId="3" fontId="27" fillId="2" borderId="0" xfId="1" quotePrefix="1" applyNumberFormat="1" applyFont="1" applyFill="1" applyBorder="1" applyAlignment="1">
      <alignment horizontal="right" wrapText="1"/>
    </xf>
    <xf numFmtId="9" fontId="27" fillId="2" borderId="0" xfId="1" applyNumberFormat="1" applyFont="1" applyFill="1" applyBorder="1" applyAlignment="1">
      <alignment horizontal="right" wrapText="1"/>
    </xf>
    <xf numFmtId="3" fontId="26" fillId="2" borderId="0" xfId="0" applyNumberFormat="1" applyFont="1" applyFill="1" applyBorder="1" applyAlignment="1">
      <alignment horizontal="right"/>
    </xf>
    <xf numFmtId="3" fontId="26" fillId="2" borderId="0" xfId="1" applyNumberFormat="1" applyFont="1" applyFill="1" applyBorder="1" applyAlignment="1">
      <alignment horizontal="right" wrapText="1"/>
    </xf>
    <xf numFmtId="9" fontId="26" fillId="2" borderId="0" xfId="0" applyNumberFormat="1" applyFont="1" applyFill="1" applyBorder="1" applyAlignment="1">
      <alignment horizontal="right"/>
    </xf>
    <xf numFmtId="3" fontId="27" fillId="2" borderId="0" xfId="0" applyNumberFormat="1" applyFont="1" applyFill="1" applyBorder="1" applyAlignment="1">
      <alignment horizontal="right"/>
    </xf>
    <xf numFmtId="9" fontId="27" fillId="2" borderId="0" xfId="0" applyNumberFormat="1" applyFont="1" applyFill="1" applyBorder="1" applyAlignment="1">
      <alignment horizontal="right"/>
    </xf>
    <xf numFmtId="0" fontId="37" fillId="2" borderId="0" xfId="0" quotePrefix="1" applyFont="1" applyFill="1" applyBorder="1" applyAlignment="1">
      <alignment horizontal="left" wrapText="1"/>
    </xf>
    <xf numFmtId="3" fontId="37" fillId="2" borderId="0" xfId="1" quotePrefix="1" applyNumberFormat="1" applyFont="1" applyFill="1" applyBorder="1" applyAlignment="1">
      <alignment horizontal="right" wrapText="1"/>
    </xf>
    <xf numFmtId="3" fontId="37" fillId="2" borderId="0" xfId="1" applyNumberFormat="1" applyFont="1" applyFill="1" applyBorder="1" applyAlignment="1">
      <alignment horizontal="right" wrapText="1"/>
    </xf>
    <xf numFmtId="9" fontId="39" fillId="2" borderId="0" xfId="1" applyNumberFormat="1" applyFont="1" applyFill="1" applyBorder="1" applyAlignment="1">
      <alignment horizontal="right" wrapText="1"/>
    </xf>
    <xf numFmtId="3" fontId="38" fillId="2" borderId="0" xfId="0" quotePrefix="1" applyNumberFormat="1" applyFont="1" applyFill="1" applyBorder="1" applyAlignment="1">
      <alignment horizontal="right"/>
    </xf>
    <xf numFmtId="3" fontId="38" fillId="2" borderId="0" xfId="1" quotePrefix="1" applyNumberFormat="1" applyFont="1" applyFill="1" applyBorder="1" applyAlignment="1">
      <alignment horizontal="right" wrapText="1"/>
    </xf>
    <xf numFmtId="3" fontId="39" fillId="2" borderId="0" xfId="0" quotePrefix="1" applyNumberFormat="1" applyFont="1" applyFill="1" applyBorder="1" applyAlignment="1">
      <alignment horizontal="right"/>
    </xf>
    <xf numFmtId="0" fontId="26" fillId="10" borderId="0" xfId="0" applyFont="1" applyFill="1" applyBorder="1" applyAlignment="1"/>
    <xf numFmtId="0" fontId="23" fillId="2" borderId="0" xfId="1" applyFont="1" applyFill="1" applyAlignment="1">
      <alignment horizontal="left" vertical="center" wrapText="1"/>
    </xf>
    <xf numFmtId="0" fontId="12" fillId="0" borderId="0" xfId="0" applyFont="1" applyFill="1"/>
    <xf numFmtId="0" fontId="49" fillId="0" borderId="0" xfId="0" applyFont="1" applyAlignment="1">
      <alignment horizontal="center" vertical="center" wrapText="1"/>
    </xf>
    <xf numFmtId="0" fontId="12" fillId="0" borderId="0" xfId="0" applyFont="1" applyFill="1" applyAlignment="1"/>
    <xf numFmtId="0" fontId="0" fillId="0" borderId="0" xfId="0" applyFill="1" applyBorder="1"/>
    <xf numFmtId="0" fontId="12" fillId="0" borderId="0" xfId="0" applyFont="1" applyFill="1" applyBorder="1" applyAlignment="1"/>
    <xf numFmtId="0" fontId="20" fillId="0" borderId="0" xfId="0" applyFont="1" applyFill="1" applyBorder="1" applyAlignment="1">
      <alignment horizontal="right" vertical="top" wrapText="1"/>
    </xf>
    <xf numFmtId="0" fontId="17" fillId="0" borderId="0" xfId="0" applyFont="1" applyFill="1" applyBorder="1" applyAlignment="1">
      <alignment horizontal="right" vertical="top" wrapText="1"/>
    </xf>
    <xf numFmtId="0" fontId="0" fillId="0" borderId="0" xfId="0" applyBorder="1"/>
    <xf numFmtId="0" fontId="49" fillId="0" borderId="0" xfId="0" applyFont="1" applyFill="1" applyBorder="1" applyAlignment="1">
      <alignment horizontal="center" vertical="center" wrapText="1"/>
    </xf>
    <xf numFmtId="0" fontId="49" fillId="0" borderId="0" xfId="0" applyFont="1" applyFill="1" applyAlignment="1">
      <alignment horizontal="center" vertical="center" wrapText="1"/>
    </xf>
    <xf numFmtId="0" fontId="50" fillId="0" borderId="0" xfId="0" applyFont="1" applyFill="1" applyBorder="1"/>
    <xf numFmtId="0" fontId="50" fillId="0" borderId="0" xfId="0" applyFont="1" applyFill="1" applyBorder="1" applyAlignment="1">
      <alignment horizontal="center" wrapText="1"/>
    </xf>
    <xf numFmtId="0" fontId="51" fillId="0" borderId="0" xfId="0" applyFont="1" applyFill="1" applyBorder="1" applyAlignment="1"/>
    <xf numFmtId="0" fontId="51" fillId="0" borderId="0" xfId="0" applyFont="1" applyFill="1" applyBorder="1" applyAlignment="1">
      <alignment vertical="center"/>
    </xf>
    <xf numFmtId="0" fontId="50" fillId="0" borderId="0" xfId="0" applyFont="1" applyFill="1"/>
    <xf numFmtId="169" fontId="50" fillId="0" borderId="0" xfId="0" applyNumberFormat="1" applyFont="1" applyFill="1" applyAlignment="1">
      <alignment horizontal="right" vertical="top" wrapText="1"/>
    </xf>
    <xf numFmtId="9" fontId="50" fillId="0" borderId="0" xfId="0" applyNumberFormat="1" applyFont="1"/>
    <xf numFmtId="0" fontId="50" fillId="0" borderId="0" xfId="0" applyFont="1" applyFill="1" applyAlignment="1">
      <alignment horizontal="center" vertical="center" wrapText="1"/>
    </xf>
    <xf numFmtId="0" fontId="51" fillId="0" borderId="0" xfId="0" applyFont="1" applyFill="1" applyAlignment="1">
      <alignment horizontal="center"/>
    </xf>
    <xf numFmtId="0" fontId="51" fillId="0" borderId="0" xfId="0" applyFont="1" applyFill="1" applyAlignment="1">
      <alignment horizontal="center" vertical="center"/>
    </xf>
    <xf numFmtId="168" fontId="50" fillId="0" borderId="0" xfId="0" applyNumberFormat="1" applyFont="1" applyFill="1"/>
    <xf numFmtId="168" fontId="50" fillId="0" borderId="0" xfId="0" applyNumberFormat="1" applyFont="1"/>
    <xf numFmtId="0" fontId="50" fillId="0" borderId="0" xfId="0" applyFont="1" applyFill="1" applyAlignment="1">
      <alignment horizontal="center" wrapText="1"/>
    </xf>
    <xf numFmtId="3" fontId="50" fillId="0" borderId="0" xfId="0" applyNumberFormat="1" applyFont="1" applyFill="1" applyAlignment="1">
      <alignment horizontal="right" vertical="top" wrapText="1"/>
    </xf>
    <xf numFmtId="9" fontId="50" fillId="0" borderId="0" xfId="0" quotePrefix="1" applyNumberFormat="1" applyFont="1" applyFill="1" applyAlignment="1">
      <alignment horizontal="right"/>
    </xf>
    <xf numFmtId="17" fontId="11" fillId="0" borderId="0" xfId="1" quotePrefix="1" applyNumberFormat="1" applyFont="1" applyFill="1"/>
    <xf numFmtId="0" fontId="11" fillId="0" borderId="0" xfId="1" applyFont="1" applyFill="1" applyAlignment="1">
      <alignment wrapText="1"/>
    </xf>
    <xf numFmtId="0" fontId="11" fillId="0" borderId="0" xfId="1" applyFont="1" applyFill="1" applyAlignment="1">
      <alignment vertical="center" wrapText="1"/>
    </xf>
    <xf numFmtId="9" fontId="11" fillId="0" borderId="0" xfId="9" applyFont="1" applyFill="1"/>
    <xf numFmtId="9" fontId="11" fillId="0" borderId="0" xfId="9" applyFont="1" applyFill="1" applyAlignment="1">
      <alignment horizontal="center"/>
    </xf>
    <xf numFmtId="166" fontId="11" fillId="0" borderId="0" xfId="1" applyNumberFormat="1" applyFill="1"/>
    <xf numFmtId="2" fontId="11" fillId="0" borderId="0" xfId="1" applyNumberFormat="1" applyFill="1" applyAlignment="1">
      <alignment horizontal="center"/>
    </xf>
    <xf numFmtId="167" fontId="11" fillId="0" borderId="0" xfId="1" applyNumberFormat="1" applyFill="1"/>
    <xf numFmtId="2" fontId="16" fillId="0" borderId="0" xfId="1" applyNumberFormat="1" applyFont="1" applyFill="1" applyAlignment="1">
      <alignment vertical="top" wrapText="1"/>
    </xf>
    <xf numFmtId="2" fontId="18" fillId="0" borderId="0" xfId="1" applyNumberFormat="1" applyFont="1" applyFill="1"/>
    <xf numFmtId="2" fontId="11" fillId="0" borderId="0" xfId="1" applyNumberFormat="1" applyFill="1"/>
    <xf numFmtId="167" fontId="18" fillId="0" borderId="0" xfId="1" applyNumberFormat="1" applyFont="1" applyFill="1"/>
    <xf numFmtId="0" fontId="11" fillId="0" borderId="0" xfId="1" applyFont="1" applyFill="1" applyAlignment="1">
      <alignment horizontal="center" vertical="center" wrapText="1"/>
    </xf>
    <xf numFmtId="0" fontId="12" fillId="0" borderId="0" xfId="1" applyFont="1" applyFill="1" applyAlignment="1">
      <alignment horizontal="center" vertical="center"/>
    </xf>
    <xf numFmtId="0" fontId="11" fillId="0" borderId="0" xfId="1" applyFont="1" applyFill="1" applyAlignment="1">
      <alignment horizontal="left" wrapText="1"/>
    </xf>
    <xf numFmtId="17" fontId="11" fillId="0" borderId="0" xfId="1" quotePrefix="1" applyNumberFormat="1" applyFont="1" applyFill="1" applyAlignment="1">
      <alignment horizontal="left"/>
    </xf>
    <xf numFmtId="0" fontId="11" fillId="0" borderId="0" xfId="1" applyFont="1" applyFill="1" applyAlignment="1">
      <alignment horizontal="left"/>
    </xf>
    <xf numFmtId="0" fontId="11" fillId="0" borderId="0" xfId="1" applyFill="1" applyAlignment="1">
      <alignment horizontal="center" vertical="center" wrapText="1"/>
    </xf>
    <xf numFmtId="9" fontId="50" fillId="0" borderId="0" xfId="9" applyFont="1" applyFill="1" applyAlignment="1">
      <alignment horizontal="right" wrapText="1"/>
    </xf>
    <xf numFmtId="9" fontId="50" fillId="0" borderId="0" xfId="9" applyFont="1" applyFill="1"/>
    <xf numFmtId="0" fontId="50" fillId="0" borderId="0" xfId="1" applyFont="1" applyFill="1"/>
    <xf numFmtId="0" fontId="50" fillId="0" borderId="0" xfId="1" applyFont="1" applyFill="1" applyAlignment="1">
      <alignment horizontal="center" vertical="center" wrapText="1"/>
    </xf>
    <xf numFmtId="0" fontId="50" fillId="0" borderId="0" xfId="1" applyFont="1" applyFill="1" applyBorder="1" applyAlignment="1">
      <alignment horizontal="left" wrapText="1"/>
    </xf>
    <xf numFmtId="0" fontId="50" fillId="0" borderId="0" xfId="1" applyFont="1" applyFill="1" applyAlignment="1">
      <alignment horizontal="left"/>
    </xf>
    <xf numFmtId="0" fontId="50" fillId="0" borderId="0" xfId="1" applyFont="1" applyFill="1" applyBorder="1" applyAlignment="1">
      <alignment horizontal="left"/>
    </xf>
    <xf numFmtId="0" fontId="23" fillId="0" borderId="0" xfId="1" applyFont="1" applyFill="1" applyAlignment="1">
      <alignment vertical="center"/>
    </xf>
    <xf numFmtId="0" fontId="23" fillId="0" borderId="0" xfId="1" applyFont="1" applyFill="1" applyAlignment="1">
      <alignment vertical="center" wrapText="1"/>
    </xf>
    <xf numFmtId="0" fontId="52" fillId="2" borderId="0" xfId="0" applyFont="1" applyFill="1"/>
    <xf numFmtId="2" fontId="11" fillId="0" borderId="0" xfId="1" applyNumberFormat="1" applyFill="1" applyAlignment="1">
      <alignment horizontal="center" vertical="center" wrapText="1"/>
    </xf>
    <xf numFmtId="167" fontId="11" fillId="0" borderId="0" xfId="1" applyNumberFormat="1" applyFill="1" applyAlignment="1">
      <alignment horizontal="center" vertical="center" wrapText="1"/>
    </xf>
    <xf numFmtId="0" fontId="11" fillId="0" borderId="0" xfId="1" applyFont="1" applyFill="1" applyAlignment="1">
      <alignment horizontal="left" vertical="center" wrapText="1"/>
    </xf>
    <xf numFmtId="0" fontId="53" fillId="2" borderId="0" xfId="0" applyFont="1" applyFill="1" applyAlignment="1">
      <alignment horizontal="left" vertical="center" readingOrder="1"/>
    </xf>
    <xf numFmtId="0" fontId="53" fillId="2" borderId="0" xfId="1" applyFont="1" applyFill="1"/>
    <xf numFmtId="0" fontId="54" fillId="2" borderId="0" xfId="0" applyFont="1" applyFill="1"/>
    <xf numFmtId="0" fontId="53" fillId="2" borderId="0" xfId="1" applyFont="1" applyFill="1" applyAlignment="1"/>
    <xf numFmtId="0" fontId="55" fillId="0" borderId="0" xfId="0" applyFont="1"/>
    <xf numFmtId="0" fontId="50" fillId="2" borderId="0" xfId="1" applyFont="1" applyFill="1" applyAlignment="1"/>
    <xf numFmtId="0" fontId="41" fillId="0" borderId="0" xfId="8" applyFont="1" applyFill="1" applyAlignment="1">
      <alignment horizontal="left" vertical="top"/>
    </xf>
    <xf numFmtId="165" fontId="45" fillId="0" borderId="0" xfId="8" applyNumberFormat="1" applyFont="1" applyFill="1" applyAlignment="1">
      <alignment vertical="top" wrapText="1"/>
    </xf>
    <xf numFmtId="0" fontId="45" fillId="0" borderId="0" xfId="8" applyFont="1" applyFill="1" applyAlignment="1">
      <alignment vertical="top" wrapText="1"/>
    </xf>
    <xf numFmtId="0" fontId="43" fillId="2" borderId="0" xfId="8" applyFont="1" applyFill="1" applyBorder="1" applyAlignment="1">
      <alignment horizontal="right" vertical="top" wrapText="1"/>
    </xf>
    <xf numFmtId="165" fontId="50" fillId="0" borderId="0" xfId="8" applyNumberFormat="1" applyFont="1" applyFill="1" applyAlignment="1">
      <alignment vertical="top" wrapText="1"/>
    </xf>
    <xf numFmtId="0" fontId="57" fillId="0" borderId="0" xfId="8" applyFont="1" applyFill="1" applyBorder="1" applyAlignment="1">
      <alignment horizontal="left" vertical="top"/>
    </xf>
    <xf numFmtId="0" fontId="58" fillId="0" borderId="0" xfId="8" applyFont="1" applyFill="1" applyBorder="1" applyAlignment="1">
      <alignment horizontal="left" vertical="top" wrapText="1"/>
    </xf>
    <xf numFmtId="0" fontId="58" fillId="0" borderId="0" xfId="8" applyFont="1" applyFill="1" applyAlignment="1">
      <alignment horizontal="left" vertical="top" wrapText="1"/>
    </xf>
    <xf numFmtId="0" fontId="58" fillId="0" borderId="0" xfId="8" applyFont="1" applyFill="1" applyBorder="1" applyAlignment="1">
      <alignment horizontal="left" vertical="top"/>
    </xf>
    <xf numFmtId="165" fontId="57" fillId="0" borderId="0" xfId="8" applyNumberFormat="1" applyFont="1" applyFill="1" applyBorder="1" applyAlignment="1">
      <alignment horizontal="right" vertical="top"/>
    </xf>
    <xf numFmtId="165" fontId="57" fillId="0" borderId="0" xfId="8" applyNumberFormat="1" applyFont="1" applyFill="1" applyAlignment="1">
      <alignment horizontal="right" vertical="top"/>
    </xf>
    <xf numFmtId="165" fontId="57" fillId="0" borderId="0" xfId="8" applyNumberFormat="1" applyFont="1" applyFill="1" applyAlignment="1">
      <alignment vertical="top" wrapText="1"/>
    </xf>
    <xf numFmtId="0" fontId="57" fillId="0" borderId="0" xfId="8" applyFont="1" applyFill="1" applyBorder="1" applyAlignment="1">
      <alignment horizontal="left" vertical="top" wrapText="1"/>
    </xf>
    <xf numFmtId="0" fontId="58" fillId="0" borderId="0" xfId="8" applyFont="1" applyFill="1" applyAlignment="1">
      <alignment horizontal="left" vertical="top"/>
    </xf>
    <xf numFmtId="0" fontId="57" fillId="0" borderId="0" xfId="8" applyFont="1" applyFill="1" applyAlignment="1">
      <alignment horizontal="left" vertical="top"/>
    </xf>
    <xf numFmtId="165" fontId="50" fillId="0" borderId="0" xfId="9" applyNumberFormat="1" applyFont="1" applyFill="1" applyAlignment="1">
      <alignment vertical="top" wrapText="1"/>
    </xf>
    <xf numFmtId="165" fontId="50" fillId="0" borderId="0" xfId="8" applyNumberFormat="1" applyFont="1" applyFill="1" applyAlignment="1">
      <alignment horizontal="right" vertical="top" wrapText="1"/>
    </xf>
    <xf numFmtId="165" fontId="56" fillId="0" borderId="0" xfId="9" applyNumberFormat="1" applyFont="1" applyFill="1"/>
    <xf numFmtId="0" fontId="56" fillId="0" borderId="0" xfId="8" applyFont="1"/>
    <xf numFmtId="0" fontId="1" fillId="2" borderId="0" xfId="8" applyFont="1" applyFill="1"/>
    <xf numFmtId="0" fontId="42" fillId="2" borderId="0" xfId="8" applyFont="1" applyFill="1" applyAlignment="1">
      <alignment vertical="top"/>
    </xf>
    <xf numFmtId="0" fontId="34" fillId="2" borderId="0" xfId="1" applyFont="1" applyFill="1" applyBorder="1" applyAlignment="1">
      <alignment horizontal="center" vertical="center" wrapText="1"/>
    </xf>
    <xf numFmtId="0" fontId="31" fillId="12" borderId="3" xfId="1" applyFont="1" applyFill="1" applyBorder="1" applyAlignment="1">
      <alignment horizontal="center" vertical="center" wrapText="1"/>
    </xf>
    <xf numFmtId="0" fontId="32" fillId="12" borderId="4" xfId="1" applyFont="1" applyFill="1" applyBorder="1" applyAlignment="1">
      <alignment horizontal="center" vertical="center" wrapText="1"/>
    </xf>
    <xf numFmtId="0" fontId="32" fillId="12" borderId="4" xfId="1" applyFont="1" applyFill="1" applyBorder="1" applyAlignment="1">
      <alignment horizontal="right" vertical="center" wrapText="1"/>
    </xf>
    <xf numFmtId="0" fontId="32" fillId="12" borderId="0" xfId="1" applyFont="1" applyFill="1" applyBorder="1" applyAlignment="1">
      <alignment horizontal="right" vertical="center" wrapText="1"/>
    </xf>
    <xf numFmtId="0" fontId="29" fillId="12" borderId="0" xfId="1" applyFont="1" applyFill="1" applyBorder="1" applyAlignment="1">
      <alignment horizontal="center" vertical="center" wrapText="1"/>
    </xf>
    <xf numFmtId="0" fontId="27" fillId="10" borderId="0" xfId="0" applyFont="1" applyFill="1" applyBorder="1" applyAlignment="1">
      <alignment horizontal="left" wrapText="1"/>
    </xf>
    <xf numFmtId="0" fontId="11" fillId="0" borderId="0" xfId="1" applyFill="1" applyAlignment="1">
      <alignment horizontal="center"/>
    </xf>
    <xf numFmtId="0" fontId="11" fillId="0" borderId="0" xfId="1" applyFont="1" applyFill="1" applyAlignment="1">
      <alignment horizontal="center"/>
    </xf>
    <xf numFmtId="0" fontId="23" fillId="2" borderId="0" xfId="1" applyFont="1" applyFill="1" applyAlignment="1">
      <alignment horizontal="left" vertical="center"/>
    </xf>
    <xf numFmtId="0" fontId="23" fillId="2" borderId="0" xfId="1" applyFont="1" applyFill="1" applyAlignment="1">
      <alignment horizontal="left" vertical="center" wrapText="1"/>
    </xf>
    <xf numFmtId="1" fontId="11" fillId="0" borderId="0" xfId="1" applyNumberFormat="1" applyFill="1" applyAlignment="1">
      <alignment horizontal="center"/>
    </xf>
    <xf numFmtId="0" fontId="23" fillId="0" borderId="0" xfId="1" applyFont="1" applyFill="1" applyAlignment="1">
      <alignment horizontal="left" vertical="center" wrapText="1"/>
    </xf>
    <xf numFmtId="166" fontId="11" fillId="0" borderId="0" xfId="1" applyNumberFormat="1" applyFill="1" applyAlignment="1">
      <alignment horizontal="center"/>
    </xf>
    <xf numFmtId="0" fontId="21" fillId="2" borderId="0" xfId="0" applyFont="1" applyFill="1" applyAlignment="1">
      <alignment horizontal="left" wrapText="1"/>
    </xf>
    <xf numFmtId="0" fontId="29" fillId="12" borderId="3" xfId="3" applyFont="1" applyFill="1" applyBorder="1" applyAlignment="1">
      <alignment horizontal="center" vertical="center" wrapText="1"/>
    </xf>
    <xf numFmtId="0" fontId="22" fillId="2" borderId="0" xfId="3" applyFont="1" applyFill="1" applyBorder="1" applyAlignment="1">
      <alignment horizontal="center"/>
    </xf>
    <xf numFmtId="0" fontId="46" fillId="12" borderId="0" xfId="3" applyFont="1" applyFill="1" applyBorder="1" applyAlignment="1">
      <alignment horizontal="center" vertical="center" wrapText="1"/>
    </xf>
    <xf numFmtId="0" fontId="26" fillId="2" borderId="0" xfId="3" applyFont="1" applyFill="1" applyBorder="1" applyAlignment="1">
      <alignment horizontal="center" wrapText="1"/>
    </xf>
    <xf numFmtId="0" fontId="22" fillId="2" borderId="0" xfId="3" applyFont="1" applyFill="1" applyBorder="1" applyAlignment="1">
      <alignment horizontal="justify" vertical="top"/>
    </xf>
    <xf numFmtId="0" fontId="32" fillId="12" borderId="0" xfId="3" applyFont="1" applyFill="1" applyBorder="1" applyAlignment="1">
      <alignment horizontal="center" vertical="center" wrapText="1"/>
    </xf>
    <xf numFmtId="9" fontId="24" fillId="9" borderId="0" xfId="3" applyNumberFormat="1" applyFont="1" applyFill="1" applyBorder="1" applyAlignment="1">
      <alignment horizontal="center"/>
    </xf>
    <xf numFmtId="9" fontId="24" fillId="9" borderId="1" xfId="3" applyNumberFormat="1" applyFont="1" applyFill="1" applyBorder="1" applyAlignment="1">
      <alignment horizontal="center"/>
    </xf>
    <xf numFmtId="9" fontId="24" fillId="7" borderId="2" xfId="3" applyNumberFormat="1" applyFont="1" applyFill="1" applyBorder="1" applyAlignment="1">
      <alignment horizontal="center"/>
    </xf>
    <xf numFmtId="9" fontId="24" fillId="7" borderId="0" xfId="3" applyNumberFormat="1" applyFont="1" applyFill="1" applyBorder="1" applyAlignment="1">
      <alignment horizontal="center"/>
    </xf>
    <xf numFmtId="9" fontId="24" fillId="2" borderId="2" xfId="3" applyNumberFormat="1" applyFont="1" applyFill="1" applyBorder="1" applyAlignment="1">
      <alignment horizontal="center"/>
    </xf>
    <xf numFmtId="9" fontId="24" fillId="2" borderId="0" xfId="3" applyNumberFormat="1" applyFont="1" applyFill="1" applyBorder="1" applyAlignment="1">
      <alignment horizontal="center"/>
    </xf>
    <xf numFmtId="9" fontId="24" fillId="6" borderId="0" xfId="3" applyNumberFormat="1" applyFont="1" applyFill="1" applyBorder="1" applyAlignment="1">
      <alignment horizontal="center"/>
    </xf>
    <xf numFmtId="0" fontId="31" fillId="4" borderId="2" xfId="3" applyFont="1" applyFill="1" applyBorder="1" applyAlignment="1">
      <alignment horizontal="center"/>
    </xf>
    <xf numFmtId="0" fontId="31" fillId="4" borderId="1" xfId="3" applyFont="1" applyFill="1" applyBorder="1" applyAlignment="1">
      <alignment horizontal="center"/>
    </xf>
    <xf numFmtId="164" fontId="24" fillId="2" borderId="0" xfId="3" applyNumberFormat="1" applyFont="1" applyFill="1" applyBorder="1" applyAlignment="1">
      <alignment horizontal="center"/>
    </xf>
    <xf numFmtId="9" fontId="26" fillId="2" borderId="0" xfId="3" applyNumberFormat="1" applyFont="1" applyFill="1" applyBorder="1" applyAlignment="1">
      <alignment horizontal="center"/>
    </xf>
    <xf numFmtId="9" fontId="24" fillId="2" borderId="1" xfId="3" applyNumberFormat="1" applyFont="1" applyFill="1" applyBorder="1" applyAlignment="1">
      <alignment horizontal="center"/>
    </xf>
    <xf numFmtId="2" fontId="23" fillId="2" borderId="0" xfId="3" applyNumberFormat="1" applyFont="1" applyFill="1" applyBorder="1" applyAlignment="1">
      <alignment horizontal="justify" vertical="top" wrapText="1"/>
    </xf>
    <xf numFmtId="0" fontId="31" fillId="8" borderId="0" xfId="3" applyFont="1" applyFill="1" applyBorder="1" applyAlignment="1">
      <alignment horizontal="center"/>
    </xf>
    <xf numFmtId="0" fontId="31" fillId="8" borderId="1" xfId="3" applyFont="1" applyFill="1" applyBorder="1" applyAlignment="1">
      <alignment horizontal="center"/>
    </xf>
    <xf numFmtId="0" fontId="31" fillId="4" borderId="0" xfId="3" applyFont="1" applyFill="1" applyBorder="1" applyAlignment="1">
      <alignment horizontal="center"/>
    </xf>
    <xf numFmtId="165" fontId="26" fillId="9" borderId="0" xfId="3" applyNumberFormat="1" applyFont="1" applyFill="1" applyBorder="1" applyAlignment="1">
      <alignment horizontal="center"/>
    </xf>
    <xf numFmtId="165" fontId="26" fillId="9" borderId="1" xfId="3" applyNumberFormat="1" applyFont="1" applyFill="1" applyBorder="1" applyAlignment="1">
      <alignment horizontal="center"/>
    </xf>
    <xf numFmtId="165" fontId="26" fillId="6" borderId="0" xfId="3" applyNumberFormat="1" applyFont="1" applyFill="1" applyBorder="1" applyAlignment="1">
      <alignment horizontal="center"/>
    </xf>
    <xf numFmtId="0" fontId="31" fillId="5" borderId="0" xfId="3" applyFont="1" applyFill="1" applyAlignment="1">
      <alignment horizontal="center"/>
    </xf>
    <xf numFmtId="165" fontId="26" fillId="6" borderId="2" xfId="3" applyNumberFormat="1" applyFont="1" applyFill="1" applyBorder="1" applyAlignment="1">
      <alignment horizontal="center"/>
    </xf>
    <xf numFmtId="165" fontId="26" fillId="7" borderId="2" xfId="3" applyNumberFormat="1" applyFont="1" applyFill="1" applyBorder="1" applyAlignment="1">
      <alignment horizontal="center"/>
    </xf>
    <xf numFmtId="165" fontId="26" fillId="7" borderId="0" xfId="3" applyNumberFormat="1" applyFont="1" applyFill="1" applyBorder="1" applyAlignment="1">
      <alignment horizontal="center"/>
    </xf>
    <xf numFmtId="0" fontId="22" fillId="2" borderId="0" xfId="3" applyFont="1" applyFill="1" applyBorder="1" applyAlignment="1">
      <alignment horizontal="justify" vertical="top" wrapText="1"/>
    </xf>
    <xf numFmtId="9" fontId="26" fillId="2" borderId="2" xfId="3" applyNumberFormat="1" applyFont="1" applyFill="1" applyBorder="1" applyAlignment="1">
      <alignment horizontal="center"/>
    </xf>
    <xf numFmtId="165" fontId="50" fillId="0" borderId="0" xfId="8" applyNumberFormat="1" applyFont="1" applyFill="1" applyAlignment="1">
      <alignment horizontal="right" vertical="center" wrapText="1"/>
    </xf>
    <xf numFmtId="0" fontId="2" fillId="2" borderId="0" xfId="4" applyFont="1" applyFill="1"/>
    <xf numFmtId="0" fontId="40" fillId="2" borderId="0" xfId="4" applyFont="1" applyFill="1"/>
    <xf numFmtId="0" fontId="56" fillId="0" borderId="0" xfId="4" applyFont="1" applyFill="1" applyAlignment="1">
      <alignment vertical="center"/>
    </xf>
    <xf numFmtId="9" fontId="59" fillId="0" borderId="0" xfId="4" applyNumberFormat="1" applyFont="1" applyFill="1" applyAlignment="1">
      <alignment horizontal="center" vertical="center" wrapText="1"/>
    </xf>
    <xf numFmtId="0" fontId="59" fillId="0" borderId="0" xfId="4" applyFont="1" applyFill="1" applyAlignment="1">
      <alignment horizontal="center" vertical="center" wrapText="1"/>
    </xf>
    <xf numFmtId="0" fontId="59" fillId="13" borderId="0" xfId="4" applyFont="1" applyFill="1" applyAlignment="1">
      <alignment vertical="center"/>
    </xf>
    <xf numFmtId="9" fontId="59" fillId="13" borderId="0" xfId="4" applyNumberFormat="1" applyFont="1" applyFill="1" applyAlignment="1">
      <alignment horizontal="center" vertical="center"/>
    </xf>
    <xf numFmtId="0" fontId="59" fillId="13" borderId="0" xfId="4" applyFont="1" applyFill="1" applyAlignment="1">
      <alignment horizontal="center" vertical="center"/>
    </xf>
    <xf numFmtId="0" fontId="59" fillId="0" borderId="0" xfId="4" applyFont="1" applyFill="1" applyAlignment="1">
      <alignment vertical="center" wrapText="1"/>
    </xf>
    <xf numFmtId="9" fontId="59" fillId="0" borderId="0" xfId="4" applyNumberFormat="1" applyFont="1" applyFill="1" applyAlignment="1">
      <alignment horizontal="center" vertical="center"/>
    </xf>
    <xf numFmtId="0" fontId="59" fillId="0" borderId="0" xfId="4" applyFont="1" applyFill="1" applyAlignment="1">
      <alignment horizontal="center" vertical="center"/>
    </xf>
    <xf numFmtId="9" fontId="50" fillId="0" borderId="0" xfId="0" applyNumberFormat="1" applyFont="1" applyFill="1" applyAlignment="1">
      <alignment horizontal="right" vertical="center"/>
    </xf>
    <xf numFmtId="9" fontId="56" fillId="0" borderId="0" xfId="4" applyNumberFormat="1" applyFont="1" applyFill="1" applyAlignment="1">
      <alignment horizontal="right"/>
    </xf>
    <xf numFmtId="0" fontId="59" fillId="0" borderId="0" xfId="4" applyFont="1" applyFill="1" applyAlignment="1">
      <alignment vertical="center"/>
    </xf>
    <xf numFmtId="0" fontId="56" fillId="0" borderId="0" xfId="4" applyFont="1" applyFill="1" applyAlignment="1">
      <alignment horizontal="right"/>
    </xf>
    <xf numFmtId="9" fontId="50" fillId="13" borderId="0" xfId="0" applyNumberFormat="1" applyFont="1" applyFill="1" applyAlignment="1">
      <alignment horizontal="right" vertical="center"/>
    </xf>
    <xf numFmtId="9" fontId="56" fillId="13" borderId="0" xfId="4" applyNumberFormat="1" applyFont="1" applyFill="1" applyAlignment="1">
      <alignment horizontal="right"/>
    </xf>
    <xf numFmtId="0" fontId="59" fillId="0" borderId="0" xfId="4" applyFont="1" applyFill="1" applyAlignment="1"/>
    <xf numFmtId="9" fontId="56" fillId="0" borderId="0" xfId="4" applyNumberFormat="1" applyFont="1" applyFill="1" applyAlignment="1">
      <alignment horizontal="right" vertical="center"/>
    </xf>
    <xf numFmtId="0" fontId="50" fillId="0" borderId="0" xfId="0" applyFont="1" applyFill="1" applyAlignment="1"/>
    <xf numFmtId="9" fontId="50" fillId="0" borderId="0" xfId="0" applyNumberFormat="1" applyFont="1" applyFill="1" applyAlignment="1">
      <alignment horizontal="right"/>
    </xf>
    <xf numFmtId="0" fontId="53" fillId="13" borderId="0" xfId="0" applyFont="1" applyFill="1" applyAlignment="1"/>
    <xf numFmtId="9" fontId="53" fillId="13" borderId="0" xfId="0" applyNumberFormat="1" applyFont="1" applyFill="1" applyAlignment="1">
      <alignment horizontal="right"/>
    </xf>
    <xf numFmtId="9" fontId="59" fillId="13" borderId="0" xfId="4" applyNumberFormat="1" applyFont="1" applyFill="1" applyAlignment="1">
      <alignment horizontal="right"/>
    </xf>
    <xf numFmtId="0" fontId="56" fillId="0" borderId="0" xfId="4" applyFont="1" applyFill="1" applyAlignment="1"/>
    <xf numFmtId="0" fontId="59" fillId="0" borderId="0" xfId="0" applyFont="1" applyFill="1" applyAlignment="1"/>
    <xf numFmtId="0" fontId="50" fillId="0" borderId="0" xfId="0" applyFont="1" applyFill="1" applyAlignment="1">
      <alignment horizontal="right"/>
    </xf>
    <xf numFmtId="0" fontId="56" fillId="0" borderId="0" xfId="4" applyFont="1" applyFill="1" applyAlignment="1">
      <alignment vertical="center" wrapText="1"/>
    </xf>
    <xf numFmtId="0" fontId="59" fillId="4" borderId="0" xfId="4" applyFont="1" applyFill="1" applyAlignment="1">
      <alignment vertical="center"/>
    </xf>
    <xf numFmtId="0" fontId="56" fillId="4" borderId="0" xfId="4" applyFont="1" applyFill="1" applyAlignment="1">
      <alignment horizontal="right"/>
    </xf>
    <xf numFmtId="9" fontId="50" fillId="0" borderId="0" xfId="0" applyNumberFormat="1" applyFont="1" applyFill="1" applyAlignment="1">
      <alignment horizontal="right" vertical="center" wrapText="1"/>
    </xf>
    <xf numFmtId="0" fontId="59" fillId="4" borderId="0" xfId="4" applyFont="1" applyFill="1" applyAlignment="1">
      <alignment vertical="center" wrapText="1"/>
    </xf>
    <xf numFmtId="9" fontId="50" fillId="4" borderId="0" xfId="0" applyNumberFormat="1" applyFont="1" applyFill="1" applyAlignment="1">
      <alignment horizontal="right" vertical="center" wrapText="1"/>
    </xf>
    <xf numFmtId="9" fontId="56" fillId="4" borderId="0" xfId="4" applyNumberFormat="1" applyFont="1" applyFill="1" applyAlignment="1">
      <alignment horizontal="right"/>
    </xf>
    <xf numFmtId="0" fontId="59" fillId="0" borderId="0" xfId="4" applyFont="1" applyFill="1"/>
    <xf numFmtId="9" fontId="56" fillId="0" borderId="0" xfId="4" applyNumberFormat="1" applyFont="1" applyFill="1" applyAlignment="1">
      <alignment horizontal="right" vertical="center" wrapText="1"/>
    </xf>
    <xf numFmtId="0" fontId="50" fillId="0" borderId="0" xfId="0" applyFont="1" applyFill="1" applyAlignment="1">
      <alignment wrapText="1"/>
    </xf>
    <xf numFmtId="0" fontId="53" fillId="4" borderId="0" xfId="0" applyFont="1" applyFill="1"/>
    <xf numFmtId="9" fontId="50" fillId="4" borderId="0" xfId="0" applyNumberFormat="1" applyFont="1" applyFill="1" applyAlignment="1">
      <alignment horizontal="right"/>
    </xf>
    <xf numFmtId="0" fontId="56" fillId="0" borderId="0" xfId="4" applyFont="1" applyFill="1"/>
    <xf numFmtId="0" fontId="59" fillId="0" borderId="0" xfId="0" applyFont="1" applyFill="1"/>
    <xf numFmtId="9" fontId="11" fillId="0" borderId="0" xfId="0" applyNumberFormat="1" applyFont="1" applyFill="1" applyAlignment="1">
      <alignment vertical="center"/>
    </xf>
    <xf numFmtId="9" fontId="33" fillId="0" borderId="0" xfId="4" applyNumberFormat="1" applyFont="1" applyFill="1" applyAlignment="1"/>
    <xf numFmtId="0" fontId="61" fillId="0" borderId="0" xfId="4" applyFont="1"/>
    <xf numFmtId="9" fontId="57" fillId="0" borderId="0" xfId="0" applyNumberFormat="1" applyFont="1" applyFill="1" applyAlignment="1">
      <alignment vertical="center"/>
    </xf>
    <xf numFmtId="9" fontId="57" fillId="0" borderId="0" xfId="4" applyNumberFormat="1" applyFont="1" applyFill="1" applyAlignment="1"/>
    <xf numFmtId="9" fontId="57" fillId="0" borderId="0" xfId="0" applyNumberFormat="1" applyFont="1" applyFill="1" applyAlignment="1">
      <alignment horizontal="right" vertical="center"/>
    </xf>
    <xf numFmtId="9" fontId="57" fillId="0" borderId="0" xfId="0" applyNumberFormat="1" applyFont="1" applyFill="1" applyAlignment="1">
      <alignment horizontal="right"/>
    </xf>
    <xf numFmtId="9" fontId="57" fillId="14" borderId="0" xfId="0" applyNumberFormat="1" applyFont="1" applyFill="1" applyAlignment="1">
      <alignment horizontal="right"/>
    </xf>
    <xf numFmtId="0" fontId="57" fillId="0" borderId="0" xfId="4" applyFont="1" applyFill="1" applyAlignment="1"/>
    <xf numFmtId="9" fontId="57" fillId="14" borderId="0" xfId="0" applyNumberFormat="1" applyFont="1" applyFill="1" applyAlignment="1">
      <alignment vertical="center"/>
    </xf>
    <xf numFmtId="9" fontId="57" fillId="0" borderId="0" xfId="0" applyNumberFormat="1" applyFont="1" applyFill="1" applyAlignment="1"/>
    <xf numFmtId="0" fontId="57" fillId="0" borderId="0" xfId="0" applyFont="1" applyFill="1" applyAlignment="1"/>
    <xf numFmtId="0" fontId="6" fillId="2" borderId="0" xfId="4" applyFill="1" applyAlignment="1">
      <alignment vertical="center"/>
    </xf>
    <xf numFmtId="0" fontId="58" fillId="0" borderId="0" xfId="0" applyFont="1" applyFill="1" applyAlignment="1">
      <alignment horizontal="center" vertical="center" wrapText="1"/>
    </xf>
    <xf numFmtId="0" fontId="59" fillId="5" borderId="0" xfId="4" applyFont="1" applyFill="1" applyAlignment="1">
      <alignment horizontal="left" vertical="top"/>
    </xf>
    <xf numFmtId="0" fontId="59" fillId="0" borderId="0" xfId="4" applyFont="1" applyFill="1" applyAlignment="1">
      <alignment horizontal="left" vertical="center" wrapText="1"/>
    </xf>
    <xf numFmtId="0" fontId="57" fillId="0" borderId="0" xfId="4" applyFont="1" applyFill="1" applyAlignment="1">
      <alignment vertical="center"/>
    </xf>
    <xf numFmtId="0" fontId="58" fillId="0" borderId="0" xfId="4" applyFont="1" applyFill="1" applyAlignment="1">
      <alignment horizontal="left" vertical="center" wrapText="1"/>
    </xf>
    <xf numFmtId="0" fontId="58" fillId="14" borderId="0" xfId="4" applyFont="1" applyFill="1" applyAlignment="1">
      <alignment vertical="center"/>
    </xf>
    <xf numFmtId="0" fontId="58" fillId="0" borderId="0" xfId="4" applyFont="1" applyFill="1" applyAlignment="1"/>
    <xf numFmtId="0" fontId="58" fillId="0" borderId="0" xfId="0" applyFont="1" applyFill="1" applyAlignment="1"/>
    <xf numFmtId="9" fontId="57" fillId="0" borderId="0" xfId="4" applyNumberFormat="1" applyFont="1" applyFill="1" applyAlignment="1">
      <alignment horizontal="right"/>
    </xf>
  </cellXfs>
  <cellStyles count="10">
    <cellStyle name="Milliers 2" xfId="7"/>
    <cellStyle name="Normal" xfId="0" builtinId="0"/>
    <cellStyle name="Normal 2" xfId="1"/>
    <cellStyle name="Normal 3" xfId="3"/>
    <cellStyle name="Normal 3 2" xfId="6"/>
    <cellStyle name="Normal 4" xfId="4"/>
    <cellStyle name="Normal 5" xfId="5"/>
    <cellStyle name="Normal 5 2" xfId="8"/>
    <cellStyle name="Pourcentage" xfId="9" builtinId="5"/>
    <cellStyle name="Pourcentage 2" xfId="2"/>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CEBE0"/>
      <color rgb="FFF9D5BD"/>
      <color rgb="FFE6F0FA"/>
      <color rgb="FFF5F9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2796850783651"/>
          <c:y val="0.1747789492415143"/>
          <c:w val="0.88321051865476241"/>
          <c:h val="0.51812100410525608"/>
        </c:manualLayout>
      </c:layout>
      <c:barChart>
        <c:barDir val="col"/>
        <c:grouping val="clustered"/>
        <c:varyColors val="0"/>
        <c:ser>
          <c:idx val="0"/>
          <c:order val="0"/>
          <c:tx>
            <c:strRef>
              <c:f>'fig3'!$F$36</c:f>
              <c:strCache>
                <c:ptCount val="1"/>
              </c:strCache>
            </c:strRef>
          </c:tx>
          <c:spPr>
            <a:solidFill>
              <a:schemeClr val="bg2">
                <a:lumMod val="90000"/>
              </a:schemeClr>
            </a:solidFill>
            <a:ln w="9525" cap="flat" cmpd="sng" algn="ctr">
              <a:noFill/>
              <a:round/>
            </a:ln>
            <a:effectLst/>
          </c:spPr>
          <c:invertIfNegative val="0"/>
          <c:cat>
            <c:numRef>
              <c:f>'fig3'!$E$37:$E$40</c:f>
              <c:numCache>
                <c:formatCode>General</c:formatCode>
                <c:ptCount val="4"/>
              </c:numCache>
            </c:numRef>
          </c:cat>
          <c:val>
            <c:numRef>
              <c:f>'fig3'!$F$37:$F$40</c:f>
              <c:numCache>
                <c:formatCode>0.00000</c:formatCode>
                <c:ptCount val="4"/>
              </c:numCache>
            </c:numRef>
          </c:val>
          <c:extLst>
            <c:ext xmlns:c16="http://schemas.microsoft.com/office/drawing/2014/chart" uri="{C3380CC4-5D6E-409C-BE32-E72D297353CC}">
              <c16:uniqueId val="{00000000-1888-461C-BD85-BDE935239ECD}"/>
            </c:ext>
          </c:extLst>
        </c:ser>
        <c:ser>
          <c:idx val="1"/>
          <c:order val="1"/>
          <c:tx>
            <c:strRef>
              <c:f>'fig3'!$I$36</c:f>
              <c:strCache>
                <c:ptCount val="1"/>
              </c:strCache>
            </c:strRef>
          </c:tx>
          <c:spPr>
            <a:solidFill>
              <a:schemeClr val="accent1">
                <a:lumMod val="40000"/>
                <a:lumOff val="60000"/>
              </a:schemeClr>
            </a:solidFill>
            <a:ln w="9525" cap="flat" cmpd="sng" algn="ctr">
              <a:noFill/>
              <a:round/>
            </a:ln>
            <a:effectLst/>
          </c:spPr>
          <c:invertIfNegative val="0"/>
          <c:cat>
            <c:numRef>
              <c:f>'fig3'!$E$37:$E$40</c:f>
              <c:numCache>
                <c:formatCode>General</c:formatCode>
                <c:ptCount val="4"/>
              </c:numCache>
            </c:numRef>
          </c:cat>
          <c:val>
            <c:numRef>
              <c:f>'fig3'!$I$37:$I$40</c:f>
              <c:numCache>
                <c:formatCode>0.00</c:formatCode>
                <c:ptCount val="4"/>
              </c:numCache>
            </c:numRef>
          </c:val>
          <c:extLst>
            <c:ext xmlns:c16="http://schemas.microsoft.com/office/drawing/2014/chart" uri="{C3380CC4-5D6E-409C-BE32-E72D297353CC}">
              <c16:uniqueId val="{00000001-1888-461C-BD85-BDE935239ECD}"/>
            </c:ext>
          </c:extLst>
        </c:ser>
        <c:ser>
          <c:idx val="2"/>
          <c:order val="2"/>
          <c:tx>
            <c:strRef>
              <c:f>'fig3'!$J$36</c:f>
              <c:strCache>
                <c:ptCount val="1"/>
              </c:strCache>
            </c:strRef>
          </c:tx>
          <c:spPr>
            <a:solidFill>
              <a:schemeClr val="accent1">
                <a:lumMod val="75000"/>
              </a:schemeClr>
            </a:solidFill>
            <a:ln w="9525" cap="flat" cmpd="sng" algn="ctr">
              <a:noFill/>
              <a:round/>
            </a:ln>
            <a:effectLst/>
          </c:spPr>
          <c:invertIfNegative val="0"/>
          <c:dLbls>
            <c:dLbl>
              <c:idx val="0"/>
              <c:layout>
                <c:manualLayout>
                  <c:x val="7.6081799316581409E-3"/>
                  <c:y val="1.8079096045197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88-461C-BD85-BDE935239ECD}"/>
                </c:ext>
              </c:extLst>
            </c:dLbl>
            <c:dLbl>
              <c:idx val="1"/>
              <c:layout>
                <c:manualLayout>
                  <c:x val="1.1412269897487264E-2"/>
                  <c:y val="9.03954802259887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88-461C-BD85-BDE935239E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Albany AMT" panose="020B0604020202020204" pitchFamily="34" charset="0"/>
                    <a:ea typeface="+mn-ea"/>
                    <a:cs typeface="Albany AMT"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'fig3'!$E$37:$E$40</c:f>
              <c:numCache>
                <c:formatCode>General</c:formatCode>
                <c:ptCount val="4"/>
              </c:numCache>
            </c:numRef>
          </c:cat>
          <c:val>
            <c:numRef>
              <c:f>'fig3'!$J$37:$J$40</c:f>
              <c:numCache>
                <c:formatCode>0.00</c:formatCode>
                <c:ptCount val="4"/>
              </c:numCache>
            </c:numRef>
          </c:val>
          <c:extLst>
            <c:ext xmlns:c16="http://schemas.microsoft.com/office/drawing/2014/chart" uri="{C3380CC4-5D6E-409C-BE32-E72D297353CC}">
              <c16:uniqueId val="{00000004-1888-461C-BD85-BDE935239ECD}"/>
            </c:ext>
          </c:extLst>
        </c:ser>
        <c:dLbls>
          <c:showLegendKey val="0"/>
          <c:showVal val="0"/>
          <c:showCatName val="0"/>
          <c:showSerName val="0"/>
          <c:showPercent val="0"/>
          <c:showBubbleSize val="0"/>
        </c:dLbls>
        <c:gapWidth val="300"/>
        <c:overlap val="50"/>
        <c:axId val="279494448"/>
        <c:axId val="279495008"/>
      </c:barChart>
      <c:catAx>
        <c:axId val="27949444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lbany AMT" panose="020B0604020202020204" pitchFamily="34" charset="0"/>
                <a:ea typeface="+mn-ea"/>
                <a:cs typeface="Albany AMT" panose="020B0604020202020204" pitchFamily="34" charset="0"/>
              </a:defRPr>
            </a:pPr>
            <a:endParaRPr lang="fr-FR"/>
          </a:p>
        </c:txPr>
        <c:crossAx val="279495008"/>
        <c:crosses val="autoZero"/>
        <c:auto val="1"/>
        <c:lblAlgn val="ctr"/>
        <c:lblOffset val="100"/>
        <c:noMultiLvlLbl val="0"/>
      </c:catAx>
      <c:valAx>
        <c:axId val="279495008"/>
        <c:scaling>
          <c:orientation val="minMax"/>
        </c:scaling>
        <c:delete val="1"/>
        <c:axPos val="l"/>
        <c:majorGridlines>
          <c:spPr>
            <a:ln w="9525" cap="flat" cmpd="sng" algn="ctr">
              <a:solidFill>
                <a:schemeClr val="bg2"/>
              </a:solidFill>
              <a:round/>
            </a:ln>
            <a:effectLst/>
          </c:spPr>
        </c:majorGridlines>
        <c:numFmt formatCode="0%" sourceLinked="0"/>
        <c:majorTickMark val="none"/>
        <c:minorTickMark val="none"/>
        <c:tickLblPos val="nextTo"/>
        <c:crossAx val="279494448"/>
        <c:crosses val="autoZero"/>
        <c:crossBetween val="between"/>
        <c:majorUnit val="0.2"/>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651663961393701"/>
          <c:y val="0.28126904240062778"/>
          <c:w val="0.18479839287404118"/>
          <c:h val="0.49658738533971919"/>
        </c:manualLayout>
      </c:layout>
      <c:barChart>
        <c:barDir val="bar"/>
        <c:grouping val="clustered"/>
        <c:varyColors val="0"/>
        <c:ser>
          <c:idx val="0"/>
          <c:order val="0"/>
          <c:spPr>
            <a:solidFill>
              <a:schemeClr val="accent4">
                <a:lumMod val="60000"/>
                <a:lumOff val="40000"/>
              </a:schemeClr>
            </a:solidFill>
            <a:ln w="9525" cap="flat" cmpd="sng" algn="ctr">
              <a:noFill/>
              <a:round/>
            </a:ln>
            <a:effectLst/>
          </c:spPr>
          <c:invertIfNegative val="0"/>
          <c:dLbls>
            <c:dLbl>
              <c:idx val="2"/>
              <c:layout/>
              <c:tx>
                <c:rich>
                  <a:bodyPr/>
                  <a:lstStyle/>
                  <a:p>
                    <a:r>
                      <a:rPr lang="en-US"/>
                      <a:t>NS</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A6-451C-8B2C-7379598EB457}"/>
                </c:ext>
              </c:extLst>
            </c:dLbl>
            <c:dLbl>
              <c:idx val="6"/>
              <c:tx>
                <c:rich>
                  <a:bodyPr/>
                  <a:lstStyle/>
                  <a:p>
                    <a:r>
                      <a:rPr lang="en-US"/>
                      <a:t>NS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A6-451C-8B2C-7379598EB45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Albany AMT" panose="020B0604020202020204" pitchFamily="34" charset="0"/>
                    <a:ea typeface="+mn-ea"/>
                    <a:cs typeface="Albany AMT"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'fig11'!#REF!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'fig11'!#REF!</c15:sqref>
                        </c15:formulaRef>
                      </c:ext>
                    </c:extLst>
                  </c:strRef>
                </c15:cat>
              </c15:filteredCategoryTitle>
            </c:ext>
            <c:ext xmlns:c16="http://schemas.microsoft.com/office/drawing/2014/chart" uri="{C3380CC4-5D6E-409C-BE32-E72D297353CC}">
              <c16:uniqueId val="{00000002-DFA6-451C-8B2C-7379598EB457}"/>
            </c:ext>
          </c:extLst>
        </c:ser>
        <c:ser>
          <c:idx val="1"/>
          <c:order val="1"/>
          <c:spPr>
            <a:solidFill>
              <a:schemeClr val="bg2"/>
            </a:solidFill>
            <a:ln w="9525" cap="flat" cmpd="sng" algn="ctr">
              <a:noFill/>
              <a:round/>
            </a:ln>
            <a:effectLst/>
          </c:spPr>
          <c:invertIfNegative val="0"/>
          <c:dLbls>
            <c:dLbl>
              <c:idx val="2"/>
              <c:layout/>
              <c:tx>
                <c:rich>
                  <a:bodyPr/>
                  <a:lstStyle/>
                  <a:p>
                    <a:r>
                      <a:rPr lang="en-US"/>
                      <a:t>NS</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A6-451C-8B2C-7379598EB457}"/>
                </c:ext>
              </c:extLst>
            </c:dLbl>
            <c:spPr>
              <a:noFill/>
              <a:ln>
                <a:noFill/>
              </a:ln>
              <a:effectLst/>
            </c:spPr>
            <c:txPr>
              <a:bodyPr rot="0" spcFirstLastPara="1" vertOverflow="ellipsis" vert="horz" wrap="square" lIns="38100" tIns="19050" rIns="38100" bIns="19050" anchor="ctr" anchorCtr="1">
                <a:spAutoFit/>
              </a:bodyPr>
              <a:lstStyle/>
              <a:p>
                <a:pPr>
                  <a:defRPr sz="800" b="0" i="1" u="none" strike="noStrike" kern="1200" baseline="0">
                    <a:solidFill>
                      <a:schemeClr val="bg2">
                        <a:lumMod val="75000"/>
                      </a:schemeClr>
                    </a:solidFill>
                    <a:latin typeface="Albany AMT" panose="020B0604020202020204" pitchFamily="34" charset="0"/>
                    <a:ea typeface="+mn-ea"/>
                    <a:cs typeface="Albany AMT"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'fig11'!#REF!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'fig11'!#REF!</c15:sqref>
                        </c15:formulaRef>
                      </c:ext>
                    </c:extLst>
                  </c:strRef>
                </c15:cat>
              </c15:filteredCategoryTitle>
            </c:ext>
            <c:ext xmlns:c16="http://schemas.microsoft.com/office/drawing/2014/chart" uri="{C3380CC4-5D6E-409C-BE32-E72D297353CC}">
              <c16:uniqueId val="{00000004-DFA6-451C-8B2C-7379598EB457}"/>
            </c:ext>
          </c:extLst>
        </c:ser>
        <c:dLbls>
          <c:showLegendKey val="0"/>
          <c:showVal val="0"/>
          <c:showCatName val="0"/>
          <c:showSerName val="0"/>
          <c:showPercent val="0"/>
          <c:showBubbleSize val="0"/>
        </c:dLbls>
        <c:gapWidth val="60"/>
        <c:axId val="291594272"/>
        <c:axId val="291593712"/>
      </c:barChart>
      <c:valAx>
        <c:axId val="291593712"/>
        <c:scaling>
          <c:orientation val="minMax"/>
          <c:max val="0.60000000000000009"/>
        </c:scaling>
        <c:delete val="0"/>
        <c:axPos val="t"/>
        <c:minorGridlines>
          <c:spPr>
            <a:ln>
              <a:noFill/>
            </a:ln>
            <a:effectLst/>
          </c:spPr>
        </c:min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291594272"/>
        <c:crosses val="autoZero"/>
        <c:crossBetween val="between"/>
        <c:majorUnit val="0.1"/>
        <c:minorUnit val="5.000000000000001E-2"/>
      </c:valAx>
      <c:catAx>
        <c:axId val="29159427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lbany AMT" panose="020B0604020202020204" pitchFamily="34" charset="0"/>
                <a:ea typeface="+mn-ea"/>
                <a:cs typeface="Albany AMT" panose="020B0604020202020204" pitchFamily="34" charset="0"/>
              </a:defRPr>
            </a:pPr>
            <a:endParaRPr lang="fr-FR"/>
          </a:p>
        </c:txPr>
        <c:crossAx val="291593712"/>
        <c:crosses val="autoZero"/>
        <c:auto val="1"/>
        <c:lblAlgn val="ctr"/>
        <c:lblOffset val="100"/>
        <c:noMultiLvlLbl val="0"/>
      </c:cat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448210133429139"/>
          <c:y val="0.11849651120367274"/>
          <c:w val="0.23720547289003324"/>
          <c:h val="0.84692905546587571"/>
        </c:manualLayout>
      </c:layout>
      <c:barChart>
        <c:barDir val="bar"/>
        <c:grouping val="clustered"/>
        <c:varyColors val="0"/>
        <c:ser>
          <c:idx val="0"/>
          <c:order val="0"/>
          <c:spPr>
            <a:solidFill>
              <a:schemeClr val="accent4">
                <a:lumMod val="60000"/>
                <a:lumOff val="40000"/>
              </a:schemeClr>
            </a:solidFill>
            <a:ln w="9525" cap="flat" cmpd="sng" algn="ctr">
              <a:noFill/>
              <a:round/>
            </a:ln>
            <a:effectLst/>
          </c:spPr>
          <c:invertIfNegative val="0"/>
          <c:dLbls>
            <c:dLbl>
              <c:idx val="3"/>
              <c:layout>
                <c:manualLayout>
                  <c:x val="-1.4814817695113773E-2"/>
                  <c:y val="0"/>
                </c:manualLayout>
              </c:layout>
              <c:tx>
                <c:rich>
                  <a:bodyPr/>
                  <a:lstStyle/>
                  <a:p>
                    <a:r>
                      <a:rPr lang="en-US"/>
                      <a:t>NS</a:t>
                    </a:r>
                  </a:p>
                </c:rich>
              </c:tx>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BF-4316-A556-9E330DA5B92F}"/>
                </c:ext>
              </c:extLst>
            </c:dLbl>
            <c:dLbl>
              <c:idx val="4"/>
              <c:layout>
                <c:manualLayout>
                  <c:x val="-1.4814817695113773E-2"/>
                  <c:y val="5.3564761671627651E-7"/>
                </c:manualLayout>
              </c:layout>
              <c:tx>
                <c:rich>
                  <a:bodyPr/>
                  <a:lstStyle/>
                  <a:p>
                    <a:r>
                      <a:rPr lang="en-US"/>
                      <a:t>NS</a:t>
                    </a:r>
                  </a:p>
                </c:rich>
              </c:tx>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1BF-4316-A556-9E330DA5B92F}"/>
                </c:ext>
              </c:extLst>
            </c:dLbl>
            <c:dLbl>
              <c:idx val="5"/>
              <c:layout>
                <c:manualLayout>
                  <c:x val="-1.5910898965791627E-2"/>
                  <c:y val="5.1213136784142771E-7"/>
                </c:manualLayout>
              </c:layout>
              <c:tx>
                <c:rich>
                  <a:bodyPr/>
                  <a:lstStyle/>
                  <a:p>
                    <a:r>
                      <a:rPr lang="en-US"/>
                      <a:t>NS</a:t>
                    </a:r>
                  </a:p>
                </c:rich>
              </c:tx>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BF-4316-A556-9E330DA5B92F}"/>
                </c:ext>
              </c:extLst>
            </c:dLbl>
            <c:dLbl>
              <c:idx val="6"/>
              <c:layout>
                <c:manualLayout>
                  <c:x val="-1.2728719172633312E-2"/>
                  <c:y val="0"/>
                </c:manualLayout>
              </c:layout>
              <c:tx>
                <c:rich>
                  <a:bodyPr/>
                  <a:lstStyle/>
                  <a:p>
                    <a:r>
                      <a:rPr lang="en-US"/>
                      <a:t>NS</a:t>
                    </a:r>
                  </a:p>
                </c:rich>
              </c:tx>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1BF-4316-A556-9E330DA5B92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Albany AMT" panose="020B0604020202020204" pitchFamily="34" charset="0"/>
                    <a:ea typeface="+mn-ea"/>
                    <a:cs typeface="Albany AMT"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'fig11'!#REF!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'fig11'!#REF!</c15:sqref>
                        </c15:formulaRef>
                      </c:ext>
                    </c:extLst>
                  </c:strRef>
                </c15:cat>
              </c15:filteredCategoryTitle>
            </c:ext>
            <c:ext xmlns:c16="http://schemas.microsoft.com/office/drawing/2014/chart" uri="{C3380CC4-5D6E-409C-BE32-E72D297353CC}">
              <c16:uniqueId val="{00000004-D1BF-4316-A556-9E330DA5B92F}"/>
            </c:ext>
          </c:extLst>
        </c:ser>
        <c:ser>
          <c:idx val="1"/>
          <c:order val="1"/>
          <c:spPr>
            <a:solidFill>
              <a:schemeClr val="bg2"/>
            </a:solidFill>
            <a:ln w="9525" cap="flat" cmpd="sng" algn="ctr">
              <a:noFill/>
              <a:round/>
            </a:ln>
            <a:effectLst/>
          </c:spPr>
          <c:invertIfNegative val="0"/>
          <c:dLbls>
            <c:dLbl>
              <c:idx val="3"/>
              <c:layout>
                <c:manualLayout>
                  <c:x val="-1.2728719172633312E-2"/>
                  <c:y val="5.1213136796066761E-7"/>
                </c:manualLayout>
              </c:layout>
              <c:tx>
                <c:rich>
                  <a:bodyPr/>
                  <a:lstStyle/>
                  <a:p>
                    <a:r>
                      <a:rPr lang="en-US"/>
                      <a:t>NS</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1BF-4316-A556-9E330DA5B92F}"/>
                </c:ext>
              </c:extLst>
            </c:dLbl>
            <c:spPr>
              <a:noFill/>
              <a:ln>
                <a:noFill/>
              </a:ln>
              <a:effectLst/>
            </c:spPr>
            <c:txPr>
              <a:bodyPr rot="0" spcFirstLastPara="1" vertOverflow="ellipsis" vert="horz" wrap="square" lIns="38100" tIns="19050" rIns="38100" bIns="19050" anchor="ctr" anchorCtr="1">
                <a:spAutoFit/>
              </a:bodyPr>
              <a:lstStyle/>
              <a:p>
                <a:pPr>
                  <a:defRPr sz="800" b="0" i="1" u="none" strike="noStrike" kern="1200" baseline="0">
                    <a:solidFill>
                      <a:schemeClr val="bg2">
                        <a:lumMod val="75000"/>
                      </a:schemeClr>
                    </a:solidFill>
                    <a:latin typeface="Albany AMT" panose="020B0604020202020204" pitchFamily="34" charset="0"/>
                    <a:ea typeface="+mn-ea"/>
                    <a:cs typeface="Albany AMT"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'fig11'!#REF!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'fig11'!#REF!</c15:sqref>
                        </c15:formulaRef>
                      </c:ext>
                    </c:extLst>
                  </c:strRef>
                </c15:cat>
              </c15:filteredCategoryTitle>
            </c:ext>
            <c:ext xmlns:c16="http://schemas.microsoft.com/office/drawing/2014/chart" uri="{C3380CC4-5D6E-409C-BE32-E72D297353CC}">
              <c16:uniqueId val="{00000006-D1BF-4316-A556-9E330DA5B92F}"/>
            </c:ext>
          </c:extLst>
        </c:ser>
        <c:dLbls>
          <c:showLegendKey val="0"/>
          <c:showVal val="0"/>
          <c:showCatName val="0"/>
          <c:showSerName val="0"/>
          <c:showPercent val="0"/>
          <c:showBubbleSize val="0"/>
        </c:dLbls>
        <c:gapWidth val="20"/>
        <c:axId val="291600992"/>
        <c:axId val="291600432"/>
      </c:barChart>
      <c:valAx>
        <c:axId val="291600432"/>
        <c:scaling>
          <c:orientation val="minMax"/>
          <c:max val="1"/>
          <c:min val="0"/>
        </c:scaling>
        <c:delete val="0"/>
        <c:axPos val="t"/>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291600992"/>
        <c:crosses val="autoZero"/>
        <c:crossBetween val="between"/>
        <c:majorUnit val="0.25"/>
        <c:minorUnit val="0.25"/>
      </c:valAx>
      <c:catAx>
        <c:axId val="291600992"/>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lbany AMT" panose="020B0604020202020204" pitchFamily="34" charset="0"/>
                <a:ea typeface="+mn-ea"/>
                <a:cs typeface="Albany AMT" panose="020B0604020202020204" pitchFamily="34" charset="0"/>
              </a:defRPr>
            </a:pPr>
            <a:endParaRPr lang="fr-FR"/>
          </a:p>
        </c:txPr>
        <c:crossAx val="291600432"/>
        <c:crosses val="autoZero"/>
        <c:auto val="1"/>
        <c:lblAlgn val="ctr"/>
        <c:lblOffset val="100"/>
        <c:noMultiLvlLbl val="0"/>
      </c:cat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11.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chart" Target="../charts/chart3.xml"/><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76200</xdr:rowOff>
    </xdr:from>
    <xdr:to>
      <xdr:col>17</xdr:col>
      <xdr:colOff>428626</xdr:colOff>
      <xdr:row>1</xdr:row>
      <xdr:rowOff>352425</xdr:rowOff>
    </xdr:to>
    <xdr:sp macro="" textlink="">
      <xdr:nvSpPr>
        <xdr:cNvPr id="2" name="Zone de texte 2"/>
        <xdr:cNvSpPr txBox="1">
          <a:spLocks noChangeArrowheads="1"/>
        </xdr:cNvSpPr>
      </xdr:nvSpPr>
      <xdr:spPr bwMode="auto">
        <a:xfrm>
          <a:off x="0" y="76200"/>
          <a:ext cx="8448676" cy="43815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l">
            <a:lnSpc>
              <a:spcPct val="107000"/>
            </a:lnSpc>
            <a:spcAft>
              <a:spcPts val="200"/>
            </a:spcAft>
          </a:pPr>
          <a:r>
            <a:rPr lang="fr-FR" sz="900" b="1">
              <a:effectLst/>
              <a:latin typeface="Arial" panose="020B0604020202020204" pitchFamily="34" charset="0"/>
              <a:ea typeface="Calibri" panose="020F0502020204030204" pitchFamily="34" charset="0"/>
              <a:cs typeface="Arial" panose="020B0604020202020204" pitchFamily="34" charset="0"/>
            </a:rPr>
            <a:t>Figure 1 : Infractions commises en raison de l’ethnie, de la nation, d’une prétendue race ou de la religion enregistrées par les forces de sécurité – </a:t>
          </a:r>
          <a:r>
            <a:rPr lang="fr-FR" sz="900">
              <a:effectLst/>
              <a:latin typeface="Arial" panose="020B0604020202020204" pitchFamily="34" charset="0"/>
              <a:ea typeface="Calibri" panose="020F0502020204030204" pitchFamily="34" charset="0"/>
              <a:cs typeface="Arial" panose="020B0604020202020204" pitchFamily="34" charset="0"/>
            </a:rPr>
            <a:t>nombre annuel d’infractions, de victimes et de mis en cause</a:t>
          </a:r>
          <a:endParaRPr lang="fr-FR" sz="11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15</xdr:row>
      <xdr:rowOff>142875</xdr:rowOff>
    </xdr:from>
    <xdr:to>
      <xdr:col>18</xdr:col>
      <xdr:colOff>57150</xdr:colOff>
      <xdr:row>23</xdr:row>
      <xdr:rowOff>38100</xdr:rowOff>
    </xdr:to>
    <xdr:sp macro="" textlink="">
      <xdr:nvSpPr>
        <xdr:cNvPr id="3" name="Zone de texte 2"/>
        <xdr:cNvSpPr txBox="1">
          <a:spLocks noChangeArrowheads="1"/>
        </xdr:cNvSpPr>
      </xdr:nvSpPr>
      <xdr:spPr bwMode="auto">
        <a:xfrm>
          <a:off x="0" y="4248150"/>
          <a:ext cx="8524875" cy="1362075"/>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200"/>
            </a:spcAft>
          </a:pPr>
          <a:r>
            <a:rPr lang="fr-FR" sz="800" b="1">
              <a:effectLst/>
              <a:latin typeface="Albany AMT" panose="020B0604020202020204" pitchFamily="34" charset="0"/>
              <a:ea typeface="Calibri" panose="020F0502020204030204" pitchFamily="34" charset="0"/>
              <a:cs typeface="Times New Roman" panose="02020603050405020304" pitchFamily="18" charset="0"/>
            </a:rPr>
            <a:t>1</a:t>
          </a:r>
          <a:r>
            <a:rPr lang="fr-FR" sz="800">
              <a:effectLst/>
              <a:latin typeface="Albany AMT" panose="020B0604020202020204" pitchFamily="34" charset="0"/>
              <a:ea typeface="Calibri" panose="020F0502020204030204" pitchFamily="34" charset="0"/>
              <a:cs typeface="Times New Roman" panose="02020603050405020304" pitchFamily="18" charset="0"/>
            </a:rPr>
            <a:t>. La base des contraventions de 4e et 5e classe est en cours de consolidation pour harmoniser les remontées entre les services. Le nombre annuel de contraventions de 4e ou 5e classe est donc communiqué à titre indicatif et doit être commenté avec prudence. L'ensemble des contraventions recensées relève du groupe d'infractions « Provocations, injures, diffamations ».</a:t>
          </a:r>
          <a:endParaRPr lang="fr-FR" sz="1100">
            <a:effectLst/>
            <a:latin typeface="Albany AMT" panose="020B0604020202020204" pitchFamily="34" charset="0"/>
            <a:ea typeface="Calibri" panose="020F0502020204030204" pitchFamily="34" charset="0"/>
            <a:cs typeface="Times New Roman" panose="02020603050405020304" pitchFamily="18" charset="0"/>
          </a:endParaRPr>
        </a:p>
        <a:p>
          <a:pPr algn="just">
            <a:lnSpc>
              <a:spcPct val="107000"/>
            </a:lnSpc>
            <a:spcAft>
              <a:spcPts val="200"/>
            </a:spcAft>
          </a:pPr>
          <a:r>
            <a:rPr lang="fr-FR" sz="800" b="1">
              <a:effectLst/>
              <a:latin typeface="Albany AMT" panose="020B0604020202020204" pitchFamily="34" charset="0"/>
              <a:ea typeface="Calibri" panose="020F0502020204030204" pitchFamily="34" charset="0"/>
              <a:cs typeface="Times New Roman" panose="02020603050405020304" pitchFamily="18" charset="0"/>
            </a:rPr>
            <a:t>Note</a:t>
          </a:r>
          <a:r>
            <a:rPr lang="fr-FR" sz="800">
              <a:effectLst/>
              <a:latin typeface="Albany AMT" panose="020B0604020202020204" pitchFamily="34" charset="0"/>
              <a:ea typeface="Calibri" panose="020F0502020204030204" pitchFamily="34" charset="0"/>
              <a:cs typeface="Times New Roman" panose="02020603050405020304" pitchFamily="18" charset="0"/>
            </a:rPr>
            <a:t> : nd = non disponible, les bases Victimes et Mis en Cause portent sur les crimes et délits uniquement. Enfin, les dates de référence pour comptabiliser les infractions (date d'ouverture de la procédure), les victimes (date d'unité de compte) et les mis en cause (date d'élucidation) enregistrés dans les bases de procédures de police et de gendarmerie ne sont pas identiques et contribuent aux écarts observés. ns : non significatif, les effectifs sont trop faibles pour les calculs d'évolution.</a:t>
          </a:r>
          <a:endParaRPr lang="fr-FR" sz="1100">
            <a:effectLst/>
            <a:latin typeface="Albany AMT" panose="020B0604020202020204" pitchFamily="34" charset="0"/>
            <a:ea typeface="Calibri" panose="020F0502020204030204" pitchFamily="34" charset="0"/>
            <a:cs typeface="Times New Roman" panose="02020603050405020304" pitchFamily="18" charset="0"/>
          </a:endParaRPr>
        </a:p>
        <a:p>
          <a:pPr algn="just">
            <a:lnSpc>
              <a:spcPct val="107000"/>
            </a:lnSpc>
            <a:spcAft>
              <a:spcPts val="200"/>
            </a:spcAft>
          </a:pPr>
          <a:r>
            <a:rPr lang="fr-FR" sz="800" b="1">
              <a:effectLst/>
              <a:latin typeface="Albany AMT" panose="020B0604020202020204" pitchFamily="34" charset="0"/>
              <a:ea typeface="Calibri" panose="020F0502020204030204" pitchFamily="34" charset="0"/>
              <a:cs typeface="Times New Roman" panose="02020603050405020304" pitchFamily="18" charset="0"/>
            </a:rPr>
            <a:t>Champ</a:t>
          </a:r>
          <a:r>
            <a:rPr lang="fr-FR" sz="800">
              <a:effectLst/>
              <a:latin typeface="Albany AMT" panose="020B0604020202020204" pitchFamily="34" charset="0"/>
              <a:ea typeface="Calibri" panose="020F0502020204030204" pitchFamily="34" charset="0"/>
              <a:cs typeface="Times New Roman" panose="02020603050405020304" pitchFamily="18" charset="0"/>
            </a:rPr>
            <a:t> : France, infractions commises en raison de l'ethnie, de la nation, d'une prétendue la race ou de la religion.</a:t>
          </a:r>
          <a:endParaRPr lang="fr-FR" sz="1100">
            <a:effectLst/>
            <a:latin typeface="Albany AMT" panose="020B0604020202020204" pitchFamily="34" charset="0"/>
            <a:ea typeface="Calibri" panose="020F0502020204030204" pitchFamily="34" charset="0"/>
            <a:cs typeface="Times New Roman" panose="02020603050405020304" pitchFamily="18" charset="0"/>
          </a:endParaRPr>
        </a:p>
        <a:p>
          <a:pPr algn="just">
            <a:lnSpc>
              <a:spcPct val="107000"/>
            </a:lnSpc>
            <a:spcAft>
              <a:spcPts val="200"/>
            </a:spcAft>
          </a:pPr>
          <a:r>
            <a:rPr lang="fr-FR" sz="800" b="1">
              <a:effectLst/>
              <a:latin typeface="Albany AMT" panose="020B0604020202020204" pitchFamily="34" charset="0"/>
              <a:ea typeface="Calibri" panose="020F0502020204030204" pitchFamily="34" charset="0"/>
              <a:cs typeface="Times New Roman" panose="02020603050405020304" pitchFamily="18" charset="0"/>
            </a:rPr>
            <a:t>Source</a:t>
          </a:r>
          <a:r>
            <a:rPr lang="fr-FR" sz="800">
              <a:effectLst/>
              <a:latin typeface="Albany AMT" panose="020B0604020202020204" pitchFamily="34" charset="0"/>
              <a:ea typeface="Calibri" panose="020F0502020204030204" pitchFamily="34" charset="0"/>
              <a:cs typeface="Times New Roman" panose="02020603050405020304" pitchFamily="18" charset="0"/>
            </a:rPr>
            <a:t> : base des procédures enregistrées par la police et la gendarmerie, base Victimes et Mis en Cause (extractions janvier 2019), SSMSI.</a:t>
          </a:r>
          <a:endParaRPr lang="fr-FR" sz="1100">
            <a:effectLst/>
            <a:latin typeface="Albany AMT" panose="020B0604020202020204" pitchFamily="34" charset="0"/>
            <a:ea typeface="Calibri" panose="020F0502020204030204" pitchFamily="34" charset="0"/>
            <a:cs typeface="Times New Roman" panose="02020603050405020304" pitchFamily="18" charset="0"/>
          </a:endParaRPr>
        </a:p>
        <a:p>
          <a:pPr algn="just">
            <a:lnSpc>
              <a:spcPct val="107000"/>
            </a:lnSpc>
            <a:spcAft>
              <a:spcPts val="200"/>
            </a:spcAft>
          </a:pPr>
          <a:r>
            <a:rPr lang="fr-FR" sz="800">
              <a:effectLst/>
              <a:latin typeface="Albany AMT" panose="020B0604020202020204" pitchFamily="34" charset="0"/>
              <a:ea typeface="Calibri" panose="020F0502020204030204" pitchFamily="34" charset="0"/>
              <a:cs typeface="Times New Roman" panose="02020603050405020304" pitchFamily="18" charset="0"/>
            </a:rPr>
            <a:t> </a:t>
          </a:r>
          <a:endParaRPr lang="fr-FR" sz="1100">
            <a:effectLst/>
            <a:latin typeface="Albany AMT" panose="020B060402020202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28</xdr:row>
      <xdr:rowOff>76200</xdr:rowOff>
    </xdr:from>
    <xdr:ext cx="1441613" cy="224998"/>
    <xdr:sp macro="" textlink="">
      <xdr:nvSpPr>
        <xdr:cNvPr id="9" name="ZoneTexte 8"/>
        <xdr:cNvSpPr txBox="1"/>
      </xdr:nvSpPr>
      <xdr:spPr>
        <a:xfrm>
          <a:off x="2762250" y="5667375"/>
          <a:ext cx="1441613"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Lien victime / auteur(s)</a:t>
          </a:r>
        </a:p>
      </xdr:txBody>
    </xdr:sp>
    <xdr:clientData/>
  </xdr:oneCellAnchor>
  <xdr:oneCellAnchor>
    <xdr:from>
      <xdr:col>0</xdr:col>
      <xdr:colOff>0</xdr:colOff>
      <xdr:row>28</xdr:row>
      <xdr:rowOff>85725</xdr:rowOff>
    </xdr:from>
    <xdr:ext cx="1199752" cy="224998"/>
    <xdr:sp macro="" textlink="">
      <xdr:nvSpPr>
        <xdr:cNvPr id="10" name="ZoneTexte 9"/>
        <xdr:cNvSpPr txBox="1"/>
      </xdr:nvSpPr>
      <xdr:spPr>
        <a:xfrm>
          <a:off x="552450" y="5676900"/>
          <a:ext cx="1199752"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Nombre d'auteurs </a:t>
          </a:r>
        </a:p>
      </xdr:txBody>
    </xdr:sp>
    <xdr:clientData/>
  </xdr:oneCellAnchor>
  <xdr:oneCellAnchor>
    <xdr:from>
      <xdr:col>0</xdr:col>
      <xdr:colOff>0</xdr:colOff>
      <xdr:row>7</xdr:row>
      <xdr:rowOff>19050</xdr:rowOff>
    </xdr:from>
    <xdr:ext cx="4105274" cy="224998"/>
    <xdr:sp macro="" textlink="">
      <xdr:nvSpPr>
        <xdr:cNvPr id="11" name="ZoneTexte 10"/>
        <xdr:cNvSpPr txBox="1"/>
      </xdr:nvSpPr>
      <xdr:spPr>
        <a:xfrm>
          <a:off x="1238251" y="1495425"/>
          <a:ext cx="4105274"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a:solidFill>
                <a:schemeClr val="tx1">
                  <a:lumMod val="65000"/>
                  <a:lumOff val="35000"/>
                </a:schemeClr>
              </a:solidFill>
              <a:latin typeface="Albany AMT" panose="020B0604020202020204" pitchFamily="34" charset="0"/>
              <a:cs typeface="Albany AMT" panose="020B0604020202020204" pitchFamily="34" charset="0"/>
            </a:rPr>
            <a:t>Faits subis dans l'exercice</a:t>
          </a:r>
          <a:r>
            <a:rPr lang="fr-FR" sz="900" b="1" baseline="0">
              <a:solidFill>
                <a:schemeClr val="tx1">
                  <a:lumMod val="65000"/>
                  <a:lumOff val="35000"/>
                </a:schemeClr>
              </a:solidFill>
              <a:latin typeface="Albany AMT" panose="020B0604020202020204" pitchFamily="34" charset="0"/>
              <a:cs typeface="Albany AMT" panose="020B0604020202020204" pitchFamily="34" charset="0"/>
            </a:rPr>
            <a:t> du métier</a:t>
          </a:r>
          <a:endParaRPr lang="fr-FR" sz="900" b="1">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28</xdr:row>
      <xdr:rowOff>66675</xdr:rowOff>
    </xdr:from>
    <xdr:ext cx="2362199" cy="233205"/>
    <xdr:sp macro="" textlink="">
      <xdr:nvSpPr>
        <xdr:cNvPr id="13" name="ZoneTexte 12"/>
        <xdr:cNvSpPr txBox="1"/>
      </xdr:nvSpPr>
      <xdr:spPr>
        <a:xfrm>
          <a:off x="4791075" y="5657850"/>
          <a:ext cx="23621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a:solidFill>
                <a:schemeClr val="tx1">
                  <a:lumMod val="65000"/>
                  <a:lumOff val="35000"/>
                </a:schemeClr>
              </a:solidFill>
              <a:latin typeface="Albany AMT" panose="020B0604020202020204" pitchFamily="34" charset="0"/>
              <a:cs typeface="Albany AMT" panose="020B0604020202020204" pitchFamily="34" charset="0"/>
            </a:rPr>
            <a:t>Âge</a:t>
          </a:r>
          <a:r>
            <a:rPr lang="fr-FR" sz="900" b="1" baseline="0">
              <a:solidFill>
                <a:schemeClr val="tx1">
                  <a:lumMod val="65000"/>
                  <a:lumOff val="35000"/>
                </a:schemeClr>
              </a:solidFill>
              <a:latin typeface="Albany AMT" panose="020B0604020202020204" pitchFamily="34" charset="0"/>
              <a:cs typeface="Albany AMT" panose="020B0604020202020204" pitchFamily="34" charset="0"/>
            </a:rPr>
            <a:t> des auteurs selon la victime</a:t>
          </a:r>
          <a:endParaRPr lang="fr-FR" sz="900" b="1">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17</xdr:row>
      <xdr:rowOff>142875</xdr:rowOff>
    </xdr:from>
    <xdr:ext cx="2562226" cy="224998"/>
    <xdr:sp macro="" textlink="">
      <xdr:nvSpPr>
        <xdr:cNvPr id="14" name="ZoneTexte 13"/>
        <xdr:cNvSpPr txBox="1"/>
      </xdr:nvSpPr>
      <xdr:spPr>
        <a:xfrm>
          <a:off x="4400549" y="3562350"/>
          <a:ext cx="2562226"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baseline="0">
              <a:solidFill>
                <a:schemeClr val="tx1">
                  <a:lumMod val="65000"/>
                  <a:lumOff val="35000"/>
                </a:schemeClr>
              </a:solidFill>
              <a:latin typeface="Albany AMT" panose="020B0604020202020204" pitchFamily="34" charset="0"/>
              <a:cs typeface="Albany AMT" panose="020B0604020202020204" pitchFamily="34" charset="0"/>
            </a:rPr>
            <a:t>Distance du domicile</a:t>
          </a:r>
          <a:endParaRPr lang="fr-FR" sz="900" b="1">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3</xdr:row>
      <xdr:rowOff>9525</xdr:rowOff>
    </xdr:from>
    <xdr:ext cx="2743200" cy="387286"/>
    <xdr:sp macro="" textlink="">
      <xdr:nvSpPr>
        <xdr:cNvPr id="17" name="ZoneTexte 16"/>
        <xdr:cNvSpPr txBox="1"/>
      </xdr:nvSpPr>
      <xdr:spPr>
        <a:xfrm>
          <a:off x="1095375" y="581025"/>
          <a:ext cx="2743200"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b="0">
              <a:solidFill>
                <a:schemeClr val="tx1">
                  <a:lumMod val="65000"/>
                  <a:lumOff val="35000"/>
                </a:schemeClr>
              </a:solidFill>
              <a:latin typeface="Albany AMT" panose="020B0604020202020204" pitchFamily="34" charset="0"/>
              <a:cs typeface="Albany AMT" panose="020B0604020202020204" pitchFamily="34" charset="0"/>
            </a:rPr>
            <a:t>Victimes de</a:t>
          </a:r>
          <a:r>
            <a:rPr lang="fr-FR" sz="1000" b="0" baseline="0">
              <a:solidFill>
                <a:schemeClr val="tx1">
                  <a:lumMod val="65000"/>
                  <a:lumOff val="35000"/>
                </a:schemeClr>
              </a:solidFill>
              <a:latin typeface="Albany AMT" panose="020B0604020202020204" pitchFamily="34" charset="0"/>
              <a:cs typeface="Albany AMT" panose="020B0604020202020204" pitchFamily="34" charset="0"/>
            </a:rPr>
            <a:t> menaces ou violences "à caractère raciste"</a:t>
          </a:r>
          <a:endParaRPr lang="fr-FR" sz="1000" b="0">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2</xdr:row>
      <xdr:rowOff>180975</xdr:rowOff>
    </xdr:from>
    <xdr:ext cx="2419350" cy="387286"/>
    <xdr:sp macro="" textlink="">
      <xdr:nvSpPr>
        <xdr:cNvPr id="19" name="ZoneTexte 18"/>
        <xdr:cNvSpPr txBox="1"/>
      </xdr:nvSpPr>
      <xdr:spPr>
        <a:xfrm>
          <a:off x="4581526" y="561975"/>
          <a:ext cx="2419350"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b="0">
              <a:solidFill>
                <a:schemeClr val="tx1">
                  <a:lumMod val="65000"/>
                  <a:lumOff val="35000"/>
                </a:schemeClr>
              </a:solidFill>
              <a:latin typeface="Albany AMT" panose="020B0604020202020204" pitchFamily="34" charset="0"/>
              <a:cs typeface="Albany AMT" panose="020B0604020202020204" pitchFamily="34" charset="0"/>
            </a:rPr>
            <a:t>Victimes de</a:t>
          </a:r>
          <a:r>
            <a:rPr lang="fr-FR" sz="1000" b="0" baseline="0">
              <a:solidFill>
                <a:schemeClr val="tx1">
                  <a:lumMod val="65000"/>
                  <a:lumOff val="35000"/>
                </a:schemeClr>
              </a:solidFill>
              <a:latin typeface="Albany AMT" panose="020B0604020202020204" pitchFamily="34" charset="0"/>
              <a:cs typeface="Albany AMT" panose="020B0604020202020204" pitchFamily="34" charset="0"/>
            </a:rPr>
            <a:t> menaces ou violences toutes natures confondues</a:t>
          </a:r>
          <a:endParaRPr lang="fr-FR" sz="1000" b="0">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36</xdr:row>
      <xdr:rowOff>47625</xdr:rowOff>
    </xdr:from>
    <xdr:ext cx="1866858" cy="224998"/>
    <xdr:sp macro="" textlink="">
      <xdr:nvSpPr>
        <xdr:cNvPr id="20" name="ZoneTexte 19"/>
        <xdr:cNvSpPr txBox="1"/>
      </xdr:nvSpPr>
      <xdr:spPr>
        <a:xfrm>
          <a:off x="3286125" y="7400925"/>
          <a:ext cx="1866858"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Emprise d'alcool ou de drogue</a:t>
          </a:r>
        </a:p>
      </xdr:txBody>
    </xdr:sp>
    <xdr:clientData/>
  </xdr:oneCellAnchor>
  <xdr:oneCellAnchor>
    <xdr:from>
      <xdr:col>0</xdr:col>
      <xdr:colOff>0</xdr:colOff>
      <xdr:row>35</xdr:row>
      <xdr:rowOff>161925</xdr:rowOff>
    </xdr:from>
    <xdr:ext cx="1134157" cy="224998"/>
    <xdr:sp macro="" textlink="">
      <xdr:nvSpPr>
        <xdr:cNvPr id="22" name="ZoneTexte 21"/>
        <xdr:cNvSpPr txBox="1"/>
      </xdr:nvSpPr>
      <xdr:spPr>
        <a:xfrm>
          <a:off x="447675" y="7086600"/>
          <a:ext cx="1134157"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Sexe</a:t>
          </a:r>
          <a:r>
            <a:rPr lang="fr-FR" sz="900" b="1" baseline="0">
              <a:solidFill>
                <a:schemeClr val="tx1">
                  <a:lumMod val="65000"/>
                  <a:lumOff val="35000"/>
                </a:schemeClr>
              </a:solidFill>
              <a:latin typeface="Albany AMT" panose="020B0604020202020204" pitchFamily="34" charset="0"/>
              <a:cs typeface="Albany AMT" panose="020B0604020202020204" pitchFamily="34" charset="0"/>
            </a:rPr>
            <a:t> des auteurs</a:t>
          </a:r>
          <a:endParaRPr lang="fr-FR" sz="900" b="1">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16</xdr:row>
      <xdr:rowOff>85725</xdr:rowOff>
    </xdr:from>
    <xdr:ext cx="1046056" cy="224998"/>
    <xdr:sp macro="" textlink="">
      <xdr:nvSpPr>
        <xdr:cNvPr id="23" name="ZoneTexte 22"/>
        <xdr:cNvSpPr txBox="1"/>
      </xdr:nvSpPr>
      <xdr:spPr>
        <a:xfrm>
          <a:off x="1733550" y="3314700"/>
          <a:ext cx="1046056" cy="224998"/>
        </a:xfrm>
        <a:prstGeom prst="rect">
          <a:avLst/>
        </a:prstGeom>
        <a:noFill/>
      </xdr:spPr>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Type d'espace </a:t>
          </a:r>
        </a:p>
      </xdr:txBody>
    </xdr:sp>
    <xdr:clientData/>
  </xdr:oneCellAnchor>
  <xdr:twoCellAnchor>
    <xdr:from>
      <xdr:col>0</xdr:col>
      <xdr:colOff>0</xdr:colOff>
      <xdr:row>41</xdr:row>
      <xdr:rowOff>352425</xdr:rowOff>
    </xdr:from>
    <xdr:to>
      <xdr:col>9</xdr:col>
      <xdr:colOff>228600</xdr:colOff>
      <xdr:row>45</xdr:row>
      <xdr:rowOff>146884</xdr:rowOff>
    </xdr:to>
    <xdr:sp macro="" textlink="">
      <xdr:nvSpPr>
        <xdr:cNvPr id="24" name="ZoneTexte 4"/>
        <xdr:cNvSpPr txBox="1"/>
      </xdr:nvSpPr>
      <xdr:spPr>
        <a:xfrm>
          <a:off x="0" y="8705850"/>
          <a:ext cx="7010400" cy="9660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Note :</a:t>
          </a:r>
          <a:r>
            <a:rPr lang="fr-FR" sz="800" b="0">
              <a:solidFill>
                <a:srgbClr val="000000"/>
              </a:solidFill>
              <a:effectLst/>
              <a:latin typeface="Albany AMT" panose="020B0604020202020204" pitchFamily="34" charset="0"/>
              <a:ea typeface="Times New Roman" panose="02020603050405020304" pitchFamily="18" charset="0"/>
            </a:rPr>
            <a:t> NS = Non significatif, effectif d'enquêtés concernés</a:t>
          </a:r>
          <a:r>
            <a:rPr lang="fr-FR" sz="800" b="0"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sous le seuil de diffusion usuel. Lorsqu'une victime a subi un acte de violences et </a:t>
          </a:r>
        </a:p>
        <a:p>
          <a:pPr algn="just">
            <a:spcAft>
              <a:spcPts val="0"/>
            </a:spcAft>
          </a:pPr>
          <a:r>
            <a:rPr lang="fr-FR" sz="800" b="0">
              <a:solidFill>
                <a:srgbClr val="000000"/>
              </a:solidFill>
              <a:effectLst/>
              <a:latin typeface="Albany AMT" panose="020B0604020202020204" pitchFamily="34" charset="0"/>
              <a:ea typeface="Times New Roman" panose="02020603050405020304" pitchFamily="18" charset="0"/>
            </a:rPr>
            <a:t>des actes de menaces au cours d'une même année, ce sont les caractéristiques de l'acte de violences qui sont prises en compte pour la répartition.</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Lecture :</a:t>
          </a:r>
          <a:r>
            <a:rPr lang="fr-FR" sz="800" b="1"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 En moyenne sur la période 2012-2017, 44 % des victimes de menaces ou violences "à caractère raciste" (« hors ménage », c'est-à-dire</a:t>
          </a:r>
        </a:p>
        <a:p>
          <a:pPr algn="just">
            <a:spcAft>
              <a:spcPts val="0"/>
            </a:spcAft>
          </a:pPr>
          <a:r>
            <a:rPr lang="fr-FR" sz="800" b="0">
              <a:solidFill>
                <a:srgbClr val="000000"/>
              </a:solidFill>
              <a:effectLst/>
              <a:latin typeface="Albany AMT" panose="020B0604020202020204" pitchFamily="34" charset="0"/>
              <a:ea typeface="Times New Roman" panose="02020603050405020304" pitchFamily="18" charset="0"/>
            </a:rPr>
            <a:t> commises par une personne ne vivant pas avec la victime au moment de l'enquête) ont été agressées par un groupe d'auteurs.</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Champ :</a:t>
          </a:r>
          <a:r>
            <a:rPr lang="fr-FR" sz="800" b="1"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Personnes âgées de 14 ans ou plus vivant en ménage ordinaire en France métropolitaine, incident</a:t>
          </a:r>
          <a:r>
            <a:rPr lang="fr-FR" sz="800" b="0" baseline="0">
              <a:solidFill>
                <a:srgbClr val="000000"/>
              </a:solidFill>
              <a:effectLst/>
              <a:latin typeface="Albany AMT" panose="020B0604020202020204" pitchFamily="34" charset="0"/>
              <a:ea typeface="Times New Roman" panose="02020603050405020304" pitchFamily="18" charset="0"/>
            </a:rPr>
            <a:t> le plus récent dans l'année</a:t>
          </a:r>
          <a:r>
            <a:rPr lang="fr-FR" sz="800" b="0">
              <a:solidFill>
                <a:srgbClr val="000000"/>
              </a:solidFill>
              <a:effectLst/>
              <a:latin typeface="Albany AMT" panose="020B0604020202020204" pitchFamily="34" charset="0"/>
              <a:ea typeface="Times New Roman" panose="02020603050405020304" pitchFamily="18" charset="0"/>
            </a:rPr>
            <a:t>.</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Source</a:t>
          </a:r>
          <a:r>
            <a:rPr lang="fr-FR" sz="800" b="0">
              <a:solidFill>
                <a:srgbClr val="000000"/>
              </a:solidFill>
              <a:effectLst/>
              <a:latin typeface="Albany AMT" panose="020B0604020202020204" pitchFamily="34" charset="0"/>
              <a:ea typeface="Times New Roman" panose="02020603050405020304" pitchFamily="18" charset="0"/>
            </a:rPr>
            <a:t> : Enquêtes Cadre de vie et sécurité 2013-2018, Insee-ONDRP-SSMSI ; traitements SSMSI.</a:t>
          </a:r>
        </a:p>
        <a:p>
          <a:pPr algn="just">
            <a:spcAft>
              <a:spcPts val="0"/>
            </a:spcAft>
          </a:pPr>
          <a:endParaRPr lang="fr-FR" sz="1200">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19051</xdr:colOff>
      <xdr:row>0</xdr:row>
      <xdr:rowOff>104775</xdr:rowOff>
    </xdr:from>
    <xdr:to>
      <xdr:col>5</xdr:col>
      <xdr:colOff>447675</xdr:colOff>
      <xdr:row>2</xdr:row>
      <xdr:rowOff>173355</xdr:rowOff>
    </xdr:to>
    <xdr:sp macro="" textlink="">
      <xdr:nvSpPr>
        <xdr:cNvPr id="25" name="Text Box 3"/>
        <xdr:cNvSpPr txBox="1">
          <a:spLocks noChangeArrowheads="1"/>
        </xdr:cNvSpPr>
      </xdr:nvSpPr>
      <xdr:spPr bwMode="auto">
        <a:xfrm>
          <a:off x="19051" y="104775"/>
          <a:ext cx="6962774" cy="4495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228600" algn="ctr">
            <a:lnSpc>
              <a:spcPct val="107000"/>
            </a:lnSpc>
            <a:spcAft>
              <a:spcPts val="200"/>
            </a:spcAft>
          </a:pPr>
          <a:r>
            <a:rPr lang="fr-FR" sz="900" b="1">
              <a:effectLst/>
              <a:latin typeface="Arial" panose="020B0604020202020204" pitchFamily="34" charset="0"/>
              <a:ea typeface="Calibri" panose="020F0502020204030204" pitchFamily="34" charset="0"/>
              <a:cs typeface="Arial" panose="020B0604020202020204" pitchFamily="34" charset="0"/>
            </a:rPr>
            <a:t>Figure 10 : Menaces ou violences à caractère raciste,</a:t>
          </a:r>
          <a:r>
            <a:rPr lang="fr-FR" sz="900" b="1" baseline="0">
              <a:effectLst/>
              <a:latin typeface="Arial" panose="020B0604020202020204" pitchFamily="34" charset="0"/>
              <a:ea typeface="Calibri" panose="020F0502020204030204" pitchFamily="34" charset="0"/>
              <a:cs typeface="Arial" panose="020B0604020202020204" pitchFamily="34" charset="0"/>
            </a:rPr>
            <a:t> </a:t>
          </a:r>
          <a:r>
            <a:rPr lang="fr-FR" sz="900" b="1">
              <a:effectLst/>
              <a:latin typeface="Arial" panose="020B0604020202020204" pitchFamily="34" charset="0"/>
              <a:ea typeface="Calibri" panose="020F0502020204030204" pitchFamily="34" charset="0"/>
              <a:cs typeface="Arial" panose="020B0604020202020204" pitchFamily="34" charset="0"/>
            </a:rPr>
            <a:t>antisémite</a:t>
          </a:r>
          <a:r>
            <a:rPr lang="fr-FR" sz="900" b="1" baseline="0">
              <a:effectLst/>
              <a:latin typeface="Arial" panose="020B0604020202020204" pitchFamily="34" charset="0"/>
              <a:ea typeface="Calibri" panose="020F0502020204030204" pitchFamily="34" charset="0"/>
              <a:cs typeface="Arial" panose="020B0604020202020204" pitchFamily="34" charset="0"/>
            </a:rPr>
            <a:t> ou xénophobe </a:t>
          </a:r>
          <a:r>
            <a:rPr lang="fr-FR" sz="900" b="1">
              <a:effectLst/>
              <a:latin typeface="Arial" panose="020B0604020202020204" pitchFamily="34" charset="0"/>
              <a:ea typeface="Calibri" panose="020F0502020204030204" pitchFamily="34" charset="0"/>
              <a:cs typeface="Arial" panose="020B0604020202020204" pitchFamily="34" charset="0"/>
            </a:rPr>
            <a:t>dans l’enquête Cadre de vie et sécurité – </a:t>
          </a:r>
          <a:r>
            <a:rPr lang="fr-FR" sz="900" b="0">
              <a:effectLst/>
              <a:latin typeface="Arial" panose="020B0604020202020204" pitchFamily="34" charset="0"/>
              <a:ea typeface="Calibri" panose="020F0502020204030204" pitchFamily="34" charset="0"/>
              <a:cs typeface="Arial" panose="020B0604020202020204" pitchFamily="34" charset="0"/>
            </a:rPr>
            <a:t>Contexte et auteurs des faits (moyennes</a:t>
          </a:r>
          <a:r>
            <a:rPr lang="fr-FR" sz="900" b="0" baseline="0">
              <a:effectLst/>
              <a:latin typeface="Arial" panose="020B0604020202020204" pitchFamily="34" charset="0"/>
              <a:ea typeface="Calibri" panose="020F0502020204030204" pitchFamily="34" charset="0"/>
              <a:cs typeface="Arial" panose="020B0604020202020204" pitchFamily="34" charset="0"/>
            </a:rPr>
            <a:t> annuelles sur la période 2012-2017)</a:t>
          </a:r>
          <a:endParaRPr lang="fr-FR" sz="1100" b="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editAs="oneCell">
    <xdr:from>
      <xdr:col>0</xdr:col>
      <xdr:colOff>0</xdr:colOff>
      <xdr:row>3</xdr:row>
      <xdr:rowOff>0</xdr:rowOff>
    </xdr:from>
    <xdr:to>
      <xdr:col>5</xdr:col>
      <xdr:colOff>457200</xdr:colOff>
      <xdr:row>42</xdr:row>
      <xdr:rowOff>9525</xdr:rowOff>
    </xdr:to>
    <xdr:pic>
      <xdr:nvPicPr>
        <xdr:cNvPr id="26" name="Image 2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3825" y="571500"/>
          <a:ext cx="6991350" cy="817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17</xdr:row>
      <xdr:rowOff>47625</xdr:rowOff>
    </xdr:from>
    <xdr:to>
      <xdr:col>3</xdr:col>
      <xdr:colOff>571499</xdr:colOff>
      <xdr:row>24</xdr:row>
      <xdr:rowOff>180975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9526</xdr:rowOff>
    </xdr:from>
    <xdr:to>
      <xdr:col>0</xdr:col>
      <xdr:colOff>571500</xdr:colOff>
      <xdr:row>17</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5</xdr:row>
      <xdr:rowOff>142875</xdr:rowOff>
    </xdr:from>
    <xdr:ext cx="3076575" cy="357662"/>
    <xdr:sp macro="" textlink="">
      <xdr:nvSpPr>
        <xdr:cNvPr id="7" name="ZoneTexte 6"/>
        <xdr:cNvSpPr txBox="1"/>
      </xdr:nvSpPr>
      <xdr:spPr>
        <a:xfrm>
          <a:off x="3886200" y="1219200"/>
          <a:ext cx="3076575" cy="357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a:solidFill>
                <a:schemeClr val="tx1">
                  <a:lumMod val="65000"/>
                  <a:lumOff val="35000"/>
                </a:schemeClr>
              </a:solidFill>
              <a:latin typeface="Albany AMT" panose="020B0604020202020204" pitchFamily="34" charset="0"/>
              <a:cs typeface="Albany AMT" panose="020B0604020202020204" pitchFamily="34" charset="0"/>
            </a:rPr>
            <a:t>« Vous avez été victimes de cet acte en raison</a:t>
          </a:r>
          <a:r>
            <a:rPr lang="fr-FR" sz="900" b="1" baseline="0">
              <a:solidFill>
                <a:schemeClr val="tx1">
                  <a:lumMod val="65000"/>
                  <a:lumOff val="35000"/>
                </a:schemeClr>
              </a:solidFill>
              <a:latin typeface="Albany AMT" panose="020B0604020202020204" pitchFamily="34" charset="0"/>
              <a:cs typeface="Albany AMT" panose="020B0604020202020204" pitchFamily="34" charset="0"/>
            </a:rPr>
            <a:t> de ? </a:t>
          </a:r>
          <a:r>
            <a:rPr lang="fr-FR" sz="900" b="1">
              <a:solidFill>
                <a:schemeClr val="tx1">
                  <a:lumMod val="65000"/>
                  <a:lumOff val="35000"/>
                </a:schemeClr>
              </a:solidFill>
              <a:effectLst/>
              <a:latin typeface="Albany AMT" panose="020B0604020202020204" pitchFamily="34" charset="0"/>
              <a:ea typeface="+mn-ea"/>
              <a:cs typeface="Albany AMT" panose="020B0604020202020204" pitchFamily="34" charset="0"/>
            </a:rPr>
            <a:t>» </a:t>
          </a:r>
          <a:r>
            <a:rPr lang="fr-FR" sz="900" b="0" i="1">
              <a:solidFill>
                <a:schemeClr val="tx1">
                  <a:lumMod val="65000"/>
                  <a:lumOff val="35000"/>
                </a:schemeClr>
              </a:solidFill>
              <a:effectLst/>
              <a:latin typeface="Albany AMT" panose="020B0604020202020204" pitchFamily="34" charset="0"/>
              <a:ea typeface="+mn-ea"/>
              <a:cs typeface="Albany AMT" panose="020B0604020202020204" pitchFamily="34" charset="0"/>
            </a:rPr>
            <a:t>Plusieurs réponses possibles</a:t>
          </a:r>
          <a:r>
            <a:rPr lang="fr-FR" sz="900" b="1">
              <a:solidFill>
                <a:schemeClr val="tx1">
                  <a:lumMod val="65000"/>
                  <a:lumOff val="35000"/>
                </a:schemeClr>
              </a:solidFill>
              <a:effectLst/>
              <a:latin typeface="Albany AMT" panose="020B0604020202020204" pitchFamily="34" charset="0"/>
              <a:ea typeface="+mn-ea"/>
              <a:cs typeface="Albany AMT" panose="020B0604020202020204" pitchFamily="34" charset="0"/>
            </a:rPr>
            <a:t> </a:t>
          </a:r>
        </a:p>
      </xdr:txBody>
    </xdr:sp>
    <xdr:clientData/>
  </xdr:oneCellAnchor>
  <xdr:oneCellAnchor>
    <xdr:from>
      <xdr:col>0</xdr:col>
      <xdr:colOff>0</xdr:colOff>
      <xdr:row>26</xdr:row>
      <xdr:rowOff>133350</xdr:rowOff>
    </xdr:from>
    <xdr:ext cx="1441613" cy="224998"/>
    <xdr:sp macro="" textlink="">
      <xdr:nvSpPr>
        <xdr:cNvPr id="9" name="ZoneTexte 8"/>
        <xdr:cNvSpPr txBox="1"/>
      </xdr:nvSpPr>
      <xdr:spPr>
        <a:xfrm>
          <a:off x="4924425" y="5972175"/>
          <a:ext cx="1441613"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Lien victime / auteur(s)</a:t>
          </a:r>
        </a:p>
      </xdr:txBody>
    </xdr:sp>
    <xdr:clientData/>
  </xdr:oneCellAnchor>
  <xdr:oneCellAnchor>
    <xdr:from>
      <xdr:col>0</xdr:col>
      <xdr:colOff>0</xdr:colOff>
      <xdr:row>5</xdr:row>
      <xdr:rowOff>161925</xdr:rowOff>
    </xdr:from>
    <xdr:ext cx="3524251" cy="357662"/>
    <xdr:sp macro="" textlink="">
      <xdr:nvSpPr>
        <xdr:cNvPr id="11" name="ZoneTexte 10"/>
        <xdr:cNvSpPr txBox="1"/>
      </xdr:nvSpPr>
      <xdr:spPr>
        <a:xfrm>
          <a:off x="47624" y="1238250"/>
          <a:ext cx="3524251" cy="357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a:solidFill>
                <a:schemeClr val="tx1">
                  <a:lumMod val="65000"/>
                  <a:lumOff val="35000"/>
                </a:schemeClr>
              </a:solidFill>
              <a:latin typeface="Albany AMT" panose="020B0604020202020204" pitchFamily="34" charset="0"/>
              <a:cs typeface="Albany AMT" panose="020B0604020202020204" pitchFamily="34" charset="0"/>
            </a:rPr>
            <a:t>« Dans</a:t>
          </a:r>
          <a:r>
            <a:rPr lang="fr-FR" sz="900" b="1" baseline="0">
              <a:solidFill>
                <a:schemeClr val="tx1">
                  <a:lumMod val="65000"/>
                  <a:lumOff val="35000"/>
                </a:schemeClr>
              </a:solidFill>
              <a:latin typeface="Albany AMT" panose="020B0604020202020204" pitchFamily="34" charset="0"/>
              <a:cs typeface="Albany AMT" panose="020B0604020202020204" pitchFamily="34" charset="0"/>
            </a:rPr>
            <a:t> quel contexte avez-vous subi cette discrimination ou ce traitement défavorable </a:t>
          </a:r>
          <a:r>
            <a:rPr lang="fr-FR" sz="900" b="1">
              <a:solidFill>
                <a:schemeClr val="tx1">
                  <a:lumMod val="65000"/>
                  <a:lumOff val="35000"/>
                </a:schemeClr>
              </a:solidFill>
              <a:latin typeface="Albany AMT" panose="020B0604020202020204" pitchFamily="34" charset="0"/>
              <a:cs typeface="Albany AMT" panose="020B0604020202020204" pitchFamily="34" charset="0"/>
            </a:rPr>
            <a:t>? »</a:t>
          </a:r>
          <a:r>
            <a:rPr lang="fr-FR" sz="900" b="0" i="1">
              <a:solidFill>
                <a:schemeClr val="tx1">
                  <a:lumMod val="65000"/>
                  <a:lumOff val="35000"/>
                </a:schemeClr>
              </a:solidFill>
              <a:latin typeface="Albany AMT" panose="020B0604020202020204" pitchFamily="34" charset="0"/>
              <a:cs typeface="Albany AMT" panose="020B0604020202020204" pitchFamily="34" charset="0"/>
            </a:rPr>
            <a:t> Plusieurs réponses possibles </a:t>
          </a:r>
        </a:p>
      </xdr:txBody>
    </xdr:sp>
    <xdr:clientData/>
  </xdr:oneCellAnchor>
  <xdr:oneCellAnchor>
    <xdr:from>
      <xdr:col>0</xdr:col>
      <xdr:colOff>0</xdr:colOff>
      <xdr:row>26</xdr:row>
      <xdr:rowOff>142875</xdr:rowOff>
    </xdr:from>
    <xdr:ext cx="2362199" cy="224998"/>
    <xdr:sp macro="" textlink="">
      <xdr:nvSpPr>
        <xdr:cNvPr id="13" name="ZoneTexte 12"/>
        <xdr:cNvSpPr txBox="1"/>
      </xdr:nvSpPr>
      <xdr:spPr>
        <a:xfrm>
          <a:off x="504825" y="5981700"/>
          <a:ext cx="236219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baseline="0">
              <a:solidFill>
                <a:schemeClr val="tx1">
                  <a:lumMod val="65000"/>
                  <a:lumOff val="35000"/>
                </a:schemeClr>
              </a:solidFill>
              <a:latin typeface="Albany AMT" panose="020B0604020202020204" pitchFamily="34" charset="0"/>
              <a:cs typeface="Albany AMT" panose="020B0604020202020204" pitchFamily="34" charset="0"/>
            </a:rPr>
            <a:t>L'auteur ou les auteurs étai(en)t-il(s) ?</a:t>
          </a:r>
          <a:endParaRPr lang="fr-FR" sz="900" b="1">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2</xdr:row>
      <xdr:rowOff>104775</xdr:rowOff>
    </xdr:from>
    <xdr:ext cx="2957989" cy="239809"/>
    <xdr:sp macro="" textlink="">
      <xdr:nvSpPr>
        <xdr:cNvPr id="17" name="ZoneTexte 16"/>
        <xdr:cNvSpPr txBox="1"/>
      </xdr:nvSpPr>
      <xdr:spPr>
        <a:xfrm>
          <a:off x="600075" y="485775"/>
          <a:ext cx="2957989"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a:solidFill>
                <a:schemeClr val="tx1">
                  <a:lumMod val="65000"/>
                  <a:lumOff val="35000"/>
                </a:schemeClr>
              </a:solidFill>
              <a:latin typeface="Albany AMT" panose="020B0604020202020204" pitchFamily="34" charset="0"/>
              <a:cs typeface="Albany AMT" panose="020B0604020202020204" pitchFamily="34" charset="0"/>
            </a:rPr>
            <a:t>Victimes de</a:t>
          </a:r>
          <a:r>
            <a:rPr lang="fr-FR" sz="1000" b="0" baseline="0">
              <a:solidFill>
                <a:schemeClr val="tx1">
                  <a:lumMod val="65000"/>
                  <a:lumOff val="35000"/>
                </a:schemeClr>
              </a:solidFill>
              <a:latin typeface="Albany AMT" panose="020B0604020202020204" pitchFamily="34" charset="0"/>
              <a:cs typeface="Albany AMT" panose="020B0604020202020204" pitchFamily="34" charset="0"/>
            </a:rPr>
            <a:t> discriminations "à caractère raciste"</a:t>
          </a:r>
          <a:endParaRPr lang="fr-FR" sz="1000" b="0">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2</xdr:row>
      <xdr:rowOff>104775</xdr:rowOff>
    </xdr:from>
    <xdr:ext cx="3277949" cy="239809"/>
    <xdr:sp macro="" textlink="">
      <xdr:nvSpPr>
        <xdr:cNvPr id="19" name="ZoneTexte 18"/>
        <xdr:cNvSpPr txBox="1"/>
      </xdr:nvSpPr>
      <xdr:spPr>
        <a:xfrm>
          <a:off x="3781425" y="514350"/>
          <a:ext cx="3277949"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a:solidFill>
                <a:schemeClr val="tx1">
                  <a:lumMod val="65000"/>
                  <a:lumOff val="35000"/>
                </a:schemeClr>
              </a:solidFill>
              <a:latin typeface="Albany AMT" panose="020B0604020202020204" pitchFamily="34" charset="0"/>
              <a:cs typeface="Albany AMT" panose="020B0604020202020204" pitchFamily="34" charset="0"/>
            </a:rPr>
            <a:t>Victimes de discriminations</a:t>
          </a:r>
          <a:r>
            <a:rPr lang="fr-FR" sz="1000" b="0" baseline="0">
              <a:solidFill>
                <a:schemeClr val="tx1">
                  <a:lumMod val="65000"/>
                  <a:lumOff val="35000"/>
                </a:schemeClr>
              </a:solidFill>
              <a:latin typeface="Albany AMT" panose="020B0604020202020204" pitchFamily="34" charset="0"/>
              <a:cs typeface="Albany AMT" panose="020B0604020202020204" pitchFamily="34" charset="0"/>
            </a:rPr>
            <a:t> toutes natures confondues</a:t>
          </a:r>
          <a:endParaRPr lang="fr-FR" sz="1000" b="0">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18</xdr:row>
      <xdr:rowOff>76200</xdr:rowOff>
    </xdr:from>
    <xdr:ext cx="1046056" cy="224998"/>
    <xdr:sp macro="" textlink="">
      <xdr:nvSpPr>
        <xdr:cNvPr id="15" name="ZoneTexte 14"/>
        <xdr:cNvSpPr txBox="1"/>
      </xdr:nvSpPr>
      <xdr:spPr>
        <a:xfrm>
          <a:off x="4095750" y="3686175"/>
          <a:ext cx="1046056" cy="224998"/>
        </a:xfrm>
        <a:prstGeom prst="rect">
          <a:avLst/>
        </a:prstGeom>
        <a:noFill/>
      </xdr:spPr>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Type d'espace </a:t>
          </a:r>
        </a:p>
      </xdr:txBody>
    </xdr:sp>
    <xdr:clientData/>
  </xdr:oneCellAnchor>
  <xdr:twoCellAnchor>
    <xdr:from>
      <xdr:col>0</xdr:col>
      <xdr:colOff>0</xdr:colOff>
      <xdr:row>0</xdr:row>
      <xdr:rowOff>0</xdr:rowOff>
    </xdr:from>
    <xdr:to>
      <xdr:col>2</xdr:col>
      <xdr:colOff>714375</xdr:colOff>
      <xdr:row>1</xdr:row>
      <xdr:rowOff>171450</xdr:rowOff>
    </xdr:to>
    <xdr:sp macro="" textlink="">
      <xdr:nvSpPr>
        <xdr:cNvPr id="20" name="Text Box 3"/>
        <xdr:cNvSpPr txBox="1">
          <a:spLocks noChangeArrowheads="1"/>
        </xdr:cNvSpPr>
      </xdr:nvSpPr>
      <xdr:spPr bwMode="auto">
        <a:xfrm>
          <a:off x="0" y="0"/>
          <a:ext cx="7038975" cy="3619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228600" algn="ctr">
            <a:lnSpc>
              <a:spcPct val="107000"/>
            </a:lnSpc>
            <a:spcAft>
              <a:spcPts val="200"/>
            </a:spcAft>
          </a:pPr>
          <a:r>
            <a:rPr lang="fr-FR" sz="900" b="1">
              <a:effectLst/>
              <a:latin typeface="Arial" panose="020B0604020202020204" pitchFamily="34" charset="0"/>
              <a:ea typeface="Calibri" panose="020F0502020204030204" pitchFamily="34" charset="0"/>
              <a:cs typeface="Arial" panose="020B0604020202020204" pitchFamily="34" charset="0"/>
            </a:rPr>
            <a:t>Figure 11</a:t>
          </a:r>
          <a:r>
            <a:rPr lang="fr-FR" sz="900" b="1" baseline="0">
              <a:effectLst/>
              <a:latin typeface="Arial" panose="020B0604020202020204" pitchFamily="34" charset="0"/>
              <a:ea typeface="Calibri" panose="020F0502020204030204" pitchFamily="34" charset="0"/>
              <a:cs typeface="Arial" panose="020B0604020202020204" pitchFamily="34" charset="0"/>
            </a:rPr>
            <a:t> </a:t>
          </a:r>
          <a:r>
            <a:rPr lang="fr-FR" sz="900" b="1">
              <a:effectLst/>
              <a:latin typeface="Arial" panose="020B0604020202020204" pitchFamily="34" charset="0"/>
              <a:ea typeface="Calibri" panose="020F0502020204030204" pitchFamily="34" charset="0"/>
              <a:cs typeface="Arial" panose="020B0604020202020204" pitchFamily="34" charset="0"/>
            </a:rPr>
            <a:t>: Discriminations à caractère raciste</a:t>
          </a:r>
          <a:r>
            <a:rPr lang="fr-FR" sz="900" b="1" baseline="0">
              <a:effectLst/>
              <a:latin typeface="Arial" panose="020B0604020202020204" pitchFamily="34" charset="0"/>
              <a:ea typeface="Calibri" panose="020F0502020204030204" pitchFamily="34" charset="0"/>
              <a:cs typeface="Arial" panose="020B0604020202020204" pitchFamily="34" charset="0"/>
            </a:rPr>
            <a:t> </a:t>
          </a:r>
          <a:r>
            <a:rPr lang="fr-FR" sz="900" b="1">
              <a:effectLst/>
              <a:latin typeface="Arial" panose="020B0604020202020204" pitchFamily="34" charset="0"/>
              <a:ea typeface="Calibri" panose="020F0502020204030204" pitchFamily="34" charset="0"/>
              <a:cs typeface="Arial" panose="020B0604020202020204" pitchFamily="34" charset="0"/>
            </a:rPr>
            <a:t>dans l’enquête Cadre de vie et sécurité – </a:t>
          </a:r>
          <a:r>
            <a:rPr lang="fr-FR" sz="900" b="0">
              <a:effectLst/>
              <a:latin typeface="Arial" panose="020B0604020202020204" pitchFamily="34" charset="0"/>
              <a:ea typeface="Calibri" panose="020F0502020204030204" pitchFamily="34" charset="0"/>
              <a:cs typeface="Arial" panose="020B0604020202020204" pitchFamily="34" charset="0"/>
            </a:rPr>
            <a:t>Contexte et auteurs des faits (estimations 2017</a:t>
          </a:r>
          <a:r>
            <a:rPr lang="fr-FR" sz="900" b="0" baseline="0">
              <a:effectLst/>
              <a:latin typeface="Arial" panose="020B0604020202020204" pitchFamily="34" charset="0"/>
              <a:ea typeface="Calibri" panose="020F0502020204030204" pitchFamily="34" charset="0"/>
              <a:cs typeface="Arial" panose="020B0604020202020204" pitchFamily="34" charset="0"/>
            </a:rPr>
            <a:t>)</a:t>
          </a:r>
          <a:endParaRPr lang="fr-FR" sz="1100" b="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1</xdr:colOff>
      <xdr:row>32</xdr:row>
      <xdr:rowOff>142875</xdr:rowOff>
    </xdr:from>
    <xdr:to>
      <xdr:col>2</xdr:col>
      <xdr:colOff>685801</xdr:colOff>
      <xdr:row>37</xdr:row>
      <xdr:rowOff>81456</xdr:rowOff>
    </xdr:to>
    <xdr:sp macro="" textlink="">
      <xdr:nvSpPr>
        <xdr:cNvPr id="21" name="ZoneTexte 4"/>
        <xdr:cNvSpPr txBox="1"/>
      </xdr:nvSpPr>
      <xdr:spPr>
        <a:xfrm>
          <a:off x="1" y="6734175"/>
          <a:ext cx="7010400" cy="97680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Note :</a:t>
          </a:r>
          <a:r>
            <a:rPr lang="fr-FR" sz="800" b="0">
              <a:solidFill>
                <a:srgbClr val="000000"/>
              </a:solidFill>
              <a:effectLst/>
              <a:latin typeface="Albany AMT" panose="020B0604020202020204" pitchFamily="34" charset="0"/>
              <a:ea typeface="Times New Roman" panose="02020603050405020304" pitchFamily="18" charset="0"/>
            </a:rPr>
            <a:t> NS = Non significatif, effectif d'enquêtés concernés</a:t>
          </a:r>
          <a:r>
            <a:rPr lang="fr-FR" sz="800" b="0"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sous le seuil de diffusion usuel. </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Lecture :</a:t>
          </a:r>
          <a:r>
            <a:rPr lang="fr-FR" sz="800" b="1"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 En 2017, 21 % des victimes de discriminations "à caractère raciste" ont été subi les discriminations lors de démarches administratives ou d'un contrôle de police ou de gendarmerie..</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Champ :</a:t>
          </a:r>
          <a:r>
            <a:rPr lang="fr-FR" sz="800" b="1"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Personnes âgées de 14 ans ou plus vivant en ménage ordinaire en France métropolitaine, incident</a:t>
          </a:r>
          <a:r>
            <a:rPr lang="fr-FR" sz="800" b="0" baseline="0">
              <a:solidFill>
                <a:srgbClr val="000000"/>
              </a:solidFill>
              <a:effectLst/>
              <a:latin typeface="Albany AMT" panose="020B0604020202020204" pitchFamily="34" charset="0"/>
              <a:ea typeface="Times New Roman" panose="02020603050405020304" pitchFamily="18" charset="0"/>
            </a:rPr>
            <a:t> à caractère discriminatoire le plus récent dans l'année</a:t>
          </a:r>
          <a:r>
            <a:rPr lang="fr-FR" sz="800" b="0">
              <a:solidFill>
                <a:srgbClr val="000000"/>
              </a:solidFill>
              <a:effectLst/>
              <a:latin typeface="Albany AMT" panose="020B0604020202020204" pitchFamily="34" charset="0"/>
              <a:ea typeface="Times New Roman" panose="02020603050405020304" pitchFamily="18" charset="0"/>
            </a:rPr>
            <a:t>.</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Source</a:t>
          </a:r>
          <a:r>
            <a:rPr lang="fr-FR" sz="800" b="0">
              <a:solidFill>
                <a:srgbClr val="000000"/>
              </a:solidFill>
              <a:effectLst/>
              <a:latin typeface="Albany AMT" panose="020B0604020202020204" pitchFamily="34" charset="0"/>
              <a:ea typeface="Times New Roman" panose="02020603050405020304" pitchFamily="18" charset="0"/>
            </a:rPr>
            <a:t> : Enquête Cadre de vie et sécurité</a:t>
          </a:r>
          <a:r>
            <a:rPr lang="fr-FR" sz="800" b="0"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2018, Insee-ONDRP-SSMSI ; traitements SSMSI.</a:t>
          </a:r>
        </a:p>
        <a:p>
          <a:pPr algn="just">
            <a:spcAft>
              <a:spcPts val="0"/>
            </a:spcAft>
          </a:pPr>
          <a:endParaRPr lang="fr-FR"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0</xdr:col>
      <xdr:colOff>0</xdr:colOff>
      <xdr:row>2</xdr:row>
      <xdr:rowOff>0</xdr:rowOff>
    </xdr:from>
    <xdr:to>
      <xdr:col>2</xdr:col>
      <xdr:colOff>666750</xdr:colOff>
      <xdr:row>32</xdr:row>
      <xdr:rowOff>85725</xdr:rowOff>
    </xdr:to>
    <xdr:pic>
      <xdr:nvPicPr>
        <xdr:cNvPr id="23" name="Image 2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43825" y="381000"/>
          <a:ext cx="6991350" cy="629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xdr:colOff>
      <xdr:row>3</xdr:row>
      <xdr:rowOff>0</xdr:rowOff>
    </xdr:from>
    <xdr:to>
      <xdr:col>9</xdr:col>
      <xdr:colOff>371475</xdr:colOff>
      <xdr:row>30</xdr:row>
      <xdr:rowOff>76201</xdr:rowOff>
    </xdr:to>
    <xdr:pic>
      <xdr:nvPicPr>
        <xdr:cNvPr id="2" name="Imag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485775"/>
          <a:ext cx="7219951" cy="4448176"/>
        </a:xfrm>
        <a:prstGeom prst="rect">
          <a:avLst/>
        </a:prstGeom>
      </xdr:spPr>
    </xdr:pic>
    <xdr:clientData/>
  </xdr:twoCellAnchor>
  <xdr:twoCellAnchor>
    <xdr:from>
      <xdr:col>0</xdr:col>
      <xdr:colOff>0</xdr:colOff>
      <xdr:row>0</xdr:row>
      <xdr:rowOff>38100</xdr:rowOff>
    </xdr:from>
    <xdr:to>
      <xdr:col>9</xdr:col>
      <xdr:colOff>371474</xdr:colOff>
      <xdr:row>2</xdr:row>
      <xdr:rowOff>86147</xdr:rowOff>
    </xdr:to>
    <xdr:sp macro="" textlink="">
      <xdr:nvSpPr>
        <xdr:cNvPr id="3" name="Zone de texte 2"/>
        <xdr:cNvSpPr txBox="1">
          <a:spLocks noChangeArrowheads="1"/>
        </xdr:cNvSpPr>
      </xdr:nvSpPr>
      <xdr:spPr bwMode="auto">
        <a:xfrm>
          <a:off x="0" y="38100"/>
          <a:ext cx="7229474" cy="371897"/>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gn="l">
            <a:lnSpc>
              <a:spcPct val="107000"/>
            </a:lnSpc>
            <a:spcAft>
              <a:spcPts val="200"/>
            </a:spcAft>
          </a:pPr>
          <a:r>
            <a:rPr lang="fr-FR" sz="900" b="1">
              <a:effectLst/>
              <a:latin typeface="Arial" panose="020B0604020202020204" pitchFamily="34" charset="0"/>
              <a:ea typeface="Calibri" panose="020F0502020204030204" pitchFamily="34" charset="0"/>
              <a:cs typeface="Arial" panose="020B0604020202020204" pitchFamily="34" charset="0"/>
            </a:rPr>
            <a:t>Figure 2 : Nombre de crimes et délits commis en raison de l’ethnie, de la nation, d’une prétendue race ou de la religion enregistrés par les forces de sécurité en 2017 pour 100 000 habitants </a:t>
          </a:r>
          <a:r>
            <a:rPr lang="fr-FR" sz="900" b="0">
              <a:effectLst/>
              <a:latin typeface="Arial" panose="020B0604020202020204" pitchFamily="34" charset="0"/>
              <a:ea typeface="Calibri" panose="020F0502020204030204" pitchFamily="34" charset="0"/>
              <a:cs typeface="Arial" panose="020B0604020202020204" pitchFamily="34" charset="0"/>
            </a:rPr>
            <a:t>(lieu de commission)</a:t>
          </a:r>
          <a:endParaRPr lang="fr-FR" sz="1100" b="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30</xdr:row>
      <xdr:rowOff>152400</xdr:rowOff>
    </xdr:from>
    <xdr:to>
      <xdr:col>9</xdr:col>
      <xdr:colOff>361950</xdr:colOff>
      <xdr:row>34</xdr:row>
      <xdr:rowOff>1246</xdr:rowOff>
    </xdr:to>
    <xdr:sp macro="" textlink="">
      <xdr:nvSpPr>
        <xdr:cNvPr id="4" name="Zone de texte 2"/>
        <xdr:cNvSpPr txBox="1">
          <a:spLocks noChangeArrowheads="1"/>
        </xdr:cNvSpPr>
      </xdr:nvSpPr>
      <xdr:spPr bwMode="auto">
        <a:xfrm>
          <a:off x="0" y="5010150"/>
          <a:ext cx="7219950" cy="496546"/>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7000"/>
            </a:lnSpc>
            <a:spcAft>
              <a:spcPts val="200"/>
            </a:spcAft>
          </a:pPr>
          <a:r>
            <a:rPr lang="fr-FR" sz="800" b="1">
              <a:effectLst/>
              <a:latin typeface="Albany AMT" panose="020B0604020202020204" pitchFamily="34" charset="0"/>
              <a:ea typeface="Calibri" panose="020F0502020204030204" pitchFamily="34" charset="0"/>
              <a:cs typeface="Times New Roman" panose="02020603050405020304" pitchFamily="18" charset="0"/>
            </a:rPr>
            <a:t>Champ</a:t>
          </a:r>
          <a:r>
            <a:rPr lang="fr-FR" sz="800">
              <a:effectLst/>
              <a:latin typeface="Albany AMT" panose="020B0604020202020204" pitchFamily="34" charset="0"/>
              <a:ea typeface="Calibri" panose="020F0502020204030204" pitchFamily="34" charset="0"/>
              <a:cs typeface="Times New Roman" panose="02020603050405020304" pitchFamily="18" charset="0"/>
            </a:rPr>
            <a:t> : France métropolitaine, crimes et délits commis en raison de l’ethnie, de la nation, d’une prétendue race ou de la religion enregistrés par les forces de sécurité en 2017.</a:t>
          </a:r>
          <a:endParaRPr lang="fr-FR" sz="1100">
            <a:effectLst/>
            <a:latin typeface="Albany AMT" panose="020B0604020202020204" pitchFamily="34" charset="0"/>
            <a:ea typeface="Calibri" panose="020F0502020204030204" pitchFamily="34" charset="0"/>
            <a:cs typeface="Times New Roman" panose="02020603050405020304" pitchFamily="18" charset="0"/>
          </a:endParaRPr>
        </a:p>
        <a:p>
          <a:pPr>
            <a:lnSpc>
              <a:spcPct val="107000"/>
            </a:lnSpc>
            <a:spcAft>
              <a:spcPts val="200"/>
            </a:spcAft>
          </a:pPr>
          <a:r>
            <a:rPr lang="fr-FR" sz="800" b="1">
              <a:effectLst/>
              <a:latin typeface="Albany AMT" panose="020B0604020202020204" pitchFamily="34" charset="0"/>
              <a:ea typeface="Calibri" panose="020F0502020204030204" pitchFamily="34" charset="0"/>
              <a:cs typeface="Times New Roman" panose="02020603050405020304" pitchFamily="18" charset="0"/>
            </a:rPr>
            <a:t>Source</a:t>
          </a:r>
          <a:r>
            <a:rPr lang="fr-FR" sz="800">
              <a:effectLst/>
              <a:latin typeface="Albany AMT" panose="020B0604020202020204" pitchFamily="34" charset="0"/>
              <a:ea typeface="Calibri" panose="020F0502020204030204" pitchFamily="34" charset="0"/>
              <a:cs typeface="Times New Roman" panose="02020603050405020304" pitchFamily="18" charset="0"/>
            </a:rPr>
            <a:t> : Base des procédures enregistrées par la police et la gendarmerie géolocalisée, SSMSI-Insee.</a:t>
          </a:r>
          <a:endParaRPr lang="fr-FR" sz="1100">
            <a:effectLst/>
            <a:latin typeface="Albany AMT" panose="020B060402020202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342900</xdr:colOff>
      <xdr:row>3</xdr:row>
      <xdr:rowOff>85725</xdr:rowOff>
    </xdr:from>
    <xdr:to>
      <xdr:col>11</xdr:col>
      <xdr:colOff>38100</xdr:colOff>
      <xdr:row>21</xdr:row>
      <xdr:rowOff>142875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104773</xdr:colOff>
      <xdr:row>0</xdr:row>
      <xdr:rowOff>57150</xdr:rowOff>
    </xdr:from>
    <xdr:to>
      <xdr:col>8</xdr:col>
      <xdr:colOff>390525</xdr:colOff>
      <xdr:row>3</xdr:row>
      <xdr:rowOff>142875</xdr:rowOff>
    </xdr:to>
    <xdr:sp macro="" textlink="">
      <xdr:nvSpPr>
        <xdr:cNvPr id="4" name="ZoneTexte 1"/>
        <xdr:cNvSpPr txBox="1"/>
      </xdr:nvSpPr>
      <xdr:spPr>
        <a:xfrm>
          <a:off x="104773" y="57150"/>
          <a:ext cx="7267577" cy="571500"/>
        </a:xfrm>
        <a:prstGeom prst="rect">
          <a:avLst/>
        </a:prstGeom>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fr-FR" sz="900" b="1" i="0" baseline="0">
              <a:solidFill>
                <a:sysClr val="windowText" lastClr="000000"/>
              </a:solidFill>
              <a:effectLst/>
              <a:latin typeface="Arial" panose="020B0604020202020204" pitchFamily="34" charset="0"/>
              <a:ea typeface="+mn-ea"/>
              <a:cs typeface="Arial" panose="020B0604020202020204" pitchFamily="34" charset="0"/>
            </a:rPr>
            <a:t>Figure 3 : Âge et nationalité des victimes associées aux crimes et délits commis en raison de l'ethnie, de la nation, </a:t>
          </a:r>
        </a:p>
        <a:p>
          <a:pPr marL="0" marR="0" lvl="0" indent="0" algn="l" defTabSz="914400" rtl="0" eaLnBrk="1" fontAlgn="auto" latinLnBrk="0" hangingPunct="1">
            <a:lnSpc>
              <a:spcPct val="100000"/>
            </a:lnSpc>
            <a:spcBef>
              <a:spcPts val="0"/>
            </a:spcBef>
            <a:spcAft>
              <a:spcPts val="0"/>
            </a:spcAft>
            <a:buClrTx/>
            <a:buSzTx/>
            <a:buFontTx/>
            <a:buNone/>
            <a:tabLst/>
            <a:defRPr/>
          </a:pPr>
          <a:r>
            <a:rPr lang="fr-FR" sz="900" b="1" i="0" baseline="0">
              <a:effectLst/>
              <a:latin typeface="Arial" panose="020B0604020202020204" pitchFamily="34" charset="0"/>
              <a:ea typeface="+mn-ea"/>
              <a:cs typeface="Arial" panose="020B0604020202020204" pitchFamily="34" charset="0"/>
            </a:rPr>
            <a:t>d'une prétendue race </a:t>
          </a:r>
          <a:r>
            <a:rPr lang="fr-FR" sz="900" b="1" i="0" baseline="0">
              <a:solidFill>
                <a:sysClr val="windowText" lastClr="000000"/>
              </a:solidFill>
              <a:effectLst/>
              <a:latin typeface="Arial" panose="020B0604020202020204" pitchFamily="34" charset="0"/>
              <a:ea typeface="+mn-ea"/>
              <a:cs typeface="Arial" panose="020B0604020202020204" pitchFamily="34" charset="0"/>
            </a:rPr>
            <a:t>ou de la religion enregistrés par les forces de sécurité en 2018</a:t>
          </a:r>
        </a:p>
        <a:p>
          <a:pPr marL="0" marR="0" lvl="0" indent="0" algn="l" defTabSz="914400" rtl="0" eaLnBrk="1" fontAlgn="auto" latinLnBrk="0" hangingPunct="1">
            <a:lnSpc>
              <a:spcPct val="100000"/>
            </a:lnSpc>
            <a:spcBef>
              <a:spcPts val="0"/>
            </a:spcBef>
            <a:spcAft>
              <a:spcPts val="0"/>
            </a:spcAft>
            <a:buClrTx/>
            <a:buSzTx/>
            <a:buFontTx/>
            <a:buNone/>
            <a:tabLst/>
            <a:defRPr/>
          </a:pPr>
          <a:r>
            <a:rPr lang="fr-FR" sz="900" b="0" i="0" baseline="0">
              <a:solidFill>
                <a:sysClr val="windowText" lastClr="000000"/>
              </a:solidFill>
              <a:effectLst/>
              <a:latin typeface="Arial" panose="020B0604020202020204" pitchFamily="34" charset="0"/>
              <a:ea typeface="+mn-ea"/>
              <a:cs typeface="Arial" panose="020B0604020202020204" pitchFamily="34" charset="0"/>
            </a:rPr>
            <a:t>Comparaisons avec l'ensemble de la population et l'ensemble des victimes associées aux crimes et délits enregistrés en 2018</a:t>
          </a:r>
          <a:endParaRPr lang="fr-FR" sz="900" b="0">
            <a:solidFill>
              <a:sysClr val="windowText" lastClr="000000"/>
            </a:solidFill>
            <a:latin typeface="Arial" panose="020B0604020202020204" pitchFamily="34" charset="0"/>
            <a:cs typeface="Arial" panose="020B0604020202020204" pitchFamily="34" charset="0"/>
          </a:endParaRPr>
        </a:p>
      </xdr:txBody>
    </xdr:sp>
    <xdr:clientData/>
  </xdr:twoCellAnchor>
  <xdr:oneCellAnchor>
    <xdr:from>
      <xdr:col>0</xdr:col>
      <xdr:colOff>0</xdr:colOff>
      <xdr:row>21</xdr:row>
      <xdr:rowOff>133350</xdr:rowOff>
    </xdr:from>
    <xdr:ext cx="6000749" cy="446084"/>
    <xdr:sp macro="" textlink="">
      <xdr:nvSpPr>
        <xdr:cNvPr id="9" name="ZoneTexte 8"/>
        <xdr:cNvSpPr txBox="1"/>
      </xdr:nvSpPr>
      <xdr:spPr>
        <a:xfrm>
          <a:off x="0" y="3533775"/>
          <a:ext cx="6000749" cy="446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800" b="1">
              <a:latin typeface="Albany AMT" panose="020B0604020202020204" pitchFamily="34" charset="0"/>
              <a:cs typeface="Albany AMT" panose="020B0604020202020204" pitchFamily="34" charset="0"/>
            </a:rPr>
            <a:t>Champ </a:t>
          </a:r>
          <a:r>
            <a:rPr lang="fr-FR" sz="800">
              <a:latin typeface="Albany AMT" panose="020B0604020202020204" pitchFamily="34" charset="0"/>
              <a:cs typeface="Albany AMT" panose="020B0604020202020204" pitchFamily="34" charset="0"/>
            </a:rPr>
            <a:t>: France, crimes et délits.</a:t>
          </a:r>
        </a:p>
        <a:p>
          <a:r>
            <a:rPr lang="fr-FR" sz="800" b="1">
              <a:latin typeface="Albany AMT" panose="020B0604020202020204" pitchFamily="34" charset="0"/>
              <a:cs typeface="Albany AMT" panose="020B0604020202020204" pitchFamily="34" charset="0"/>
            </a:rPr>
            <a:t>Source</a:t>
          </a:r>
          <a:r>
            <a:rPr lang="fr-FR" sz="800">
              <a:latin typeface="Albany AMT" panose="020B0604020202020204" pitchFamily="34" charset="0"/>
              <a:cs typeface="Albany AMT" panose="020B0604020202020204" pitchFamily="34" charset="0"/>
            </a:rPr>
            <a:t> : Base Victimes 2018 (personnes physiques), SSMSI ; estimations de population 2013, Insee. </a:t>
          </a:r>
        </a:p>
        <a:p>
          <a:endParaRPr lang="fr-FR" sz="800">
            <a:latin typeface="Albany AMT" panose="020B0604020202020204" pitchFamily="34" charset="0"/>
            <a:cs typeface="Albany AMT" panose="020B0604020202020204" pitchFamily="34" charset="0"/>
          </a:endParaRPr>
        </a:p>
      </xdr:txBody>
    </xdr:sp>
    <xdr:clientData/>
  </xdr:oneCellAnchor>
  <xdr:twoCellAnchor editAs="oneCell">
    <xdr:from>
      <xdr:col>0</xdr:col>
      <xdr:colOff>0</xdr:colOff>
      <xdr:row>4</xdr:row>
      <xdr:rowOff>19050</xdr:rowOff>
    </xdr:from>
    <xdr:to>
      <xdr:col>9</xdr:col>
      <xdr:colOff>104775</xdr:colOff>
      <xdr:row>21</xdr:row>
      <xdr:rowOff>28575</xdr:rowOff>
    </xdr:to>
    <xdr:pic>
      <xdr:nvPicPr>
        <xdr:cNvPr id="11" name="Image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666750"/>
          <a:ext cx="7848600"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27</xdr:row>
      <xdr:rowOff>28575</xdr:rowOff>
    </xdr:from>
    <xdr:ext cx="6000749" cy="446084"/>
    <xdr:sp macro="" textlink="">
      <xdr:nvSpPr>
        <xdr:cNvPr id="3" name="ZoneTexte 2"/>
        <xdr:cNvSpPr txBox="1"/>
      </xdr:nvSpPr>
      <xdr:spPr>
        <a:xfrm>
          <a:off x="0" y="4400550"/>
          <a:ext cx="6000749" cy="446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800" b="1">
              <a:latin typeface="Albany AMT" panose="020B0604020202020204" pitchFamily="34" charset="0"/>
              <a:cs typeface="Albany AMT" panose="020B0604020202020204" pitchFamily="34" charset="0"/>
            </a:rPr>
            <a:t>Champ </a:t>
          </a:r>
          <a:r>
            <a:rPr lang="fr-FR" sz="800">
              <a:latin typeface="Albany AMT" panose="020B0604020202020204" pitchFamily="34" charset="0"/>
              <a:cs typeface="Albany AMT" panose="020B0604020202020204" pitchFamily="34" charset="0"/>
            </a:rPr>
            <a:t>: France, crimes et délits.</a:t>
          </a:r>
        </a:p>
        <a:p>
          <a:r>
            <a:rPr lang="fr-FR" sz="800" b="1">
              <a:latin typeface="Albany AMT" panose="020B0604020202020204" pitchFamily="34" charset="0"/>
              <a:cs typeface="Albany AMT" panose="020B0604020202020204" pitchFamily="34" charset="0"/>
            </a:rPr>
            <a:t>Source</a:t>
          </a:r>
          <a:r>
            <a:rPr lang="fr-FR" sz="800">
              <a:latin typeface="Albany AMT" panose="020B0604020202020204" pitchFamily="34" charset="0"/>
              <a:cs typeface="Albany AMT" panose="020B0604020202020204" pitchFamily="34" charset="0"/>
            </a:rPr>
            <a:t> : Base Victimes 2018 (personnes physiques), SSMSI ; estimations de population 2013, Insee. </a:t>
          </a:r>
        </a:p>
        <a:p>
          <a:endParaRPr lang="fr-FR" sz="800">
            <a:latin typeface="Albany AMT" panose="020B0604020202020204" pitchFamily="34" charset="0"/>
            <a:cs typeface="Albany AMT" panose="020B0604020202020204" pitchFamily="34" charset="0"/>
          </a:endParaRPr>
        </a:p>
      </xdr:txBody>
    </xdr:sp>
    <xdr:clientData/>
  </xdr:oneCellAnchor>
  <xdr:twoCellAnchor editAs="oneCell">
    <xdr:from>
      <xdr:col>0</xdr:col>
      <xdr:colOff>0</xdr:colOff>
      <xdr:row>4</xdr:row>
      <xdr:rowOff>133350</xdr:rowOff>
    </xdr:from>
    <xdr:to>
      <xdr:col>7</xdr:col>
      <xdr:colOff>657225</xdr:colOff>
      <xdr:row>26</xdr:row>
      <xdr:rowOff>142875</xdr:rowOff>
    </xdr:to>
    <xdr:pic>
      <xdr:nvPicPr>
        <xdr:cNvPr id="6" name="Imag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 y="781050"/>
          <a:ext cx="7734300" cy="357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20</xdr:row>
      <xdr:rowOff>133350</xdr:rowOff>
    </xdr:from>
    <xdr:ext cx="6000749" cy="446084"/>
    <xdr:sp macro="" textlink="">
      <xdr:nvSpPr>
        <xdr:cNvPr id="9" name="ZoneTexte 8"/>
        <xdr:cNvSpPr txBox="1"/>
      </xdr:nvSpPr>
      <xdr:spPr>
        <a:xfrm>
          <a:off x="0" y="3371850"/>
          <a:ext cx="6000749" cy="446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800" b="1">
              <a:latin typeface="Albany AMT" panose="020B0604020202020204" pitchFamily="34" charset="0"/>
              <a:cs typeface="Albany AMT" panose="020B0604020202020204" pitchFamily="34" charset="0"/>
            </a:rPr>
            <a:t>Champ </a:t>
          </a:r>
          <a:r>
            <a:rPr lang="fr-FR" sz="800">
              <a:latin typeface="Albany AMT" panose="020B0604020202020204" pitchFamily="34" charset="0"/>
              <a:cs typeface="Albany AMT" panose="020B0604020202020204" pitchFamily="34" charset="0"/>
            </a:rPr>
            <a:t>: France, crimes et délits.</a:t>
          </a:r>
        </a:p>
        <a:p>
          <a:r>
            <a:rPr lang="fr-FR" sz="800" b="1">
              <a:latin typeface="Albany AMT" panose="020B0604020202020204" pitchFamily="34" charset="0"/>
              <a:cs typeface="Albany AMT" panose="020B0604020202020204" pitchFamily="34" charset="0"/>
            </a:rPr>
            <a:t>Source</a:t>
          </a:r>
          <a:r>
            <a:rPr lang="fr-FR" sz="800">
              <a:latin typeface="Albany AMT" panose="020B0604020202020204" pitchFamily="34" charset="0"/>
              <a:cs typeface="Albany AMT" panose="020B0604020202020204" pitchFamily="34" charset="0"/>
            </a:rPr>
            <a:t> : Base Mis en cause 2018, SSMSI ; estimations de population 2013, Insee. </a:t>
          </a:r>
        </a:p>
        <a:p>
          <a:endParaRPr lang="fr-FR" sz="800">
            <a:latin typeface="Albany AMT" panose="020B0604020202020204" pitchFamily="34" charset="0"/>
            <a:cs typeface="Albany AMT" panose="020B0604020202020204" pitchFamily="34" charset="0"/>
          </a:endParaRPr>
        </a:p>
      </xdr:txBody>
    </xdr:sp>
    <xdr:clientData/>
  </xdr:oneCellAnchor>
  <xdr:twoCellAnchor editAs="oneCell">
    <xdr:from>
      <xdr:col>0</xdr:col>
      <xdr:colOff>0</xdr:colOff>
      <xdr:row>3</xdr:row>
      <xdr:rowOff>133350</xdr:rowOff>
    </xdr:from>
    <xdr:to>
      <xdr:col>10</xdr:col>
      <xdr:colOff>247650</xdr:colOff>
      <xdr:row>19</xdr:row>
      <xdr:rowOff>142875</xdr:rowOff>
    </xdr:to>
    <xdr:pic>
      <xdr:nvPicPr>
        <xdr:cNvPr id="13" name="Imag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619125"/>
          <a:ext cx="8724900"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40</xdr:row>
      <xdr:rowOff>133350</xdr:rowOff>
    </xdr:from>
    <xdr:to>
      <xdr:col>9</xdr:col>
      <xdr:colOff>180975</xdr:colOff>
      <xdr:row>43</xdr:row>
      <xdr:rowOff>134431</xdr:rowOff>
    </xdr:to>
    <xdr:sp macro="" textlink="">
      <xdr:nvSpPr>
        <xdr:cNvPr id="6" name="ZoneTexte 4"/>
        <xdr:cNvSpPr txBox="1"/>
      </xdr:nvSpPr>
      <xdr:spPr>
        <a:xfrm>
          <a:off x="47625" y="6600825"/>
          <a:ext cx="6991350" cy="8011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Note</a:t>
          </a:r>
          <a:r>
            <a:rPr lang="fr-FR" sz="800">
              <a:solidFill>
                <a:srgbClr val="000000"/>
              </a:solidFill>
              <a:effectLst/>
              <a:latin typeface="Albany AMT" panose="020B0604020202020204" pitchFamily="34" charset="0"/>
              <a:ea typeface="Times New Roman" panose="02020603050405020304" pitchFamily="18" charset="0"/>
            </a:rPr>
            <a:t> : il s'agit ici des injures, menaces et violences physiques commises hors ménage, c'est-à-dire par une personne qui ne vit pas avec la victime au moment de l'enquête. Les séries annuelles présentées dans la figure C correspondent aux caractéristiques de l'incident (injures, menaces ou violences) le plus récent subi au cours de l'année précédant la date de l'enquête. Il s'agit donc d'estimations annuelles « plancher » du nombre réel de victimes concernées.</a:t>
          </a:r>
          <a:endParaRPr lang="fr-FR" sz="1200">
            <a:effectLst/>
            <a:latin typeface="Times New Roman" panose="02020603050405020304" pitchFamily="18" charset="0"/>
            <a:ea typeface="Times New Roman" panose="02020603050405020304" pitchFamily="18" charset="0"/>
          </a:endParaRP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Champ</a:t>
          </a:r>
          <a:r>
            <a:rPr lang="fr-FR" sz="800">
              <a:solidFill>
                <a:srgbClr val="000000"/>
              </a:solidFill>
              <a:effectLst/>
              <a:latin typeface="Albany AMT" panose="020B0604020202020204" pitchFamily="34" charset="0"/>
              <a:ea typeface="Times New Roman" panose="02020603050405020304" pitchFamily="18" charset="0"/>
            </a:rPr>
            <a:t> : Personnes âgées de 14 ans ou plus vivant en ménage ordinaire en France métropolitaine (incident le plus récent dans l'année pour C).</a:t>
          </a:r>
          <a:endParaRPr lang="fr-FR" sz="1200">
            <a:effectLst/>
            <a:latin typeface="Times New Roman" panose="02020603050405020304" pitchFamily="18" charset="0"/>
            <a:ea typeface="Times New Roman" panose="02020603050405020304" pitchFamily="18" charset="0"/>
          </a:endParaRP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Source</a:t>
          </a:r>
          <a:r>
            <a:rPr lang="fr-FR" sz="800">
              <a:solidFill>
                <a:srgbClr val="000000"/>
              </a:solidFill>
              <a:effectLst/>
              <a:latin typeface="Albany AMT" panose="020B0604020202020204" pitchFamily="34" charset="0"/>
              <a:ea typeface="Times New Roman" panose="02020603050405020304" pitchFamily="18" charset="0"/>
            </a:rPr>
            <a:t> : Enquêtes Cadre de vie et sécurité 2007 à 2018, Insee-ONDRP-SSMSI ; traitements SSMSI.</a:t>
          </a:r>
          <a:endParaRPr lang="fr-FR" sz="1200">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0</xdr:colOff>
      <xdr:row>0</xdr:row>
      <xdr:rowOff>0</xdr:rowOff>
    </xdr:from>
    <xdr:to>
      <xdr:col>7</xdr:col>
      <xdr:colOff>495300</xdr:colOff>
      <xdr:row>2</xdr:row>
      <xdr:rowOff>125730</xdr:rowOff>
    </xdr:to>
    <xdr:sp macro="" textlink="">
      <xdr:nvSpPr>
        <xdr:cNvPr id="7" name="Text Box 3"/>
        <xdr:cNvSpPr txBox="1">
          <a:spLocks noChangeArrowheads="1"/>
        </xdr:cNvSpPr>
      </xdr:nvSpPr>
      <xdr:spPr bwMode="auto">
        <a:xfrm>
          <a:off x="0" y="0"/>
          <a:ext cx="7200900" cy="4495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228600" algn="l">
            <a:lnSpc>
              <a:spcPct val="107000"/>
            </a:lnSpc>
            <a:spcAft>
              <a:spcPts val="200"/>
            </a:spcAft>
          </a:pPr>
          <a:r>
            <a:rPr lang="fr-FR" sz="900" b="1">
              <a:effectLst/>
              <a:latin typeface="Arial" panose="020B0604020202020204" pitchFamily="34" charset="0"/>
              <a:ea typeface="Calibri" panose="020F0502020204030204" pitchFamily="34" charset="0"/>
              <a:cs typeface="Arial" panose="020B0604020202020204" pitchFamily="34" charset="0"/>
            </a:rPr>
            <a:t>Figure 6 : Victimes d'injures, menaces ou violences à caractère raciste,</a:t>
          </a:r>
          <a:r>
            <a:rPr lang="fr-FR" sz="900" b="1" baseline="0">
              <a:effectLst/>
              <a:latin typeface="Arial" panose="020B0604020202020204" pitchFamily="34" charset="0"/>
              <a:ea typeface="Calibri" panose="020F0502020204030204" pitchFamily="34" charset="0"/>
              <a:cs typeface="Arial" panose="020B0604020202020204" pitchFamily="34" charset="0"/>
            </a:rPr>
            <a:t> </a:t>
          </a:r>
          <a:r>
            <a:rPr lang="fr-FR" sz="900" b="1">
              <a:effectLst/>
              <a:latin typeface="Arial" panose="020B0604020202020204" pitchFamily="34" charset="0"/>
              <a:ea typeface="Calibri" panose="020F0502020204030204" pitchFamily="34" charset="0"/>
              <a:cs typeface="Arial" panose="020B0604020202020204" pitchFamily="34" charset="0"/>
            </a:rPr>
            <a:t>antisémite</a:t>
          </a:r>
          <a:r>
            <a:rPr lang="fr-FR" sz="900" b="1" baseline="0">
              <a:effectLst/>
              <a:latin typeface="Arial" panose="020B0604020202020204" pitchFamily="34" charset="0"/>
              <a:ea typeface="Calibri" panose="020F0502020204030204" pitchFamily="34" charset="0"/>
              <a:cs typeface="Arial" panose="020B0604020202020204" pitchFamily="34" charset="0"/>
            </a:rPr>
            <a:t> ou xénophobe </a:t>
          </a:r>
          <a:r>
            <a:rPr lang="fr-FR" sz="900" b="1">
              <a:effectLst/>
              <a:latin typeface="Arial" panose="020B0604020202020204" pitchFamily="34" charset="0"/>
              <a:ea typeface="Calibri" panose="020F0502020204030204" pitchFamily="34" charset="0"/>
              <a:cs typeface="Arial" panose="020B0604020202020204" pitchFamily="34" charset="0"/>
            </a:rPr>
            <a:t>déclarées dans l’enquête Cadre de vie et sécurité – </a:t>
          </a:r>
          <a:r>
            <a:rPr lang="fr-FR" sz="900" b="0">
              <a:effectLst/>
              <a:latin typeface="Arial" panose="020B0604020202020204" pitchFamily="34" charset="0"/>
              <a:ea typeface="Calibri" panose="020F0502020204030204" pitchFamily="34" charset="0"/>
              <a:cs typeface="Arial" panose="020B0604020202020204" pitchFamily="34" charset="0"/>
            </a:rPr>
            <a:t>évolutions</a:t>
          </a:r>
          <a:r>
            <a:rPr lang="fr-FR" sz="900" b="0" baseline="0">
              <a:effectLst/>
              <a:latin typeface="Arial" panose="020B0604020202020204" pitchFamily="34" charset="0"/>
              <a:ea typeface="Calibri" panose="020F0502020204030204" pitchFamily="34" charset="0"/>
              <a:cs typeface="Arial" panose="020B0604020202020204" pitchFamily="34" charset="0"/>
            </a:rPr>
            <a:t> sur la période 2006-2017</a:t>
          </a:r>
          <a:endParaRPr lang="fr-FR" sz="1100" b="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editAs="oneCell">
    <xdr:from>
      <xdr:col>0</xdr:col>
      <xdr:colOff>19050</xdr:colOff>
      <xdr:row>1</xdr:row>
      <xdr:rowOff>152400</xdr:rowOff>
    </xdr:from>
    <xdr:to>
      <xdr:col>7</xdr:col>
      <xdr:colOff>714375</xdr:colOff>
      <xdr:row>40</xdr:row>
      <xdr:rowOff>0</xdr:rowOff>
    </xdr:to>
    <xdr:pic>
      <xdr:nvPicPr>
        <xdr:cNvPr id="10" name="Imag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314325"/>
          <a:ext cx="7400925"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276222</xdr:colOff>
      <xdr:row>14</xdr:row>
      <xdr:rowOff>28582</xdr:rowOff>
    </xdr:from>
    <xdr:to>
      <xdr:col>6</xdr:col>
      <xdr:colOff>200024</xdr:colOff>
      <xdr:row>14</xdr:row>
      <xdr:rowOff>74301</xdr:rowOff>
    </xdr:to>
    <xdr:sp macro="" textlink="">
      <xdr:nvSpPr>
        <xdr:cNvPr id="2" name="Accolade fermante 1"/>
        <xdr:cNvSpPr/>
      </xdr:nvSpPr>
      <xdr:spPr>
        <a:xfrm rot="5400000">
          <a:off x="4853938" y="2613666"/>
          <a:ext cx="45719" cy="1600202"/>
        </a:xfrm>
        <a:prstGeom prst="rightBrace">
          <a:avLst>
            <a:gd name="adj1" fmla="val 8333"/>
            <a:gd name="adj2" fmla="val 52632"/>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0</xdr:col>
      <xdr:colOff>0</xdr:colOff>
      <xdr:row>0</xdr:row>
      <xdr:rowOff>38099</xdr:rowOff>
    </xdr:from>
    <xdr:to>
      <xdr:col>9</xdr:col>
      <xdr:colOff>19050</xdr:colOff>
      <xdr:row>1</xdr:row>
      <xdr:rowOff>352424</xdr:rowOff>
    </xdr:to>
    <xdr:sp macro="" textlink="">
      <xdr:nvSpPr>
        <xdr:cNvPr id="3" name="Text Box 3"/>
        <xdr:cNvSpPr txBox="1">
          <a:spLocks noChangeArrowheads="1"/>
        </xdr:cNvSpPr>
      </xdr:nvSpPr>
      <xdr:spPr bwMode="auto">
        <a:xfrm>
          <a:off x="0" y="38099"/>
          <a:ext cx="7029450" cy="5048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228600" algn="l">
            <a:lnSpc>
              <a:spcPct val="107000"/>
            </a:lnSpc>
            <a:spcAft>
              <a:spcPts val="200"/>
            </a:spcAft>
          </a:pPr>
          <a:r>
            <a:rPr lang="fr-FR" sz="900" b="1">
              <a:effectLst/>
              <a:latin typeface="Arial" panose="020B0604020202020204" pitchFamily="34" charset="0"/>
              <a:ea typeface="Calibri" panose="020F0502020204030204" pitchFamily="34" charset="0"/>
              <a:cs typeface="Arial" panose="020B0604020202020204" pitchFamily="34" charset="0"/>
            </a:rPr>
            <a:t>Figure 7 : Victimes d'atteintes à caractère raciste,</a:t>
          </a:r>
          <a:r>
            <a:rPr lang="fr-FR" sz="900" b="1" baseline="0">
              <a:effectLst/>
              <a:latin typeface="Arial" panose="020B0604020202020204" pitchFamily="34" charset="0"/>
              <a:ea typeface="Calibri" panose="020F0502020204030204" pitchFamily="34" charset="0"/>
              <a:cs typeface="Arial" panose="020B0604020202020204" pitchFamily="34" charset="0"/>
            </a:rPr>
            <a:t> </a:t>
          </a:r>
          <a:r>
            <a:rPr lang="fr-FR" sz="900" b="1">
              <a:effectLst/>
              <a:latin typeface="Arial" panose="020B0604020202020204" pitchFamily="34" charset="0"/>
              <a:ea typeface="Calibri" panose="020F0502020204030204" pitchFamily="34" charset="0"/>
              <a:cs typeface="Arial" panose="020B0604020202020204" pitchFamily="34" charset="0"/>
            </a:rPr>
            <a:t>antisémite</a:t>
          </a:r>
          <a:r>
            <a:rPr lang="fr-FR" sz="900" b="1" baseline="0">
              <a:effectLst/>
              <a:latin typeface="Arial" panose="020B0604020202020204" pitchFamily="34" charset="0"/>
              <a:ea typeface="Calibri" panose="020F0502020204030204" pitchFamily="34" charset="0"/>
              <a:cs typeface="Arial" panose="020B0604020202020204" pitchFamily="34" charset="0"/>
            </a:rPr>
            <a:t> ou xénophobe </a:t>
          </a:r>
          <a:r>
            <a:rPr lang="fr-FR" sz="900" b="1">
              <a:effectLst/>
              <a:latin typeface="Arial" panose="020B0604020202020204" pitchFamily="34" charset="0"/>
              <a:ea typeface="Calibri" panose="020F0502020204030204" pitchFamily="34" charset="0"/>
              <a:cs typeface="Arial" panose="020B0604020202020204" pitchFamily="34" charset="0"/>
            </a:rPr>
            <a:t>déclarées dans l’enquête Cadre de vie et sécurité – </a:t>
          </a:r>
          <a:r>
            <a:rPr lang="fr-FR" sz="900" b="0">
              <a:effectLst/>
              <a:latin typeface="Arial" panose="020B0604020202020204" pitchFamily="34" charset="0"/>
              <a:ea typeface="Calibri" panose="020F0502020204030204" pitchFamily="34" charset="0"/>
              <a:cs typeface="Arial" panose="020B0604020202020204" pitchFamily="34" charset="0"/>
            </a:rPr>
            <a:t>nombre de victimes,</a:t>
          </a:r>
          <a:r>
            <a:rPr lang="fr-FR" sz="900" b="0" baseline="0">
              <a:effectLst/>
              <a:latin typeface="Arial" panose="020B0604020202020204" pitchFamily="34" charset="0"/>
              <a:ea typeface="Calibri" panose="020F0502020204030204" pitchFamily="34" charset="0"/>
              <a:cs typeface="Arial" panose="020B0604020202020204" pitchFamily="34" charset="0"/>
            </a:rPr>
            <a:t> proportion de victimes dans la population et taux de plainte (</a:t>
          </a:r>
          <a:r>
            <a:rPr lang="fr-FR" sz="900" b="0">
              <a:effectLst/>
              <a:latin typeface="Arial" panose="020B0604020202020204" pitchFamily="34" charset="0"/>
              <a:ea typeface="Calibri" panose="020F0502020204030204" pitchFamily="34" charset="0"/>
              <a:cs typeface="Arial" panose="020B0604020202020204" pitchFamily="34" charset="0"/>
            </a:rPr>
            <a:t>moyennes</a:t>
          </a:r>
          <a:r>
            <a:rPr lang="fr-FR" sz="900" b="0" baseline="0">
              <a:effectLst/>
              <a:latin typeface="Arial" panose="020B0604020202020204" pitchFamily="34" charset="0"/>
              <a:ea typeface="Calibri" panose="020F0502020204030204" pitchFamily="34" charset="0"/>
              <a:cs typeface="Arial" panose="020B0604020202020204" pitchFamily="34" charset="0"/>
            </a:rPr>
            <a:t> annuelles sur la période 2012-2017*)</a:t>
          </a:r>
          <a:endParaRPr lang="fr-FR" sz="1100" b="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17</xdr:row>
      <xdr:rowOff>142875</xdr:rowOff>
    </xdr:from>
    <xdr:to>
      <xdr:col>8</xdr:col>
      <xdr:colOff>190500</xdr:colOff>
      <xdr:row>22</xdr:row>
      <xdr:rowOff>67310</xdr:rowOff>
    </xdr:to>
    <xdr:sp macro="" textlink="">
      <xdr:nvSpPr>
        <xdr:cNvPr id="5" name="ZoneTexte 4"/>
        <xdr:cNvSpPr txBox="1"/>
      </xdr:nvSpPr>
      <xdr:spPr>
        <a:xfrm>
          <a:off x="0" y="4257675"/>
          <a:ext cx="6762750" cy="16103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spcAft>
              <a:spcPts val="0"/>
            </a:spcAft>
          </a:pPr>
          <a:r>
            <a:rPr lang="fr-FR" sz="800">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 Estimation 2017 uniquement pour les discriminations (voir </a:t>
          </a:r>
          <a:r>
            <a:rPr lang="fr-FR" sz="800" i="1">
              <a:solidFill>
                <a:srgbClr val="2E75B6"/>
              </a:solidFill>
              <a:effectLst/>
              <a:latin typeface="Albany AMT" panose="020B0604020202020204" pitchFamily="34" charset="0"/>
              <a:ea typeface="Times New Roman" panose="02020603050405020304" pitchFamily="18" charset="0"/>
              <a:cs typeface="Times New Roman" panose="02020603050405020304" pitchFamily="18" charset="0"/>
            </a:rPr>
            <a:t>Encadré 2</a:t>
          </a:r>
          <a:r>
            <a:rPr lang="fr-FR" sz="800">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a:t>
          </a:r>
          <a:endParaRPr lang="fr-FR" sz="1200">
            <a:effectLst/>
            <a:latin typeface="Times New Roman" panose="02020603050405020304" pitchFamily="18" charset="0"/>
            <a:ea typeface="Times New Roman" panose="02020603050405020304" pitchFamily="18" charset="0"/>
          </a:endParaRP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Note</a:t>
          </a:r>
          <a:r>
            <a:rPr lang="fr-FR" sz="800">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 : ns = non significatif, effectif d'enquêtés concernés sous le seuil de diffusion usuel. Dans l'édition 2018 de l'enquête, des questions nouvelles ont été introduites pour recenser les victimes de discrimination. Les discriminations « racistes » correspondent aux discriminations pour lesquelles au moins un des 3 motifs « couleur de peau », « origine (ou origine supposée) », « religion (ou religion supposée) » a été mentionné par la victime. Par ailleurs, il s'agit ici des victimes d'injures, menaces ou violences physiques commises hors ménage, c'est-à-dire par une personne qui ne vit pas avec la victime au moment de l'enquête. Enfin, p</a:t>
          </a:r>
          <a:r>
            <a:rPr lang="fr-FR" sz="800">
              <a:solidFill>
                <a:srgbClr val="000000"/>
              </a:solidFill>
              <a:effectLst/>
              <a:latin typeface="Albany AMT" panose="020B0604020202020204" pitchFamily="34" charset="0"/>
              <a:ea typeface="Times New Roman" panose="02020603050405020304" pitchFamily="18" charset="0"/>
            </a:rPr>
            <a:t>our rappel, les estimations fournies à partir de l’enquête Cadre de vie et sécurité sont assorties d’une marge d'erreur. L’intervalle de confiance à 95 % donne une mesure de la précision des estimations (voir </a:t>
          </a:r>
          <a:r>
            <a:rPr lang="fr-FR" sz="800" i="1">
              <a:solidFill>
                <a:srgbClr val="2E75B6"/>
              </a:solidFill>
              <a:effectLst/>
              <a:latin typeface="Albany AMT" panose="020B0604020202020204" pitchFamily="34" charset="0"/>
              <a:ea typeface="Times New Roman" panose="02020603050405020304" pitchFamily="18" charset="0"/>
            </a:rPr>
            <a:t>Encadré 2</a:t>
          </a:r>
          <a:r>
            <a:rPr lang="fr-FR" sz="800" i="1">
              <a:solidFill>
                <a:srgbClr val="000000"/>
              </a:solidFill>
              <a:effectLst/>
              <a:latin typeface="Albany AMT" panose="020B0604020202020204" pitchFamily="34" charset="0"/>
              <a:ea typeface="Times New Roman" panose="02020603050405020304" pitchFamily="18" charset="0"/>
            </a:rPr>
            <a:t> </a:t>
          </a:r>
          <a:r>
            <a:rPr lang="fr-FR" sz="800">
              <a:solidFill>
                <a:srgbClr val="000000"/>
              </a:solidFill>
              <a:effectLst/>
              <a:latin typeface="Albany AMT" panose="020B0604020202020204" pitchFamily="34" charset="0"/>
              <a:ea typeface="Times New Roman" panose="02020603050405020304" pitchFamily="18" charset="0"/>
            </a:rPr>
            <a:t>et la Note méthodologique du rapport d’enquête annuel en ligne sur le site Interstats).</a:t>
          </a:r>
          <a:endParaRPr lang="fr-FR" sz="1200">
            <a:effectLst/>
            <a:latin typeface="Times New Roman" panose="02020603050405020304" pitchFamily="18" charset="0"/>
            <a:ea typeface="Times New Roman" panose="02020603050405020304" pitchFamily="18" charset="0"/>
          </a:endParaRP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Lecture</a:t>
          </a:r>
          <a:r>
            <a:rPr lang="fr-FR" sz="800">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 : En moyenne chaque année entre 2012 et 2017, 670 000 personnes âgées de 14 ans ou plus (soit environ 1,3 %) ont déclaré avoir subi des injures à caractère raciste, xénophobe ou antisémite. Parmi ces victimes, 33 % sont âgées de 14 à 29 ans, 22 % sont immigrées. Enfin, 2 % des victimes d'injures "à caractère raciste" ont déclaré avoir formellement déposé plainte dans un commissariat ou une gendarmerie.</a:t>
          </a:r>
          <a:endParaRPr lang="fr-FR" sz="1200">
            <a:effectLst/>
            <a:latin typeface="Times New Roman" panose="02020603050405020304" pitchFamily="18" charset="0"/>
            <a:ea typeface="Times New Roman" panose="02020603050405020304" pitchFamily="18" charset="0"/>
          </a:endParaRP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Champ</a:t>
          </a:r>
          <a:r>
            <a:rPr lang="fr-FR" sz="800">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 : Personnes âgées de 14 ans ou plus vivant en ménage ordinaire en France métropolitaine, incident le plus récent dans l'année.</a:t>
          </a:r>
          <a:endParaRPr lang="fr-FR" sz="1200">
            <a:effectLst/>
            <a:latin typeface="Times New Roman" panose="02020603050405020304" pitchFamily="18" charset="0"/>
            <a:ea typeface="Times New Roman" panose="02020603050405020304" pitchFamily="18" charset="0"/>
          </a:endParaRP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Source</a:t>
          </a:r>
          <a:r>
            <a:rPr lang="fr-FR" sz="800">
              <a:solidFill>
                <a:srgbClr val="000000"/>
              </a:solidFill>
              <a:effectLst/>
              <a:latin typeface="Albany AMT" panose="020B0604020202020204" pitchFamily="34" charset="0"/>
              <a:ea typeface="Times New Roman" panose="02020603050405020304" pitchFamily="18" charset="0"/>
              <a:cs typeface="Times New Roman" panose="02020603050405020304" pitchFamily="18" charset="0"/>
            </a:rPr>
            <a:t> : Enquêtes Cadre de vie et sécurité 2013-2018, Insee-ONDRP-SSMSI ; traitements SSMSI.</a:t>
          </a:r>
          <a:endParaRPr lang="fr-FR" sz="1200">
            <a:effectLst/>
            <a:latin typeface="Times New Roman" panose="02020603050405020304" pitchFamily="18" charset="0"/>
            <a:ea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3</xdr:row>
      <xdr:rowOff>76200</xdr:rowOff>
    </xdr:from>
    <xdr:ext cx="2016000" cy="552450"/>
    <xdr:sp macro="" textlink="">
      <xdr:nvSpPr>
        <xdr:cNvPr id="12" name="ZoneTexte 11"/>
        <xdr:cNvSpPr txBox="1"/>
      </xdr:nvSpPr>
      <xdr:spPr>
        <a:xfrm>
          <a:off x="1724025" y="647700"/>
          <a:ext cx="2016000" cy="552450"/>
        </a:xfrm>
        <a:prstGeom prst="rect">
          <a:avLst/>
        </a:prstGeom>
        <a:solidFill>
          <a:schemeClr val="accent6"/>
        </a:solidFill>
      </xdr:spPr>
      <xdr:txBody>
        <a:bodyPr vertOverflow="clip" horzOverflow="clip" wrap="square" rtlCol="0" anchor="ctr">
          <a:noAutofit/>
        </a:bodyPr>
        <a:lstStyle/>
        <a:p>
          <a:pPr algn="ctr"/>
          <a:r>
            <a:rPr lang="fr-FR" sz="900" b="1" i="0">
              <a:solidFill>
                <a:schemeClr val="bg1"/>
              </a:solidFill>
              <a:latin typeface="Albany AMT" panose="020B0604020202020204" pitchFamily="34" charset="0"/>
              <a:cs typeface="Albany AMT" panose="020B0604020202020204" pitchFamily="34" charset="0"/>
            </a:rPr>
            <a:t>Proportion de personnes </a:t>
          </a:r>
          <a:r>
            <a:rPr lang="fr-FR" sz="900" b="1" i="0" baseline="0">
              <a:solidFill>
                <a:schemeClr val="bg1"/>
              </a:solidFill>
              <a:latin typeface="Albany AMT" panose="020B0604020202020204" pitchFamily="34" charset="0"/>
              <a:cs typeface="Albany AMT" panose="020B0604020202020204" pitchFamily="34" charset="0"/>
            </a:rPr>
            <a:t>victimes d'injures "à caractère</a:t>
          </a:r>
        </a:p>
        <a:p>
          <a:pPr algn="ctr"/>
          <a:r>
            <a:rPr lang="fr-FR" sz="900" b="1" i="0" baseline="0">
              <a:solidFill>
                <a:schemeClr val="bg1"/>
              </a:solidFill>
              <a:latin typeface="Albany AMT" panose="020B0604020202020204" pitchFamily="34" charset="0"/>
              <a:cs typeface="Albany AMT" panose="020B0604020202020204" pitchFamily="34" charset="0"/>
            </a:rPr>
            <a:t>raciste"</a:t>
          </a:r>
        </a:p>
      </xdr:txBody>
    </xdr:sp>
    <xdr:clientData/>
  </xdr:oneCellAnchor>
  <xdr:oneCellAnchor>
    <xdr:from>
      <xdr:col>0</xdr:col>
      <xdr:colOff>0</xdr:colOff>
      <xdr:row>3</xdr:row>
      <xdr:rowOff>76200</xdr:rowOff>
    </xdr:from>
    <xdr:ext cx="2016000" cy="552450"/>
    <xdr:sp macro="" textlink="">
      <xdr:nvSpPr>
        <xdr:cNvPr id="13" name="ZoneTexte 12"/>
        <xdr:cNvSpPr txBox="1"/>
      </xdr:nvSpPr>
      <xdr:spPr>
        <a:xfrm>
          <a:off x="3752850" y="647700"/>
          <a:ext cx="2016000" cy="552450"/>
        </a:xfrm>
        <a:prstGeom prst="rect">
          <a:avLst/>
        </a:prstGeom>
        <a:solidFill>
          <a:schemeClr val="accent2"/>
        </a:solidFill>
      </xdr:spPr>
      <xdr:txBody>
        <a:bodyPr vertOverflow="clip" horzOverflow="clip" wrap="square" rtlCol="0" anchor="ctr" anchorCtr="0">
          <a:noAutofit/>
        </a:bodyPr>
        <a:lstStyle/>
        <a:p>
          <a:pPr algn="ctr"/>
          <a:r>
            <a:rPr lang="fr-FR" sz="900" b="1" i="0">
              <a:solidFill>
                <a:schemeClr val="bg1"/>
              </a:solidFill>
              <a:latin typeface="Albany AMT" panose="020B0604020202020204" pitchFamily="34" charset="0"/>
              <a:cs typeface="Albany AMT" panose="020B0604020202020204" pitchFamily="34" charset="0"/>
            </a:rPr>
            <a:t>Proportion de</a:t>
          </a:r>
          <a:r>
            <a:rPr lang="fr-FR" sz="900" b="1" i="0" baseline="0">
              <a:solidFill>
                <a:schemeClr val="bg1"/>
              </a:solidFill>
              <a:latin typeface="Albany AMT" panose="020B0604020202020204" pitchFamily="34" charset="0"/>
              <a:cs typeface="Albany AMT" panose="020B0604020202020204" pitchFamily="34" charset="0"/>
            </a:rPr>
            <a:t> personnes victimes de menaces ou violences "à caractère raciste"</a:t>
          </a:r>
        </a:p>
      </xdr:txBody>
    </xdr:sp>
    <xdr:clientData/>
  </xdr:oneCellAnchor>
  <xdr:oneCellAnchor>
    <xdr:from>
      <xdr:col>0</xdr:col>
      <xdr:colOff>0</xdr:colOff>
      <xdr:row>3</xdr:row>
      <xdr:rowOff>76201</xdr:rowOff>
    </xdr:from>
    <xdr:ext cx="1800000" cy="554400"/>
    <xdr:sp macro="" textlink="">
      <xdr:nvSpPr>
        <xdr:cNvPr id="15" name="ZoneTexte 14"/>
        <xdr:cNvSpPr txBox="1"/>
      </xdr:nvSpPr>
      <xdr:spPr>
        <a:xfrm>
          <a:off x="5781675" y="647701"/>
          <a:ext cx="1800000" cy="554400"/>
        </a:xfrm>
        <a:prstGeom prst="rect">
          <a:avLst/>
        </a:prstGeom>
        <a:solidFill>
          <a:schemeClr val="accent4"/>
        </a:solidFill>
      </xdr:spPr>
      <xdr:txBody>
        <a:bodyPr vertOverflow="clip" horzOverflow="clip" wrap="square" rtlCol="0" anchor="ctr" anchorCtr="0">
          <a:noAutofit/>
        </a:bodyPr>
        <a:lstStyle/>
        <a:p>
          <a:pPr algn="ctr"/>
          <a:r>
            <a:rPr lang="fr-FR" sz="900" b="1" i="0">
              <a:solidFill>
                <a:schemeClr val="bg1"/>
              </a:solidFill>
              <a:latin typeface="Albany AMT" panose="020B0604020202020204" pitchFamily="34" charset="0"/>
              <a:cs typeface="Albany AMT" panose="020B0604020202020204" pitchFamily="34" charset="0"/>
            </a:rPr>
            <a:t>Proportion de personnes victimes de discrimination</a:t>
          </a:r>
          <a:r>
            <a:rPr lang="fr-FR" sz="900" b="1" i="0" baseline="0">
              <a:solidFill>
                <a:schemeClr val="bg1"/>
              </a:solidFill>
              <a:latin typeface="Albany AMT" panose="020B0604020202020204" pitchFamily="34" charset="0"/>
              <a:cs typeface="Albany AMT" panose="020B0604020202020204" pitchFamily="34" charset="0"/>
            </a:rPr>
            <a:t> "à caractère raciste" *</a:t>
          </a:r>
        </a:p>
      </xdr:txBody>
    </xdr:sp>
    <xdr:clientData/>
  </xdr:oneCellAnchor>
  <xdr:oneCellAnchor>
    <xdr:from>
      <xdr:col>0</xdr:col>
      <xdr:colOff>0</xdr:colOff>
      <xdr:row>3</xdr:row>
      <xdr:rowOff>66675</xdr:rowOff>
    </xdr:from>
    <xdr:ext cx="1685925" cy="7305675"/>
    <xdr:sp macro="" textlink="">
      <xdr:nvSpPr>
        <xdr:cNvPr id="28" name="ZoneTexte 27"/>
        <xdr:cNvSpPr txBox="1"/>
      </xdr:nvSpPr>
      <xdr:spPr>
        <a:xfrm>
          <a:off x="0" y="638175"/>
          <a:ext cx="1685925" cy="7305675"/>
        </a:xfrm>
        <a:prstGeom prst="rect">
          <a:avLst/>
        </a:prstGeom>
        <a:solidFill>
          <a:schemeClr val="bg2"/>
        </a:solidFill>
      </xdr:spPr>
      <xdr:txBody>
        <a:bodyPr vertOverflow="clip" horzOverflow="clip" wrap="square" rtlCol="0" anchor="t" anchorCtr="0">
          <a:noAutofit/>
        </a:bodyPr>
        <a:lstStyle/>
        <a:p>
          <a:pPr algn="r"/>
          <a:r>
            <a:rPr lang="fr-FR" sz="1100" b="1" i="0">
              <a:solidFill>
                <a:schemeClr val="tx1">
                  <a:lumMod val="65000"/>
                  <a:lumOff val="35000"/>
                </a:schemeClr>
              </a:solidFill>
              <a:latin typeface="Albany AMT" panose="020B0604020202020204" pitchFamily="34" charset="0"/>
              <a:cs typeface="Albany AMT" panose="020B0604020202020204" pitchFamily="34" charset="0"/>
            </a:rPr>
            <a:t>Caractéristiques </a:t>
          </a:r>
        </a:p>
        <a:p>
          <a:pPr algn="r"/>
          <a:r>
            <a:rPr lang="fr-FR" sz="1100" b="1" i="0" baseline="0">
              <a:solidFill>
                <a:schemeClr val="tx1">
                  <a:lumMod val="65000"/>
                  <a:lumOff val="35000"/>
                </a:schemeClr>
              </a:solidFill>
              <a:latin typeface="Albany AMT" panose="020B0604020202020204" pitchFamily="34" charset="0"/>
              <a:cs typeface="Albany AMT" panose="020B0604020202020204" pitchFamily="34" charset="0"/>
            </a:rPr>
            <a:t>socio-démographiques</a:t>
          </a:r>
        </a:p>
      </xdr:txBody>
    </xdr:sp>
    <xdr:clientData/>
  </xdr:oneCellAnchor>
  <xdr:oneCellAnchor>
    <xdr:from>
      <xdr:col>0</xdr:col>
      <xdr:colOff>0</xdr:colOff>
      <xdr:row>18</xdr:row>
      <xdr:rowOff>114301</xdr:rowOff>
    </xdr:from>
    <xdr:ext cx="1609200" cy="371474"/>
    <xdr:sp macro="" textlink="">
      <xdr:nvSpPr>
        <xdr:cNvPr id="35" name="ZoneTexte 34"/>
        <xdr:cNvSpPr txBox="1"/>
      </xdr:nvSpPr>
      <xdr:spPr>
        <a:xfrm>
          <a:off x="66675" y="3533776"/>
          <a:ext cx="1609200" cy="371474"/>
        </a:xfrm>
        <a:prstGeom prst="rect">
          <a:avLst/>
        </a:prstGeom>
        <a:solidFill>
          <a:schemeClr val="bg2"/>
        </a:solidFill>
      </xdr:spPr>
      <xdr:txBody>
        <a:bodyPr vertOverflow="clip" horzOverflow="clip" wrap="square" rtlCol="0" anchor="t">
          <a:noAutofit/>
        </a:bodyPr>
        <a:lstStyle/>
        <a:p>
          <a:pPr algn="r"/>
          <a:r>
            <a:rPr lang="fr-FR" sz="900" b="0">
              <a:solidFill>
                <a:schemeClr val="tx1">
                  <a:lumMod val="65000"/>
                  <a:lumOff val="35000"/>
                </a:schemeClr>
              </a:solidFill>
              <a:latin typeface="Albany AMT" panose="020B0604020202020204" pitchFamily="34" charset="0"/>
              <a:cs typeface="Albany AMT" panose="020B0604020202020204" pitchFamily="34" charset="0"/>
            </a:rPr>
            <a:t>Ni immigrés, ni descendants d'immigrés</a:t>
          </a:r>
        </a:p>
      </xdr:txBody>
    </xdr:sp>
    <xdr:clientData/>
  </xdr:oneCellAnchor>
  <xdr:twoCellAnchor>
    <xdr:from>
      <xdr:col>0</xdr:col>
      <xdr:colOff>0</xdr:colOff>
      <xdr:row>42</xdr:row>
      <xdr:rowOff>0</xdr:rowOff>
    </xdr:from>
    <xdr:to>
      <xdr:col>5</xdr:col>
      <xdr:colOff>1171574</xdr:colOff>
      <xdr:row>45</xdr:row>
      <xdr:rowOff>529706</xdr:rowOff>
    </xdr:to>
    <xdr:sp macro="" textlink="">
      <xdr:nvSpPr>
        <xdr:cNvPr id="43" name="ZoneTexte 4"/>
        <xdr:cNvSpPr txBox="1"/>
      </xdr:nvSpPr>
      <xdr:spPr>
        <a:xfrm>
          <a:off x="9858374" y="7972425"/>
          <a:ext cx="7439025" cy="108215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Estimation 2017. uniquement (voir </a:t>
          </a:r>
          <a:r>
            <a:rPr lang="fr-FR" sz="800" b="0" i="1">
              <a:solidFill>
                <a:schemeClr val="accent1">
                  <a:lumMod val="75000"/>
                </a:schemeClr>
              </a:solidFill>
              <a:effectLst/>
              <a:latin typeface="Albany AMT" panose="020B0604020202020204" pitchFamily="34" charset="0"/>
              <a:ea typeface="Times New Roman" panose="02020603050405020304" pitchFamily="18" charset="0"/>
            </a:rPr>
            <a:t>Encadré 2</a:t>
          </a:r>
          <a:r>
            <a:rPr lang="fr-FR" sz="800" b="0">
              <a:solidFill>
                <a:srgbClr val="000000"/>
              </a:solidFill>
              <a:effectLst/>
              <a:latin typeface="Albany AMT" panose="020B0604020202020204" pitchFamily="34" charset="0"/>
              <a:ea typeface="Times New Roman" panose="02020603050405020304" pitchFamily="18" charset="0"/>
            </a:rPr>
            <a:t>). </a:t>
          </a:r>
        </a:p>
        <a:p>
          <a:pPr algn="just">
            <a:spcAft>
              <a:spcPts val="0"/>
            </a:spcAft>
          </a:pPr>
          <a:r>
            <a:rPr lang="fr-FR" sz="800" b="0">
              <a:solidFill>
                <a:srgbClr val="000000"/>
              </a:solidFill>
              <a:effectLst/>
              <a:latin typeface="Albany AMT" panose="020B0604020202020204" pitchFamily="34" charset="0"/>
              <a:ea typeface="Times New Roman" panose="02020603050405020304" pitchFamily="18" charset="0"/>
            </a:rPr>
            <a:t>** Moyennes</a:t>
          </a:r>
          <a:r>
            <a:rPr lang="fr-FR" sz="800" b="0" baseline="0">
              <a:solidFill>
                <a:srgbClr val="000000"/>
              </a:solidFill>
              <a:effectLst/>
              <a:latin typeface="Albany AMT" panose="020B0604020202020204" pitchFamily="34" charset="0"/>
              <a:ea typeface="Times New Roman" panose="02020603050405020304" pitchFamily="18" charset="0"/>
            </a:rPr>
            <a:t> sur la période 2015-2016 pour les injures, violences ou menaces à caractère raciste.</a:t>
          </a:r>
          <a:endParaRPr lang="fr-FR" sz="800" b="0">
            <a:solidFill>
              <a:srgbClr val="000000"/>
            </a:solidFill>
            <a:effectLst/>
            <a:latin typeface="Albany AMT" panose="020B0604020202020204" pitchFamily="34" charset="0"/>
            <a:ea typeface="Times New Roman" panose="02020603050405020304" pitchFamily="18" charset="0"/>
          </a:endParaRP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1. </a:t>
          </a:r>
          <a:r>
            <a:rPr lang="fr-FR" sz="800" b="0">
              <a:solidFill>
                <a:srgbClr val="000000"/>
              </a:solidFill>
              <a:effectLst/>
              <a:latin typeface="Albany AMT" panose="020B0604020202020204" pitchFamily="34" charset="0"/>
              <a:ea typeface="Times New Roman" panose="02020603050405020304" pitchFamily="18" charset="0"/>
            </a:rPr>
            <a:t>Y compris apprentis et stages rémunérés.</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Note :</a:t>
          </a:r>
          <a:r>
            <a:rPr lang="fr-FR" sz="800" b="0">
              <a:solidFill>
                <a:srgbClr val="000000"/>
              </a:solidFill>
              <a:effectLst/>
              <a:latin typeface="Albany AMT" panose="020B0604020202020204" pitchFamily="34" charset="0"/>
              <a:ea typeface="Times New Roman" panose="02020603050405020304" pitchFamily="18" charset="0"/>
            </a:rPr>
            <a:t> NS = Non significatif, effectif d'enquêtés concernés</a:t>
          </a:r>
          <a:r>
            <a:rPr lang="fr-FR" sz="800" b="0"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sous le seuil de diffusion usuel. </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Lecture :</a:t>
          </a:r>
          <a:r>
            <a:rPr lang="fr-FR" sz="800" b="1"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 En moyenne chaque</a:t>
          </a:r>
          <a:r>
            <a:rPr lang="fr-FR" sz="800" b="0" baseline="0">
              <a:solidFill>
                <a:srgbClr val="000000"/>
              </a:solidFill>
              <a:effectLst/>
              <a:latin typeface="Albany AMT" panose="020B0604020202020204" pitchFamily="34" charset="0"/>
              <a:ea typeface="Times New Roman" panose="02020603050405020304" pitchFamily="18" charset="0"/>
            </a:rPr>
            <a:t> année sur la période 2012-</a:t>
          </a:r>
          <a:r>
            <a:rPr lang="fr-FR" sz="800" b="0">
              <a:solidFill>
                <a:srgbClr val="000000"/>
              </a:solidFill>
              <a:effectLst/>
              <a:latin typeface="Albany AMT" panose="020B0604020202020204" pitchFamily="34" charset="0"/>
              <a:ea typeface="Times New Roman" panose="02020603050405020304" pitchFamily="18" charset="0"/>
            </a:rPr>
            <a:t>2017, 2,8 % des personnes immigrées ont subi des</a:t>
          </a:r>
          <a:r>
            <a:rPr lang="fr-FR" sz="800" b="0" baseline="0">
              <a:solidFill>
                <a:srgbClr val="000000"/>
              </a:solidFill>
              <a:effectLst/>
              <a:latin typeface="Albany AMT" panose="020B0604020202020204" pitchFamily="34" charset="0"/>
              <a:ea typeface="Times New Roman" panose="02020603050405020304" pitchFamily="18" charset="0"/>
            </a:rPr>
            <a:t> injures "à caractère raciste"</a:t>
          </a:r>
          <a:r>
            <a:rPr lang="fr-FR" sz="800" b="0">
              <a:solidFill>
                <a:srgbClr val="000000"/>
              </a:solidFill>
              <a:effectLst/>
              <a:latin typeface="Albany AMT" panose="020B0604020202020204" pitchFamily="34" charset="0"/>
              <a:ea typeface="Times New Roman" panose="02020603050405020304" pitchFamily="18" charset="0"/>
            </a:rPr>
            <a:t>.</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Champ :</a:t>
          </a:r>
          <a:r>
            <a:rPr lang="fr-FR" sz="800" b="1"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Personnes âgées de 14 ans ou plus vivant en ménage ordinaire en France métropolitaine, incident</a:t>
          </a:r>
          <a:r>
            <a:rPr lang="fr-FR" sz="800" b="0" baseline="0">
              <a:solidFill>
                <a:srgbClr val="000000"/>
              </a:solidFill>
              <a:effectLst/>
              <a:latin typeface="Albany AMT" panose="020B0604020202020204" pitchFamily="34" charset="0"/>
              <a:ea typeface="Times New Roman" panose="02020603050405020304" pitchFamily="18" charset="0"/>
            </a:rPr>
            <a:t> le plus récent dans l'année</a:t>
          </a:r>
          <a:r>
            <a:rPr lang="fr-FR" sz="800" b="0">
              <a:solidFill>
                <a:srgbClr val="000000"/>
              </a:solidFill>
              <a:effectLst/>
              <a:latin typeface="Albany AMT" panose="020B0604020202020204" pitchFamily="34" charset="0"/>
              <a:ea typeface="Times New Roman" panose="02020603050405020304" pitchFamily="18" charset="0"/>
            </a:rPr>
            <a:t>.</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Source</a:t>
          </a:r>
          <a:r>
            <a:rPr lang="fr-FR" sz="800" b="0">
              <a:solidFill>
                <a:srgbClr val="000000"/>
              </a:solidFill>
              <a:effectLst/>
              <a:latin typeface="Albany AMT" panose="020B0604020202020204" pitchFamily="34" charset="0"/>
              <a:ea typeface="Times New Roman" panose="02020603050405020304" pitchFamily="18" charset="0"/>
            </a:rPr>
            <a:t> : Enquêtes Cadre de vie et sécurité 2013</a:t>
          </a:r>
          <a:r>
            <a:rPr lang="fr-FR" sz="800" b="0" baseline="0">
              <a:solidFill>
                <a:srgbClr val="000000"/>
              </a:solidFill>
              <a:effectLst/>
              <a:latin typeface="Albany AMT" panose="020B0604020202020204" pitchFamily="34" charset="0"/>
              <a:ea typeface="Times New Roman" panose="02020603050405020304" pitchFamily="18" charset="0"/>
            </a:rPr>
            <a:t> à </a:t>
          </a:r>
          <a:r>
            <a:rPr lang="fr-FR" sz="800" b="0">
              <a:solidFill>
                <a:srgbClr val="000000"/>
              </a:solidFill>
              <a:effectLst/>
              <a:latin typeface="Albany AMT" panose="020B0604020202020204" pitchFamily="34" charset="0"/>
              <a:ea typeface="Times New Roman" panose="02020603050405020304" pitchFamily="18" charset="0"/>
            </a:rPr>
            <a:t>2018, Insee-ONDRP-SSMSI ; traitements SSMSI.</a:t>
          </a:r>
        </a:p>
        <a:p>
          <a:pPr algn="just">
            <a:spcAft>
              <a:spcPts val="0"/>
            </a:spcAft>
          </a:pPr>
          <a:endParaRPr lang="fr-FR" sz="1200">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19051</xdr:colOff>
      <xdr:row>0</xdr:row>
      <xdr:rowOff>133351</xdr:rowOff>
    </xdr:from>
    <xdr:to>
      <xdr:col>5</xdr:col>
      <xdr:colOff>895350</xdr:colOff>
      <xdr:row>3</xdr:row>
      <xdr:rowOff>57151</xdr:rowOff>
    </xdr:to>
    <xdr:sp macro="" textlink="">
      <xdr:nvSpPr>
        <xdr:cNvPr id="53" name="Zone de texte 16"/>
        <xdr:cNvSpPr txBox="1">
          <a:spLocks noChangeArrowheads="1"/>
        </xdr:cNvSpPr>
      </xdr:nvSpPr>
      <xdr:spPr bwMode="auto">
        <a:xfrm>
          <a:off x="9944101" y="133351"/>
          <a:ext cx="7077074" cy="49530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0"/>
            </a:spcAft>
          </a:pPr>
          <a:r>
            <a:rPr lang="fr-FR" sz="900" b="1">
              <a:effectLst/>
              <a:latin typeface="Arial" panose="020B0604020202020204" pitchFamily="34" charset="0"/>
              <a:ea typeface="Calibri" panose="020F0502020204030204" pitchFamily="34" charset="0"/>
              <a:cs typeface="Arial" panose="020B0604020202020204" pitchFamily="34" charset="0"/>
            </a:rPr>
            <a:t>Figure 8 : Profil des victimes déclarées d’atteintes à caractère raciste dans l’enquête « Cadre de vie et sécurité » – </a:t>
          </a:r>
          <a:r>
            <a:rPr lang="fr-FR" sz="900">
              <a:effectLst/>
              <a:latin typeface="Arial" panose="020B0604020202020204" pitchFamily="34" charset="0"/>
              <a:ea typeface="Calibri" panose="020F0502020204030204" pitchFamily="34" charset="0"/>
              <a:cs typeface="Arial" panose="020B0604020202020204" pitchFamily="34" charset="0"/>
            </a:rPr>
            <a:t>proportion annuelle de victimes selon les caractéristiques socio-démographiques (moyennes sur la période 2012-2017)</a:t>
          </a:r>
        </a:p>
        <a:p>
          <a:pPr algn="just">
            <a:lnSpc>
              <a:spcPct val="107000"/>
            </a:lnSpc>
            <a:spcAft>
              <a:spcPts val="0"/>
            </a:spcAft>
          </a:pPr>
          <a:r>
            <a:rPr lang="fr-FR" sz="900" b="1">
              <a:effectLst/>
              <a:latin typeface="Arial" panose="020B0604020202020204" pitchFamily="34" charset="0"/>
              <a:ea typeface="Calibri" panose="020F0502020204030204" pitchFamily="34" charset="0"/>
              <a:cs typeface="Arial" panose="020B0604020202020204" pitchFamily="34" charset="0"/>
            </a:rPr>
            <a:t> </a:t>
          </a:r>
          <a:endParaRPr lang="fr-FR" sz="9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fr-FR" sz="900" b="1">
              <a:effectLst/>
              <a:latin typeface="Arial" panose="020B0604020202020204" pitchFamily="34" charset="0"/>
              <a:ea typeface="Calibri" panose="020F0502020204030204" pitchFamily="34" charset="0"/>
              <a:cs typeface="Arial" panose="020B0604020202020204" pitchFamily="34" charset="0"/>
            </a:rPr>
            <a:t> </a:t>
          </a:r>
          <a:endParaRPr lang="fr-FR" sz="9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editAs="oneCell">
    <xdr:from>
      <xdr:col>0</xdr:col>
      <xdr:colOff>0</xdr:colOff>
      <xdr:row>3</xdr:row>
      <xdr:rowOff>0</xdr:rowOff>
    </xdr:from>
    <xdr:to>
      <xdr:col>7</xdr:col>
      <xdr:colOff>114300</xdr:colOff>
      <xdr:row>42</xdr:row>
      <xdr:rowOff>9525</xdr:rowOff>
    </xdr:to>
    <xdr:pic>
      <xdr:nvPicPr>
        <xdr:cNvPr id="52" name="Image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571500"/>
          <a:ext cx="8410575" cy="741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5</xdr:row>
      <xdr:rowOff>47625</xdr:rowOff>
    </xdr:from>
    <xdr:ext cx="4438650" cy="357662"/>
    <xdr:sp macro="" textlink="">
      <xdr:nvSpPr>
        <xdr:cNvPr id="9" name="ZoneTexte 8"/>
        <xdr:cNvSpPr txBox="1"/>
      </xdr:nvSpPr>
      <xdr:spPr>
        <a:xfrm>
          <a:off x="0" y="1066800"/>
          <a:ext cx="4438650" cy="357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a:solidFill>
                <a:schemeClr val="tx1">
                  <a:lumMod val="65000"/>
                  <a:lumOff val="35000"/>
                </a:schemeClr>
              </a:solidFill>
              <a:latin typeface="Albany AMT" panose="020B0604020202020204" pitchFamily="34" charset="0"/>
              <a:cs typeface="Albany AMT" panose="020B0604020202020204" pitchFamily="34" charset="0"/>
            </a:rPr>
            <a:t>Caractéristiques</a:t>
          </a:r>
          <a:r>
            <a:rPr lang="fr-FR" sz="900" b="1" baseline="0">
              <a:solidFill>
                <a:schemeClr val="tx1">
                  <a:lumMod val="65000"/>
                  <a:lumOff val="35000"/>
                </a:schemeClr>
              </a:solidFill>
              <a:latin typeface="Albany AMT" panose="020B0604020202020204" pitchFamily="34" charset="0"/>
              <a:cs typeface="Albany AMT" panose="020B0604020202020204" pitchFamily="34" charset="0"/>
            </a:rPr>
            <a:t> visées par l'auteur des injures</a:t>
          </a:r>
        </a:p>
        <a:p>
          <a:pPr algn="ctr"/>
          <a:r>
            <a:rPr lang="fr-FR" sz="900" b="0" i="1">
              <a:solidFill>
                <a:schemeClr val="tx1">
                  <a:lumMod val="65000"/>
                  <a:lumOff val="35000"/>
                </a:schemeClr>
              </a:solidFill>
              <a:effectLst/>
              <a:latin typeface="Albany AMT" panose="020B0604020202020204" pitchFamily="34" charset="0"/>
              <a:ea typeface="+mn-ea"/>
              <a:cs typeface="Albany AMT" panose="020B0604020202020204" pitchFamily="34" charset="0"/>
            </a:rPr>
            <a:t>Plusieurs réponses possibles</a:t>
          </a:r>
          <a:r>
            <a:rPr lang="fr-FR" sz="900" b="1">
              <a:solidFill>
                <a:schemeClr val="tx1">
                  <a:lumMod val="65000"/>
                  <a:lumOff val="35000"/>
                </a:schemeClr>
              </a:solidFill>
              <a:effectLst/>
              <a:latin typeface="Albany AMT" panose="020B0604020202020204" pitchFamily="34" charset="0"/>
              <a:ea typeface="+mn-ea"/>
              <a:cs typeface="Albany AMT" panose="020B0604020202020204" pitchFamily="34" charset="0"/>
            </a:rPr>
            <a:t> *</a:t>
          </a:r>
        </a:p>
      </xdr:txBody>
    </xdr:sp>
    <xdr:clientData/>
  </xdr:oneCellAnchor>
  <xdr:oneCellAnchor>
    <xdr:from>
      <xdr:col>0</xdr:col>
      <xdr:colOff>0</xdr:colOff>
      <xdr:row>26</xdr:row>
      <xdr:rowOff>104775</xdr:rowOff>
    </xdr:from>
    <xdr:ext cx="1441613" cy="224998"/>
    <xdr:sp macro="" textlink="">
      <xdr:nvSpPr>
        <xdr:cNvPr id="11" name="ZoneTexte 10"/>
        <xdr:cNvSpPr txBox="1"/>
      </xdr:nvSpPr>
      <xdr:spPr>
        <a:xfrm>
          <a:off x="2762250" y="5629275"/>
          <a:ext cx="1441613"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Lien victime / auteur(s)</a:t>
          </a:r>
        </a:p>
      </xdr:txBody>
    </xdr:sp>
    <xdr:clientData/>
  </xdr:oneCellAnchor>
  <xdr:oneCellAnchor>
    <xdr:from>
      <xdr:col>0</xdr:col>
      <xdr:colOff>0</xdr:colOff>
      <xdr:row>26</xdr:row>
      <xdr:rowOff>114300</xdr:rowOff>
    </xdr:from>
    <xdr:ext cx="1199752" cy="224998"/>
    <xdr:sp macro="" textlink="">
      <xdr:nvSpPr>
        <xdr:cNvPr id="7" name="ZoneTexte 6"/>
        <xdr:cNvSpPr txBox="1"/>
      </xdr:nvSpPr>
      <xdr:spPr>
        <a:xfrm>
          <a:off x="571500" y="5638800"/>
          <a:ext cx="1199752"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Nombre d'auteurs </a:t>
          </a:r>
        </a:p>
      </xdr:txBody>
    </xdr:sp>
    <xdr:clientData/>
  </xdr:oneCellAnchor>
  <xdr:oneCellAnchor>
    <xdr:from>
      <xdr:col>0</xdr:col>
      <xdr:colOff>0</xdr:colOff>
      <xdr:row>5</xdr:row>
      <xdr:rowOff>247650</xdr:rowOff>
    </xdr:from>
    <xdr:ext cx="2418514" cy="224998"/>
    <xdr:sp macro="" textlink="">
      <xdr:nvSpPr>
        <xdr:cNvPr id="16" name="ZoneTexte 15"/>
        <xdr:cNvSpPr txBox="1"/>
      </xdr:nvSpPr>
      <xdr:spPr>
        <a:xfrm>
          <a:off x="4514851" y="1266825"/>
          <a:ext cx="2418514"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a:solidFill>
                <a:schemeClr val="tx1">
                  <a:lumMod val="65000"/>
                  <a:lumOff val="35000"/>
                </a:schemeClr>
              </a:solidFill>
              <a:latin typeface="Albany AMT" panose="020B0604020202020204" pitchFamily="34" charset="0"/>
              <a:cs typeface="Albany AMT" panose="020B0604020202020204" pitchFamily="34" charset="0"/>
            </a:rPr>
            <a:t>Injures subies dans l'exercice du métier</a:t>
          </a:r>
        </a:p>
      </xdr:txBody>
    </xdr:sp>
    <xdr:clientData/>
  </xdr:oneCellAnchor>
  <xdr:oneCellAnchor>
    <xdr:from>
      <xdr:col>0</xdr:col>
      <xdr:colOff>0</xdr:colOff>
      <xdr:row>26</xdr:row>
      <xdr:rowOff>114300</xdr:rowOff>
    </xdr:from>
    <xdr:ext cx="2362199" cy="233205"/>
    <xdr:sp macro="" textlink="">
      <xdr:nvSpPr>
        <xdr:cNvPr id="20" name="ZoneTexte 19"/>
        <xdr:cNvSpPr txBox="1"/>
      </xdr:nvSpPr>
      <xdr:spPr>
        <a:xfrm>
          <a:off x="4791075" y="5638800"/>
          <a:ext cx="23621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a:solidFill>
                <a:schemeClr val="tx1">
                  <a:lumMod val="65000"/>
                  <a:lumOff val="35000"/>
                </a:schemeClr>
              </a:solidFill>
              <a:latin typeface="Albany AMT" panose="020B0604020202020204" pitchFamily="34" charset="0"/>
              <a:cs typeface="Albany AMT" panose="020B0604020202020204" pitchFamily="34" charset="0"/>
            </a:rPr>
            <a:t>Âge</a:t>
          </a:r>
          <a:r>
            <a:rPr lang="fr-FR" sz="900" b="1" baseline="0">
              <a:solidFill>
                <a:schemeClr val="tx1">
                  <a:lumMod val="65000"/>
                  <a:lumOff val="35000"/>
                </a:schemeClr>
              </a:solidFill>
              <a:latin typeface="Albany AMT" panose="020B0604020202020204" pitchFamily="34" charset="0"/>
              <a:cs typeface="Albany AMT" panose="020B0604020202020204" pitchFamily="34" charset="0"/>
            </a:rPr>
            <a:t> des auteurs selon la victime</a:t>
          </a:r>
          <a:endParaRPr lang="fr-FR" sz="900" b="1">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17</xdr:row>
      <xdr:rowOff>152399</xdr:rowOff>
    </xdr:from>
    <xdr:ext cx="2181226" cy="224998"/>
    <xdr:sp macro="" textlink="">
      <xdr:nvSpPr>
        <xdr:cNvPr id="21" name="ZoneTexte 20"/>
        <xdr:cNvSpPr txBox="1"/>
      </xdr:nvSpPr>
      <xdr:spPr>
        <a:xfrm>
          <a:off x="4724399" y="3571874"/>
          <a:ext cx="2181226"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900" b="1">
              <a:solidFill>
                <a:schemeClr val="tx1">
                  <a:lumMod val="65000"/>
                  <a:lumOff val="35000"/>
                </a:schemeClr>
              </a:solidFill>
              <a:latin typeface="Albany AMT" panose="020B0604020202020204" pitchFamily="34" charset="0"/>
              <a:cs typeface="Albany AMT" panose="020B0604020202020204" pitchFamily="34" charset="0"/>
            </a:rPr>
            <a:t>Distance</a:t>
          </a:r>
          <a:r>
            <a:rPr lang="fr-FR" sz="900" b="1" baseline="0">
              <a:solidFill>
                <a:schemeClr val="tx1">
                  <a:lumMod val="65000"/>
                  <a:lumOff val="35000"/>
                </a:schemeClr>
              </a:solidFill>
              <a:latin typeface="Albany AMT" panose="020B0604020202020204" pitchFamily="34" charset="0"/>
              <a:cs typeface="Albany AMT" panose="020B0604020202020204" pitchFamily="34" charset="0"/>
            </a:rPr>
            <a:t> du domicile</a:t>
          </a:r>
          <a:endParaRPr lang="fr-FR" sz="900" b="1">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2</xdr:row>
      <xdr:rowOff>104775</xdr:rowOff>
    </xdr:from>
    <xdr:ext cx="2405274" cy="239809"/>
    <xdr:sp macro="" textlink="">
      <xdr:nvSpPr>
        <xdr:cNvPr id="4" name="ZoneTexte 3"/>
        <xdr:cNvSpPr txBox="1"/>
      </xdr:nvSpPr>
      <xdr:spPr>
        <a:xfrm>
          <a:off x="1162050" y="485775"/>
          <a:ext cx="2405274"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a:solidFill>
                <a:schemeClr val="tx1">
                  <a:lumMod val="65000"/>
                  <a:lumOff val="35000"/>
                </a:schemeClr>
              </a:solidFill>
              <a:latin typeface="Albany AMT" panose="020B0604020202020204" pitchFamily="34" charset="0"/>
              <a:cs typeface="Albany AMT" panose="020B0604020202020204" pitchFamily="34" charset="0"/>
            </a:rPr>
            <a:t>Victimes d'injures</a:t>
          </a:r>
          <a:r>
            <a:rPr lang="fr-FR" sz="1000" b="0" baseline="0">
              <a:solidFill>
                <a:schemeClr val="tx1">
                  <a:lumMod val="65000"/>
                  <a:lumOff val="35000"/>
                </a:schemeClr>
              </a:solidFill>
              <a:latin typeface="Albany AMT" panose="020B0604020202020204" pitchFamily="34" charset="0"/>
              <a:cs typeface="Albany AMT" panose="020B0604020202020204" pitchFamily="34" charset="0"/>
            </a:rPr>
            <a:t> "à caractère raciste"</a:t>
          </a:r>
          <a:endParaRPr lang="fr-FR" sz="1000" b="0">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2</xdr:row>
      <xdr:rowOff>104775</xdr:rowOff>
    </xdr:from>
    <xdr:ext cx="2725233" cy="239809"/>
    <xdr:sp macro="" textlink="">
      <xdr:nvSpPr>
        <xdr:cNvPr id="24" name="ZoneTexte 23"/>
        <xdr:cNvSpPr txBox="1"/>
      </xdr:nvSpPr>
      <xdr:spPr>
        <a:xfrm>
          <a:off x="3933825" y="295275"/>
          <a:ext cx="2725233"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a:solidFill>
                <a:schemeClr val="tx1">
                  <a:lumMod val="65000"/>
                  <a:lumOff val="35000"/>
                </a:schemeClr>
              </a:solidFill>
              <a:latin typeface="Albany AMT" panose="020B0604020202020204" pitchFamily="34" charset="0"/>
              <a:cs typeface="Albany AMT" panose="020B0604020202020204" pitchFamily="34" charset="0"/>
            </a:rPr>
            <a:t>Victimes d'injures</a:t>
          </a:r>
          <a:r>
            <a:rPr lang="fr-FR" sz="1000" b="0" baseline="0">
              <a:solidFill>
                <a:schemeClr val="tx1">
                  <a:lumMod val="65000"/>
                  <a:lumOff val="35000"/>
                </a:schemeClr>
              </a:solidFill>
              <a:latin typeface="Albany AMT" panose="020B0604020202020204" pitchFamily="34" charset="0"/>
              <a:cs typeface="Albany AMT" panose="020B0604020202020204" pitchFamily="34" charset="0"/>
            </a:rPr>
            <a:t> toutes natures confondues</a:t>
          </a:r>
          <a:endParaRPr lang="fr-FR" sz="1000" b="0">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34</xdr:row>
      <xdr:rowOff>38100</xdr:rowOff>
    </xdr:from>
    <xdr:ext cx="1866858" cy="224998"/>
    <xdr:sp macro="" textlink="">
      <xdr:nvSpPr>
        <xdr:cNvPr id="26" name="ZoneTexte 25"/>
        <xdr:cNvSpPr txBox="1"/>
      </xdr:nvSpPr>
      <xdr:spPr>
        <a:xfrm>
          <a:off x="1085850" y="7086600"/>
          <a:ext cx="1866858"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Emprise d'alcool ou de drogue</a:t>
          </a:r>
        </a:p>
      </xdr:txBody>
    </xdr:sp>
    <xdr:clientData/>
  </xdr:oneCellAnchor>
  <xdr:oneCellAnchor>
    <xdr:from>
      <xdr:col>0</xdr:col>
      <xdr:colOff>0</xdr:colOff>
      <xdr:row>35</xdr:row>
      <xdr:rowOff>28575</xdr:rowOff>
    </xdr:from>
    <xdr:ext cx="1134157" cy="224998"/>
    <xdr:sp macro="" textlink="">
      <xdr:nvSpPr>
        <xdr:cNvPr id="25" name="ZoneTexte 24"/>
        <xdr:cNvSpPr txBox="1"/>
      </xdr:nvSpPr>
      <xdr:spPr>
        <a:xfrm>
          <a:off x="5353050" y="7267575"/>
          <a:ext cx="1134157"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Sexe</a:t>
          </a:r>
          <a:r>
            <a:rPr lang="fr-FR" sz="900" b="1" baseline="0">
              <a:solidFill>
                <a:schemeClr val="tx1">
                  <a:lumMod val="65000"/>
                  <a:lumOff val="35000"/>
                </a:schemeClr>
              </a:solidFill>
              <a:latin typeface="Albany AMT" panose="020B0604020202020204" pitchFamily="34" charset="0"/>
              <a:cs typeface="Albany AMT" panose="020B0604020202020204" pitchFamily="34" charset="0"/>
            </a:rPr>
            <a:t> des auteurs</a:t>
          </a:r>
          <a:endParaRPr lang="fr-FR" sz="900" b="1">
            <a:solidFill>
              <a:schemeClr val="tx1">
                <a:lumMod val="65000"/>
                <a:lumOff val="35000"/>
              </a:schemeClr>
            </a:solidFill>
            <a:latin typeface="Albany AMT" panose="020B0604020202020204" pitchFamily="34" charset="0"/>
            <a:cs typeface="Albany AMT" panose="020B0604020202020204" pitchFamily="34" charset="0"/>
          </a:endParaRPr>
        </a:p>
      </xdr:txBody>
    </xdr:sp>
    <xdr:clientData/>
  </xdr:oneCellAnchor>
  <xdr:oneCellAnchor>
    <xdr:from>
      <xdr:col>0</xdr:col>
      <xdr:colOff>0</xdr:colOff>
      <xdr:row>16</xdr:row>
      <xdr:rowOff>38100</xdr:rowOff>
    </xdr:from>
    <xdr:ext cx="1007648" cy="224998"/>
    <xdr:sp macro="" textlink="">
      <xdr:nvSpPr>
        <xdr:cNvPr id="29" name="ZoneTexte 28"/>
        <xdr:cNvSpPr txBox="1"/>
      </xdr:nvSpPr>
      <xdr:spPr>
        <a:xfrm>
          <a:off x="1571625" y="3267075"/>
          <a:ext cx="1007648" cy="224998"/>
        </a:xfrm>
        <a:prstGeom prst="rect">
          <a:avLst/>
        </a:prstGeom>
        <a:noFill/>
      </xdr:spPr>
      <xdr:txBody>
        <a:bodyPr vertOverflow="clip" horzOverflow="clip" wrap="none" rtlCol="0" anchor="t">
          <a:spAutoFit/>
        </a:bodyPr>
        <a:lstStyle/>
        <a:p>
          <a:r>
            <a:rPr lang="fr-FR" sz="900" b="1">
              <a:solidFill>
                <a:schemeClr val="tx1">
                  <a:lumMod val="65000"/>
                  <a:lumOff val="35000"/>
                </a:schemeClr>
              </a:solidFill>
              <a:latin typeface="Albany AMT" panose="020B0604020202020204" pitchFamily="34" charset="0"/>
              <a:cs typeface="Albany AMT" panose="020B0604020202020204" pitchFamily="34" charset="0"/>
            </a:rPr>
            <a:t>Type d'espace </a:t>
          </a:r>
        </a:p>
      </xdr:txBody>
    </xdr:sp>
    <xdr:clientData/>
  </xdr:oneCellAnchor>
  <xdr:twoCellAnchor>
    <xdr:from>
      <xdr:col>0</xdr:col>
      <xdr:colOff>19050</xdr:colOff>
      <xdr:row>0</xdr:row>
      <xdr:rowOff>0</xdr:rowOff>
    </xdr:from>
    <xdr:to>
      <xdr:col>4</xdr:col>
      <xdr:colOff>476250</xdr:colOff>
      <xdr:row>2</xdr:row>
      <xdr:rowOff>68580</xdr:rowOff>
    </xdr:to>
    <xdr:sp macro="" textlink="">
      <xdr:nvSpPr>
        <xdr:cNvPr id="30" name="Text Box 3"/>
        <xdr:cNvSpPr txBox="1">
          <a:spLocks noChangeArrowheads="1"/>
        </xdr:cNvSpPr>
      </xdr:nvSpPr>
      <xdr:spPr bwMode="auto">
        <a:xfrm>
          <a:off x="19050" y="0"/>
          <a:ext cx="6924675" cy="4495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228600" algn="ctr">
            <a:lnSpc>
              <a:spcPct val="107000"/>
            </a:lnSpc>
            <a:spcAft>
              <a:spcPts val="200"/>
            </a:spcAft>
          </a:pPr>
          <a:r>
            <a:rPr lang="fr-FR" sz="900" b="1">
              <a:effectLst/>
              <a:latin typeface="Arial" panose="020B0604020202020204" pitchFamily="34" charset="0"/>
              <a:ea typeface="Calibri" panose="020F0502020204030204" pitchFamily="34" charset="0"/>
              <a:cs typeface="Arial" panose="020B0604020202020204" pitchFamily="34" charset="0"/>
            </a:rPr>
            <a:t>Figure 9 : Injures à caractère raciste,</a:t>
          </a:r>
          <a:r>
            <a:rPr lang="fr-FR" sz="900" b="1" baseline="0">
              <a:effectLst/>
              <a:latin typeface="Arial" panose="020B0604020202020204" pitchFamily="34" charset="0"/>
              <a:ea typeface="Calibri" panose="020F0502020204030204" pitchFamily="34" charset="0"/>
              <a:cs typeface="Arial" panose="020B0604020202020204" pitchFamily="34" charset="0"/>
            </a:rPr>
            <a:t> </a:t>
          </a:r>
          <a:r>
            <a:rPr lang="fr-FR" sz="900" b="1">
              <a:effectLst/>
              <a:latin typeface="Arial" panose="020B0604020202020204" pitchFamily="34" charset="0"/>
              <a:ea typeface="Calibri" panose="020F0502020204030204" pitchFamily="34" charset="0"/>
              <a:cs typeface="Arial" panose="020B0604020202020204" pitchFamily="34" charset="0"/>
            </a:rPr>
            <a:t>antisémite</a:t>
          </a:r>
          <a:r>
            <a:rPr lang="fr-FR" sz="900" b="1" baseline="0">
              <a:effectLst/>
              <a:latin typeface="Arial" panose="020B0604020202020204" pitchFamily="34" charset="0"/>
              <a:ea typeface="Calibri" panose="020F0502020204030204" pitchFamily="34" charset="0"/>
              <a:cs typeface="Arial" panose="020B0604020202020204" pitchFamily="34" charset="0"/>
            </a:rPr>
            <a:t> ou xénophobe </a:t>
          </a:r>
          <a:r>
            <a:rPr lang="fr-FR" sz="900" b="1">
              <a:effectLst/>
              <a:latin typeface="Arial" panose="020B0604020202020204" pitchFamily="34" charset="0"/>
              <a:ea typeface="Calibri" panose="020F0502020204030204" pitchFamily="34" charset="0"/>
              <a:cs typeface="Arial" panose="020B0604020202020204" pitchFamily="34" charset="0"/>
            </a:rPr>
            <a:t>dans l’enquête Cadre de vie et sécurité – </a:t>
          </a:r>
          <a:r>
            <a:rPr lang="fr-FR" sz="900" b="0">
              <a:effectLst/>
              <a:latin typeface="Arial" panose="020B0604020202020204" pitchFamily="34" charset="0"/>
              <a:ea typeface="Calibri" panose="020F0502020204030204" pitchFamily="34" charset="0"/>
              <a:cs typeface="Arial" panose="020B0604020202020204" pitchFamily="34" charset="0"/>
            </a:rPr>
            <a:t>Contexte et auteurs des faits (moyennes</a:t>
          </a:r>
          <a:r>
            <a:rPr lang="fr-FR" sz="900" b="0" baseline="0">
              <a:effectLst/>
              <a:latin typeface="Arial" panose="020B0604020202020204" pitchFamily="34" charset="0"/>
              <a:ea typeface="Calibri" panose="020F0502020204030204" pitchFamily="34" charset="0"/>
              <a:cs typeface="Arial" panose="020B0604020202020204" pitchFamily="34" charset="0"/>
            </a:rPr>
            <a:t> annuelles sur la période 2012-2017)</a:t>
          </a:r>
          <a:endParaRPr lang="fr-FR" sz="1100" b="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41</xdr:row>
      <xdr:rowOff>104775</xdr:rowOff>
    </xdr:from>
    <xdr:to>
      <xdr:col>8</xdr:col>
      <xdr:colOff>590550</xdr:colOff>
      <xdr:row>46</xdr:row>
      <xdr:rowOff>180975</xdr:rowOff>
    </xdr:to>
    <xdr:sp macro="" textlink="">
      <xdr:nvSpPr>
        <xdr:cNvPr id="31" name="ZoneTexte 4"/>
        <xdr:cNvSpPr txBox="1"/>
      </xdr:nvSpPr>
      <xdr:spPr>
        <a:xfrm>
          <a:off x="0" y="8382000"/>
          <a:ext cx="10106025" cy="10096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just">
            <a:spcAft>
              <a:spcPts val="0"/>
            </a:spcAft>
          </a:pPr>
          <a:r>
            <a:rPr lang="fr-FR" sz="800" b="0">
              <a:solidFill>
                <a:srgbClr val="000000"/>
              </a:solidFill>
              <a:effectLst/>
              <a:latin typeface="Albany AMT" panose="020B0604020202020204" pitchFamily="34" charset="0"/>
              <a:ea typeface="Times New Roman" panose="02020603050405020304" pitchFamily="18" charset="0"/>
            </a:rPr>
            <a:t>* Estimation 2017 uniquement (voir </a:t>
          </a:r>
          <a:r>
            <a:rPr lang="fr-FR" sz="800" b="0" i="1">
              <a:solidFill>
                <a:schemeClr val="accent1">
                  <a:lumMod val="75000"/>
                </a:schemeClr>
              </a:solidFill>
              <a:effectLst/>
              <a:latin typeface="Albany AMT" panose="020B0604020202020204" pitchFamily="34" charset="0"/>
              <a:ea typeface="Times New Roman" panose="02020603050405020304" pitchFamily="18" charset="0"/>
            </a:rPr>
            <a:t>Encadré 2</a:t>
          </a:r>
          <a:r>
            <a:rPr lang="fr-FR" sz="800" b="0">
              <a:solidFill>
                <a:srgbClr val="000000"/>
              </a:solidFill>
              <a:effectLst/>
              <a:latin typeface="Albany AMT" panose="020B0604020202020204" pitchFamily="34" charset="0"/>
              <a:ea typeface="Times New Roman" panose="02020603050405020304" pitchFamily="18" charset="0"/>
            </a:rPr>
            <a:t>).</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Note : </a:t>
          </a:r>
          <a:r>
            <a:rPr lang="fr-FR" sz="800" b="0">
              <a:solidFill>
                <a:srgbClr val="000000"/>
              </a:solidFill>
              <a:effectLst/>
              <a:latin typeface="Albany AMT" panose="020B0604020202020204" pitchFamily="34" charset="0"/>
              <a:ea typeface="Times New Roman" panose="02020603050405020304" pitchFamily="18" charset="0"/>
            </a:rPr>
            <a:t>ns = non significatif, effectif d'enquêtés concernés sous le seuil de diffusion usuel.</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Lecture :</a:t>
          </a:r>
          <a:r>
            <a:rPr lang="fr-FR" sz="800" b="1"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En moyenne sur la période 2012-2017, 39 % des victimes d'injures "à caractère raciste" (« hors ménage », c'est-à-dire commises par une </a:t>
          </a:r>
        </a:p>
        <a:p>
          <a:pPr algn="just">
            <a:spcAft>
              <a:spcPts val="0"/>
            </a:spcAft>
          </a:pPr>
          <a:r>
            <a:rPr lang="fr-FR" sz="800" b="0">
              <a:solidFill>
                <a:srgbClr val="000000"/>
              </a:solidFill>
              <a:effectLst/>
              <a:latin typeface="Albany AMT" panose="020B0604020202020204" pitchFamily="34" charset="0"/>
              <a:ea typeface="Times New Roman" panose="02020603050405020304" pitchFamily="18" charset="0"/>
            </a:rPr>
            <a:t>personne ne vivant pas avec la victime au moment de l'enquête) ont été agressées par un groupe d'auteurs.</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Champ :</a:t>
          </a:r>
          <a:r>
            <a:rPr lang="fr-FR" sz="800" b="1" baseline="0">
              <a:solidFill>
                <a:srgbClr val="000000"/>
              </a:solidFill>
              <a:effectLst/>
              <a:latin typeface="Albany AMT" panose="020B0604020202020204" pitchFamily="34" charset="0"/>
              <a:ea typeface="Times New Roman" panose="02020603050405020304" pitchFamily="18" charset="0"/>
            </a:rPr>
            <a:t> </a:t>
          </a:r>
          <a:r>
            <a:rPr lang="fr-FR" sz="800" b="0">
              <a:solidFill>
                <a:srgbClr val="000000"/>
              </a:solidFill>
              <a:effectLst/>
              <a:latin typeface="Albany AMT" panose="020B0604020202020204" pitchFamily="34" charset="0"/>
              <a:ea typeface="Times New Roman" panose="02020603050405020304" pitchFamily="18" charset="0"/>
            </a:rPr>
            <a:t>Personnes âgées de 14 ans ou plus vivant en ménage ordinaire en France métropolitaine, incident</a:t>
          </a:r>
          <a:r>
            <a:rPr lang="fr-FR" sz="800" b="0" baseline="0">
              <a:solidFill>
                <a:srgbClr val="000000"/>
              </a:solidFill>
              <a:effectLst/>
              <a:latin typeface="Albany AMT" panose="020B0604020202020204" pitchFamily="34" charset="0"/>
              <a:ea typeface="Times New Roman" panose="02020603050405020304" pitchFamily="18" charset="0"/>
            </a:rPr>
            <a:t> le plus récent dans l'année</a:t>
          </a:r>
          <a:r>
            <a:rPr lang="fr-FR" sz="800" b="0">
              <a:solidFill>
                <a:srgbClr val="000000"/>
              </a:solidFill>
              <a:effectLst/>
              <a:latin typeface="Albany AMT" panose="020B0604020202020204" pitchFamily="34" charset="0"/>
              <a:ea typeface="Times New Roman" panose="02020603050405020304" pitchFamily="18" charset="0"/>
            </a:rPr>
            <a:t>.</a:t>
          </a:r>
        </a:p>
        <a:p>
          <a:pPr algn="just">
            <a:spcAft>
              <a:spcPts val="0"/>
            </a:spcAft>
          </a:pPr>
          <a:r>
            <a:rPr lang="fr-FR" sz="800" b="1">
              <a:solidFill>
                <a:srgbClr val="000000"/>
              </a:solidFill>
              <a:effectLst/>
              <a:latin typeface="Albany AMT" panose="020B0604020202020204" pitchFamily="34" charset="0"/>
              <a:ea typeface="Times New Roman" panose="02020603050405020304" pitchFamily="18" charset="0"/>
            </a:rPr>
            <a:t>Source</a:t>
          </a:r>
          <a:r>
            <a:rPr lang="fr-FR" sz="800" b="0">
              <a:solidFill>
                <a:srgbClr val="000000"/>
              </a:solidFill>
              <a:effectLst/>
              <a:latin typeface="Albany AMT" panose="020B0604020202020204" pitchFamily="34" charset="0"/>
              <a:ea typeface="Times New Roman" panose="02020603050405020304" pitchFamily="18" charset="0"/>
            </a:rPr>
            <a:t> : Enquêtes Cadre de vie et sécurité 2013-2018, Insee-ONDRP-SSMSI ; traitements SSMSI.</a:t>
          </a:r>
        </a:p>
        <a:p>
          <a:pPr algn="just">
            <a:spcAft>
              <a:spcPts val="0"/>
            </a:spcAft>
          </a:pPr>
          <a:endParaRPr lang="fr-FR"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0</xdr:col>
      <xdr:colOff>0</xdr:colOff>
      <xdr:row>2</xdr:row>
      <xdr:rowOff>0</xdr:rowOff>
    </xdr:from>
    <xdr:to>
      <xdr:col>4</xdr:col>
      <xdr:colOff>523875</xdr:colOff>
      <xdr:row>41</xdr:row>
      <xdr:rowOff>85725</xdr:rowOff>
    </xdr:to>
    <xdr:pic>
      <xdr:nvPicPr>
        <xdr:cNvPr id="33" name="Imag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9625" y="381000"/>
          <a:ext cx="6991350" cy="798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tabSelected="1" workbookViewId="0">
      <selection activeCell="A26" sqref="A26"/>
    </sheetView>
  </sheetViews>
  <sheetFormatPr baseColWidth="10" defaultRowHeight="12.75"/>
  <cols>
    <col min="1" max="1" width="23.28515625" style="1" customWidth="1"/>
    <col min="2" max="3" width="6.7109375" style="1" customWidth="1"/>
    <col min="4" max="4" width="7.140625" style="1" customWidth="1"/>
    <col min="5" max="5" width="6.28515625" style="1" customWidth="1"/>
    <col min="6" max="6" width="6.42578125" style="1" customWidth="1"/>
    <col min="7" max="7" width="1.7109375" style="1" customWidth="1"/>
    <col min="8" max="12" width="6.7109375" style="1" customWidth="1"/>
    <col min="13" max="13" width="1.5703125" style="1" customWidth="1"/>
    <col min="14" max="18" width="6.7109375" style="1" customWidth="1"/>
    <col min="19" max="16384" width="11.42578125" style="1"/>
  </cols>
  <sheetData>
    <row r="1" spans="1:22">
      <c r="A1" s="3"/>
      <c r="B1" s="2"/>
      <c r="C1" s="2"/>
      <c r="D1" s="2"/>
      <c r="E1" s="2"/>
      <c r="F1" s="2"/>
      <c r="G1" s="2"/>
      <c r="H1" s="2"/>
      <c r="I1" s="2"/>
      <c r="J1" s="2"/>
      <c r="K1" s="2"/>
      <c r="L1" s="2"/>
      <c r="M1" s="2"/>
      <c r="N1" s="2"/>
      <c r="O1" s="2"/>
      <c r="P1" s="2"/>
      <c r="Q1" s="2"/>
      <c r="R1" s="2"/>
    </row>
    <row r="2" spans="1:22" ht="36" customHeight="1">
      <c r="A2" s="217"/>
      <c r="B2" s="217"/>
      <c r="C2" s="217"/>
      <c r="D2" s="217"/>
      <c r="E2" s="217"/>
      <c r="F2" s="217"/>
      <c r="G2" s="217"/>
      <c r="H2" s="217"/>
      <c r="I2" s="217"/>
      <c r="J2" s="217"/>
      <c r="K2" s="217"/>
      <c r="L2" s="217"/>
      <c r="M2" s="217"/>
      <c r="N2" s="217"/>
      <c r="O2" s="217"/>
      <c r="P2" s="62"/>
      <c r="Q2" s="107"/>
      <c r="R2" s="58"/>
    </row>
    <row r="3" spans="1:22" ht="23.25" customHeight="1">
      <c r="A3" s="96"/>
      <c r="B3" s="218" t="s">
        <v>98</v>
      </c>
      <c r="C3" s="218"/>
      <c r="D3" s="218"/>
      <c r="E3" s="218"/>
      <c r="F3" s="218"/>
      <c r="G3" s="97"/>
      <c r="H3" s="218" t="s">
        <v>99</v>
      </c>
      <c r="I3" s="218"/>
      <c r="J3" s="218"/>
      <c r="K3" s="218"/>
      <c r="L3" s="218"/>
      <c r="M3" s="97"/>
      <c r="N3" s="218" t="s">
        <v>100</v>
      </c>
      <c r="O3" s="218"/>
      <c r="P3" s="218"/>
      <c r="Q3" s="218"/>
      <c r="R3" s="218"/>
    </row>
    <row r="4" spans="1:22" ht="23.25" customHeight="1">
      <c r="A4" s="96"/>
      <c r="B4" s="108">
        <v>2016</v>
      </c>
      <c r="C4" s="108">
        <v>2017</v>
      </c>
      <c r="D4" s="219">
        <v>2018</v>
      </c>
      <c r="E4" s="219"/>
      <c r="F4" s="220" t="s">
        <v>119</v>
      </c>
      <c r="G4" s="97"/>
      <c r="H4" s="108">
        <v>2016</v>
      </c>
      <c r="I4" s="108">
        <v>2017</v>
      </c>
      <c r="J4" s="219">
        <v>2018</v>
      </c>
      <c r="K4" s="219"/>
      <c r="L4" s="220" t="s">
        <v>119</v>
      </c>
      <c r="M4" s="97"/>
      <c r="N4" s="108">
        <v>2016</v>
      </c>
      <c r="O4" s="108">
        <v>2017</v>
      </c>
      <c r="P4" s="219">
        <v>2018</v>
      </c>
      <c r="Q4" s="219"/>
      <c r="R4" s="220" t="s">
        <v>119</v>
      </c>
    </row>
    <row r="5" spans="1:22" ht="24.75" customHeight="1">
      <c r="A5" s="98"/>
      <c r="B5" s="109"/>
      <c r="C5" s="109"/>
      <c r="D5" s="222" t="s">
        <v>132</v>
      </c>
      <c r="E5" s="222"/>
      <c r="F5" s="221"/>
      <c r="G5" s="99"/>
      <c r="H5" s="109"/>
      <c r="I5" s="109"/>
      <c r="J5" s="222" t="s">
        <v>132</v>
      </c>
      <c r="K5" s="222"/>
      <c r="L5" s="221"/>
      <c r="M5" s="99"/>
      <c r="N5" s="109"/>
      <c r="O5" s="109"/>
      <c r="P5" s="222" t="s">
        <v>132</v>
      </c>
      <c r="Q5" s="222"/>
      <c r="R5" s="221"/>
    </row>
    <row r="6" spans="1:22" ht="17.25" customHeight="1">
      <c r="A6" s="132" t="s">
        <v>144</v>
      </c>
      <c r="B6" s="111"/>
      <c r="C6" s="111"/>
      <c r="D6" s="112"/>
      <c r="E6" s="112"/>
      <c r="F6" s="113"/>
      <c r="G6" s="114"/>
      <c r="H6" s="111"/>
      <c r="I6" s="111"/>
      <c r="J6" s="112"/>
      <c r="K6" s="112"/>
      <c r="L6" s="113"/>
      <c r="M6" s="114"/>
      <c r="N6" s="111"/>
      <c r="O6" s="111"/>
      <c r="P6" s="112"/>
      <c r="Q6" s="112"/>
      <c r="R6" s="113"/>
    </row>
    <row r="7" spans="1:22" ht="14.25" customHeight="1">
      <c r="A7" s="115" t="s">
        <v>145</v>
      </c>
      <c r="B7" s="116">
        <v>6030</v>
      </c>
      <c r="C7" s="117">
        <v>5360</v>
      </c>
      <c r="D7" s="117">
        <v>5170</v>
      </c>
      <c r="E7" s="118" t="s">
        <v>133</v>
      </c>
      <c r="F7" s="119">
        <v>-3.5447761194029814E-2</v>
      </c>
      <c r="G7" s="119"/>
      <c r="H7" s="120">
        <v>5190</v>
      </c>
      <c r="I7" s="121">
        <v>4670</v>
      </c>
      <c r="J7" s="121">
        <f>ROUND(J8+J9+J10+J11+J12+J13,-1)</f>
        <v>4840</v>
      </c>
      <c r="K7" s="118" t="s">
        <v>133</v>
      </c>
      <c r="L7" s="122">
        <v>3.6402569593147804E-2</v>
      </c>
      <c r="M7" s="122"/>
      <c r="N7" s="123">
        <v>2570</v>
      </c>
      <c r="O7" s="117">
        <v>2250</v>
      </c>
      <c r="P7" s="117">
        <v>2110</v>
      </c>
      <c r="Q7" s="118" t="s">
        <v>133</v>
      </c>
      <c r="R7" s="124">
        <v>-6.2222222222222179E-2</v>
      </c>
      <c r="U7" s="4"/>
      <c r="V7" s="4"/>
    </row>
    <row r="8" spans="1:22" ht="38.25">
      <c r="A8" s="76" t="s">
        <v>130</v>
      </c>
      <c r="B8" s="87">
        <v>260</v>
      </c>
      <c r="C8" s="79">
        <v>230</v>
      </c>
      <c r="D8" s="80">
        <v>240</v>
      </c>
      <c r="E8" s="110" t="s">
        <v>134</v>
      </c>
      <c r="F8" s="88">
        <v>4.3478260869565188E-2</v>
      </c>
      <c r="G8" s="88"/>
      <c r="H8" s="77">
        <v>240</v>
      </c>
      <c r="I8" s="77">
        <v>210</v>
      </c>
      <c r="J8" s="77">
        <v>240</v>
      </c>
      <c r="K8" s="110" t="s">
        <v>134</v>
      </c>
      <c r="L8" s="89">
        <v>0.14285714285714279</v>
      </c>
      <c r="M8" s="89"/>
      <c r="N8" s="78">
        <v>100</v>
      </c>
      <c r="O8" s="78">
        <v>100</v>
      </c>
      <c r="P8" s="78">
        <v>80</v>
      </c>
      <c r="Q8" s="110" t="s">
        <v>135</v>
      </c>
      <c r="R8" s="83">
        <v>-0.19999999999999996</v>
      </c>
      <c r="U8" s="4"/>
      <c r="V8" s="4"/>
    </row>
    <row r="9" spans="1:22">
      <c r="A9" s="59" t="s">
        <v>4</v>
      </c>
      <c r="B9" s="90">
        <v>700</v>
      </c>
      <c r="C9" s="81">
        <v>560</v>
      </c>
      <c r="D9" s="75">
        <v>580</v>
      </c>
      <c r="E9" s="94" t="s">
        <v>136</v>
      </c>
      <c r="F9" s="91">
        <v>3.5714285714285809E-2</v>
      </c>
      <c r="G9" s="91"/>
      <c r="H9" s="72">
        <v>700</v>
      </c>
      <c r="I9" s="72">
        <v>560</v>
      </c>
      <c r="J9" s="72">
        <v>610</v>
      </c>
      <c r="K9" s="94" t="s">
        <v>139</v>
      </c>
      <c r="L9" s="92">
        <v>8.9285714285714191E-2</v>
      </c>
      <c r="M9" s="92"/>
      <c r="N9" s="73">
        <v>260</v>
      </c>
      <c r="O9" s="73">
        <v>200</v>
      </c>
      <c r="P9" s="73">
        <v>230</v>
      </c>
      <c r="Q9" s="94" t="s">
        <v>136</v>
      </c>
      <c r="R9" s="84">
        <v>0.14999999999999991</v>
      </c>
      <c r="U9" s="4"/>
      <c r="V9" s="4"/>
    </row>
    <row r="10" spans="1:22">
      <c r="A10" s="76" t="s">
        <v>0</v>
      </c>
      <c r="B10" s="87">
        <v>200</v>
      </c>
      <c r="C10" s="79">
        <v>180</v>
      </c>
      <c r="D10" s="80">
        <v>190</v>
      </c>
      <c r="E10" s="110" t="s">
        <v>135</v>
      </c>
      <c r="F10" s="88">
        <v>5.555555555555558E-2</v>
      </c>
      <c r="G10" s="88"/>
      <c r="H10" s="77">
        <v>180</v>
      </c>
      <c r="I10" s="77">
        <v>160</v>
      </c>
      <c r="J10" s="77">
        <v>170</v>
      </c>
      <c r="K10" s="110" t="s">
        <v>135</v>
      </c>
      <c r="L10" s="89">
        <v>6.25E-2</v>
      </c>
      <c r="M10" s="89"/>
      <c r="N10" s="78">
        <v>90</v>
      </c>
      <c r="O10" s="78">
        <v>80</v>
      </c>
      <c r="P10" s="78">
        <v>90</v>
      </c>
      <c r="Q10" s="110" t="s">
        <v>135</v>
      </c>
      <c r="R10" s="83">
        <v>0.125</v>
      </c>
      <c r="U10" s="4"/>
      <c r="V10" s="4"/>
    </row>
    <row r="11" spans="1:22" ht="25.5">
      <c r="A11" s="59" t="s">
        <v>2</v>
      </c>
      <c r="B11" s="93">
        <v>4650</v>
      </c>
      <c r="C11" s="74">
        <v>4270</v>
      </c>
      <c r="D11" s="74">
        <v>4010</v>
      </c>
      <c r="E11" s="93" t="s">
        <v>141</v>
      </c>
      <c r="F11" s="91">
        <v>-6.0889929742388715E-2</v>
      </c>
      <c r="G11" s="91"/>
      <c r="H11" s="72">
        <v>3870</v>
      </c>
      <c r="I11" s="72">
        <v>3630</v>
      </c>
      <c r="J11" s="85">
        <v>3650</v>
      </c>
      <c r="K11" s="93" t="s">
        <v>140</v>
      </c>
      <c r="L11" s="92">
        <v>5.5096418732782926E-3</v>
      </c>
      <c r="M11" s="92"/>
      <c r="N11" s="73">
        <v>2070</v>
      </c>
      <c r="O11" s="73">
        <v>1840</v>
      </c>
      <c r="P11" s="73">
        <v>1680</v>
      </c>
      <c r="Q11" s="93" t="s">
        <v>142</v>
      </c>
      <c r="R11" s="84">
        <v>-8.6956521739130488E-2</v>
      </c>
      <c r="U11" s="4"/>
      <c r="V11" s="4"/>
    </row>
    <row r="12" spans="1:22">
      <c r="A12" s="76" t="s">
        <v>1</v>
      </c>
      <c r="B12" s="87">
        <v>200</v>
      </c>
      <c r="C12" s="79">
        <v>120</v>
      </c>
      <c r="D12" s="80">
        <v>150</v>
      </c>
      <c r="E12" s="110" t="s">
        <v>137</v>
      </c>
      <c r="F12" s="88">
        <v>0.25</v>
      </c>
      <c r="G12" s="88"/>
      <c r="H12" s="77">
        <v>180</v>
      </c>
      <c r="I12" s="77">
        <v>110</v>
      </c>
      <c r="J12" s="77">
        <v>160</v>
      </c>
      <c r="K12" s="110" t="s">
        <v>137</v>
      </c>
      <c r="L12" s="89">
        <v>0.45454545454545459</v>
      </c>
      <c r="M12" s="89"/>
      <c r="N12" s="78">
        <v>50</v>
      </c>
      <c r="O12" s="78">
        <v>30</v>
      </c>
      <c r="P12" s="78">
        <v>30</v>
      </c>
      <c r="Q12" s="110" t="s">
        <v>143</v>
      </c>
      <c r="R12" s="83">
        <v>0</v>
      </c>
      <c r="U12" s="4"/>
      <c r="V12" s="4"/>
    </row>
    <row r="13" spans="1:22" ht="38.25">
      <c r="A13" s="59" t="s">
        <v>3</v>
      </c>
      <c r="B13" s="94">
        <v>10</v>
      </c>
      <c r="C13" s="75" t="s">
        <v>110</v>
      </c>
      <c r="D13" s="75">
        <v>5</v>
      </c>
      <c r="E13" s="75" t="s">
        <v>138</v>
      </c>
      <c r="F13" s="95" t="s">
        <v>122</v>
      </c>
      <c r="G13" s="95"/>
      <c r="H13" s="73">
        <v>10</v>
      </c>
      <c r="I13" s="75" t="s">
        <v>110</v>
      </c>
      <c r="J13" s="75">
        <v>5</v>
      </c>
      <c r="K13" s="75" t="s">
        <v>138</v>
      </c>
      <c r="L13" s="84" t="s">
        <v>122</v>
      </c>
      <c r="M13" s="84"/>
      <c r="N13" s="73">
        <v>0</v>
      </c>
      <c r="O13" s="75">
        <v>0</v>
      </c>
      <c r="P13" s="75">
        <v>0</v>
      </c>
      <c r="Q13" s="75" t="s">
        <v>138</v>
      </c>
      <c r="R13" s="84" t="s">
        <v>122</v>
      </c>
      <c r="U13" s="4"/>
      <c r="V13" s="4"/>
    </row>
    <row r="14" spans="1:22" ht="15.75" customHeight="1">
      <c r="A14" s="223" t="s">
        <v>146</v>
      </c>
      <c r="B14" s="223"/>
      <c r="C14" s="223"/>
      <c r="D14" s="223"/>
      <c r="E14" s="223"/>
      <c r="F14" s="223"/>
      <c r="G14" s="223"/>
      <c r="H14" s="223"/>
      <c r="I14" s="223"/>
      <c r="J14" s="223"/>
      <c r="K14" s="223"/>
      <c r="L14" s="223"/>
      <c r="M14" s="223"/>
      <c r="N14" s="223"/>
      <c r="O14" s="223"/>
      <c r="P14" s="223"/>
      <c r="Q14" s="223"/>
      <c r="R14" s="223"/>
      <c r="U14" s="4"/>
      <c r="V14" s="4"/>
    </row>
    <row r="15" spans="1:22" ht="15.75" customHeight="1">
      <c r="A15" s="125" t="s">
        <v>145</v>
      </c>
      <c r="B15" s="126">
        <v>3720</v>
      </c>
      <c r="C15" s="127">
        <v>3810</v>
      </c>
      <c r="D15" s="126">
        <v>4050</v>
      </c>
      <c r="E15" s="126"/>
      <c r="F15" s="128">
        <v>6.2992125984252079E-2</v>
      </c>
      <c r="G15" s="128"/>
      <c r="H15" s="129" t="s">
        <v>121</v>
      </c>
      <c r="I15" s="126" t="s">
        <v>121</v>
      </c>
      <c r="J15" s="130" t="s">
        <v>121</v>
      </c>
      <c r="K15" s="130"/>
      <c r="L15" s="130" t="s">
        <v>121</v>
      </c>
      <c r="M15" s="130"/>
      <c r="N15" s="131" t="s">
        <v>121</v>
      </c>
      <c r="O15" s="130" t="s">
        <v>121</v>
      </c>
      <c r="P15" s="130" t="s">
        <v>121</v>
      </c>
      <c r="Q15" s="130"/>
      <c r="R15" s="130" t="s">
        <v>121</v>
      </c>
      <c r="U15" s="4"/>
      <c r="V15" s="4"/>
    </row>
    <row r="17" spans="1:18">
      <c r="B17" s="60"/>
      <c r="C17" s="60"/>
      <c r="N17" s="60"/>
      <c r="O17" s="60"/>
      <c r="P17" s="60"/>
      <c r="Q17" s="60"/>
      <c r="R17" s="60"/>
    </row>
    <row r="18" spans="1:18" ht="15">
      <c r="A18" s="65"/>
      <c r="B18" s="66"/>
      <c r="C18" s="67"/>
      <c r="D18" s="68"/>
      <c r="E18" s="68"/>
      <c r="F18" s="65"/>
      <c r="G18" s="65"/>
      <c r="H18" s="65"/>
    </row>
    <row r="19" spans="1:18" ht="15">
      <c r="A19" s="65"/>
      <c r="B19" s="66"/>
      <c r="C19" s="66"/>
      <c r="D19" s="66"/>
      <c r="E19" s="66"/>
      <c r="F19" s="86"/>
      <c r="G19" s="86"/>
      <c r="H19" s="66"/>
      <c r="I19" s="66"/>
      <c r="J19" s="66"/>
      <c r="K19" s="66"/>
      <c r="L19" s="86"/>
      <c r="M19" s="86"/>
      <c r="N19" s="66"/>
      <c r="O19" s="66"/>
      <c r="P19" s="66"/>
      <c r="Q19" s="66"/>
      <c r="R19" s="66"/>
    </row>
    <row r="20" spans="1:18" ht="15">
      <c r="A20" s="65"/>
      <c r="B20" s="66"/>
      <c r="C20" s="67"/>
      <c r="D20" s="68"/>
      <c r="E20" s="68"/>
      <c r="F20" s="65"/>
      <c r="G20" s="65"/>
      <c r="H20" s="65"/>
    </row>
    <row r="21" spans="1:18" ht="15">
      <c r="A21" s="65"/>
      <c r="B21" s="66"/>
      <c r="C21" s="67"/>
      <c r="D21" s="68"/>
      <c r="E21" s="68"/>
      <c r="F21" s="65"/>
      <c r="G21" s="65"/>
      <c r="H21" s="65"/>
    </row>
    <row r="22" spans="1:18" ht="15">
      <c r="A22" s="65"/>
      <c r="B22" s="66"/>
      <c r="C22" s="67"/>
      <c r="D22" s="68"/>
      <c r="E22" s="68"/>
      <c r="F22" s="65"/>
      <c r="G22" s="65"/>
      <c r="H22" s="65"/>
    </row>
    <row r="23" spans="1:18" ht="15">
      <c r="A23" s="65"/>
      <c r="B23" s="66"/>
      <c r="C23" s="69"/>
      <c r="D23" s="68"/>
      <c r="E23" s="68"/>
      <c r="F23" s="65"/>
      <c r="G23" s="65"/>
      <c r="H23" s="65"/>
    </row>
    <row r="24" spans="1:18" ht="15">
      <c r="A24" s="65"/>
      <c r="B24" s="70"/>
      <c r="C24" s="70"/>
      <c r="D24" s="68"/>
      <c r="E24" s="68"/>
      <c r="F24" s="65"/>
      <c r="G24" s="65"/>
      <c r="H24" s="65"/>
    </row>
    <row r="25" spans="1:18" ht="15">
      <c r="A25" s="65"/>
      <c r="B25" s="71"/>
      <c r="C25" s="71"/>
      <c r="D25" s="68"/>
      <c r="E25" s="68"/>
      <c r="F25" s="65"/>
      <c r="G25" s="65"/>
      <c r="H25" s="65"/>
    </row>
    <row r="26" spans="1:18">
      <c r="A26" s="65"/>
      <c r="B26" s="65"/>
      <c r="C26" s="65"/>
      <c r="D26" s="65"/>
      <c r="E26" s="65"/>
      <c r="F26" s="65"/>
      <c r="G26" s="65"/>
      <c r="H26" s="65"/>
    </row>
    <row r="27" spans="1:18">
      <c r="A27" s="65"/>
      <c r="B27" s="65"/>
      <c r="C27" s="65"/>
      <c r="D27" s="65"/>
      <c r="E27" s="65"/>
      <c r="F27" s="65"/>
      <c r="G27" s="65"/>
      <c r="H27" s="65"/>
    </row>
  </sheetData>
  <mergeCells count="14">
    <mergeCell ref="A14:R14"/>
    <mergeCell ref="F4:F5"/>
    <mergeCell ref="D4:E4"/>
    <mergeCell ref="D5:E5"/>
    <mergeCell ref="J4:K4"/>
    <mergeCell ref="L4:L5"/>
    <mergeCell ref="J5:K5"/>
    <mergeCell ref="A2:O2"/>
    <mergeCell ref="N3:R3"/>
    <mergeCell ref="B3:F3"/>
    <mergeCell ref="H3:L3"/>
    <mergeCell ref="P4:Q4"/>
    <mergeCell ref="R4:R5"/>
    <mergeCell ref="P5:Q5"/>
  </mergeCells>
  <pageMargins left="0.7" right="0.7" top="0.75" bottom="0.75" header="0.3" footer="0.3"/>
  <pageSetup paperSize="9" orientation="portrait" r:id="rId1"/>
  <ignoredErrors>
    <ignoredError sqref="E7:E11 K7:K11 K12 E12 Q7:Q12"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87"/>
  <sheetViews>
    <sheetView workbookViewId="0">
      <selection activeCell="H59" sqref="H59"/>
    </sheetView>
  </sheetViews>
  <sheetFormatPr baseColWidth="10" defaultRowHeight="15"/>
  <cols>
    <col min="1" max="1" width="33" style="9" customWidth="1"/>
    <col min="2" max="2" width="21.28515625" style="9" customWidth="1"/>
    <col min="3" max="3" width="20.85546875" style="9" customWidth="1"/>
    <col min="4" max="16384" width="11.42578125" style="9"/>
  </cols>
  <sheetData>
    <row r="5" ht="21" customHeight="1"/>
    <row r="6" ht="18" customHeight="1"/>
    <row r="16" ht="18" customHeight="1"/>
    <row r="21" ht="42.75" customHeight="1"/>
    <row r="28" ht="18" customHeight="1"/>
    <row r="35" spans="1:4">
      <c r="A35" s="10"/>
      <c r="B35" s="10"/>
      <c r="C35" s="10"/>
      <c r="D35" s="10"/>
    </row>
    <row r="38" spans="1:4" ht="15" customHeight="1"/>
    <row r="39" spans="1:4" ht="15" customHeight="1"/>
    <row r="41" spans="1:4" ht="15" customHeight="1"/>
    <row r="42" spans="1:4" ht="30" customHeight="1"/>
    <row r="43" spans="1:4" ht="23.25" customHeight="1">
      <c r="A43" s="10"/>
      <c r="B43" s="10"/>
      <c r="C43" s="10"/>
      <c r="D43" s="10"/>
    </row>
    <row r="44" spans="1:4" ht="24" customHeight="1">
      <c r="A44" s="10"/>
      <c r="B44" s="10"/>
      <c r="C44" s="10"/>
      <c r="D44" s="10"/>
    </row>
    <row r="45" spans="1:4">
      <c r="A45" s="55"/>
      <c r="B45" s="55"/>
      <c r="C45" s="55"/>
      <c r="D45" s="10"/>
    </row>
    <row r="46" spans="1:4" ht="12" customHeight="1">
      <c r="A46" s="57"/>
      <c r="B46" s="57"/>
      <c r="C46" s="57"/>
    </row>
    <row r="47" spans="1:4">
      <c r="A47" s="49"/>
      <c r="B47" s="10"/>
      <c r="C47" s="10"/>
    </row>
    <row r="48" spans="1:4" ht="48">
      <c r="A48" s="291"/>
      <c r="B48" s="267" t="s">
        <v>185</v>
      </c>
      <c r="C48" s="268" t="s">
        <v>186</v>
      </c>
    </row>
    <row r="49" spans="1:3">
      <c r="A49" s="292" t="s">
        <v>187</v>
      </c>
      <c r="B49" s="293"/>
      <c r="C49" s="293"/>
    </row>
    <row r="50" spans="1:3" ht="22.5" customHeight="1">
      <c r="A50" s="272" t="s">
        <v>188</v>
      </c>
      <c r="B50" s="278"/>
      <c r="C50" s="278"/>
    </row>
    <row r="51" spans="1:3">
      <c r="A51" s="291" t="s">
        <v>16</v>
      </c>
      <c r="B51" s="294">
        <v>0.28070000000000001</v>
      </c>
      <c r="C51" s="276">
        <v>0.2974</v>
      </c>
    </row>
    <row r="52" spans="1:3">
      <c r="A52" s="291" t="s">
        <v>17</v>
      </c>
      <c r="B52" s="294">
        <v>0.51770000000000005</v>
      </c>
      <c r="C52" s="276">
        <v>0.52400000000000002</v>
      </c>
    </row>
    <row r="53" spans="1:3">
      <c r="A53" s="291" t="s">
        <v>34</v>
      </c>
      <c r="B53" s="294">
        <v>0.2016</v>
      </c>
      <c r="C53" s="276">
        <v>0.17829999999999999</v>
      </c>
    </row>
    <row r="54" spans="1:3">
      <c r="A54" s="295" t="s">
        <v>124</v>
      </c>
      <c r="B54" s="296"/>
      <c r="C54" s="297"/>
    </row>
    <row r="55" spans="1:3">
      <c r="A55" s="298" t="s">
        <v>180</v>
      </c>
      <c r="B55" s="278"/>
      <c r="C55" s="278"/>
    </row>
    <row r="56" spans="1:3">
      <c r="A56" s="291" t="s">
        <v>81</v>
      </c>
      <c r="B56" s="294">
        <v>0.3095</v>
      </c>
      <c r="C56" s="276">
        <v>0.30509999999999998</v>
      </c>
    </row>
    <row r="57" spans="1:3" ht="24">
      <c r="A57" s="291" t="s">
        <v>97</v>
      </c>
      <c r="B57" s="299">
        <f>2.79%+5.37%</f>
        <v>8.1600000000000006E-2</v>
      </c>
      <c r="C57" s="276">
        <f>0.0326+0.0369</f>
        <v>6.9500000000000006E-2</v>
      </c>
    </row>
    <row r="58" spans="1:3" ht="24">
      <c r="A58" s="291" t="s">
        <v>84</v>
      </c>
      <c r="B58" s="299">
        <v>0.28910000000000002</v>
      </c>
      <c r="C58" s="276">
        <v>0.26150000000000001</v>
      </c>
    </row>
    <row r="59" spans="1:3">
      <c r="A59" s="291" t="s">
        <v>85</v>
      </c>
      <c r="B59" s="299">
        <v>9.4600000000000004E-2</v>
      </c>
      <c r="C59" s="276">
        <v>0.1008</v>
      </c>
    </row>
    <row r="60" spans="1:3">
      <c r="A60" s="291" t="s">
        <v>86</v>
      </c>
      <c r="B60" s="299">
        <v>0.1358</v>
      </c>
      <c r="C60" s="276">
        <v>4.6699999999999998E-2</v>
      </c>
    </row>
    <row r="61" spans="1:3">
      <c r="A61" s="291" t="s">
        <v>87</v>
      </c>
      <c r="B61" s="299" t="s">
        <v>48</v>
      </c>
      <c r="C61" s="276">
        <v>2.81E-2</v>
      </c>
    </row>
    <row r="62" spans="1:3">
      <c r="A62" s="291" t="s">
        <v>109</v>
      </c>
      <c r="B62" s="299" t="s">
        <v>48</v>
      </c>
      <c r="C62" s="276">
        <f>1-C56-C57-C58-C59-C60-C61</f>
        <v>0.18830000000000008</v>
      </c>
    </row>
    <row r="63" spans="1:3">
      <c r="A63" s="298" t="s">
        <v>181</v>
      </c>
      <c r="B63" s="276"/>
      <c r="C63" s="278"/>
    </row>
    <row r="64" spans="1:3">
      <c r="A64" s="300" t="s">
        <v>126</v>
      </c>
      <c r="B64" s="294">
        <v>0.50129999999999997</v>
      </c>
      <c r="C64" s="276">
        <v>0.39150000000000001</v>
      </c>
    </row>
    <row r="65" spans="1:3">
      <c r="A65" s="300" t="s">
        <v>127</v>
      </c>
      <c r="B65" s="294">
        <v>0.45119999999999999</v>
      </c>
      <c r="C65" s="276">
        <v>0.4894</v>
      </c>
    </row>
    <row r="66" spans="1:3">
      <c r="A66" s="148" t="s">
        <v>108</v>
      </c>
      <c r="B66" s="284">
        <f>1-B64-B65</f>
        <v>4.7500000000000042E-2</v>
      </c>
      <c r="C66" s="276">
        <f>1-C64-C65</f>
        <v>0.11910000000000004</v>
      </c>
    </row>
    <row r="67" spans="1:3">
      <c r="A67" s="301" t="s">
        <v>125</v>
      </c>
      <c r="B67" s="302"/>
      <c r="C67" s="297"/>
    </row>
    <row r="68" spans="1:3">
      <c r="A68" s="298" t="s">
        <v>20</v>
      </c>
      <c r="B68" s="276"/>
      <c r="C68" s="278"/>
    </row>
    <row r="69" spans="1:3">
      <c r="A69" s="303" t="s">
        <v>21</v>
      </c>
      <c r="B69" s="294">
        <v>0.54859999999999998</v>
      </c>
      <c r="C69" s="276">
        <v>0.72409999999999997</v>
      </c>
    </row>
    <row r="70" spans="1:3">
      <c r="A70" s="303" t="s">
        <v>22</v>
      </c>
      <c r="B70" s="294">
        <v>0.44</v>
      </c>
      <c r="C70" s="276">
        <v>0.26939999999999997</v>
      </c>
    </row>
    <row r="71" spans="1:3">
      <c r="A71" s="303" t="s">
        <v>18</v>
      </c>
      <c r="B71" s="276">
        <v>0</v>
      </c>
      <c r="C71" s="276">
        <f>1-C69-C70</f>
        <v>6.5000000000000613E-3</v>
      </c>
    </row>
    <row r="72" spans="1:3">
      <c r="A72" s="298" t="s">
        <v>23</v>
      </c>
      <c r="B72" s="276"/>
      <c r="C72" s="278"/>
    </row>
    <row r="73" spans="1:3">
      <c r="A73" s="303" t="s">
        <v>89</v>
      </c>
      <c r="B73" s="294">
        <v>0.53859999999999997</v>
      </c>
      <c r="C73" s="276">
        <v>0.51100000000000001</v>
      </c>
    </row>
    <row r="74" spans="1:3">
      <c r="A74" s="303" t="s">
        <v>90</v>
      </c>
      <c r="B74" s="294">
        <v>0.45</v>
      </c>
      <c r="C74" s="276">
        <v>0.48249999999999998</v>
      </c>
    </row>
    <row r="75" spans="1:3" s="53" customFormat="1" ht="12.75">
      <c r="A75" s="303" t="s">
        <v>18</v>
      </c>
      <c r="B75" s="276">
        <f>1-B73-B74</f>
        <v>1.1400000000000021E-2</v>
      </c>
      <c r="C75" s="276">
        <f>1-C73-C74</f>
        <v>6.5000000000000058E-3</v>
      </c>
    </row>
    <row r="76" spans="1:3" customFormat="1" ht="12.75">
      <c r="A76" s="304" t="s">
        <v>42</v>
      </c>
      <c r="B76" s="284"/>
      <c r="C76" s="290"/>
    </row>
    <row r="77" spans="1:3" customFormat="1" ht="12.75">
      <c r="A77" s="148" t="s">
        <v>91</v>
      </c>
      <c r="B77" s="294">
        <v>0.22919999999999999</v>
      </c>
      <c r="C77" s="284">
        <v>0.19789999999999999</v>
      </c>
    </row>
    <row r="78" spans="1:3" customFormat="1" ht="12.75">
      <c r="A78" s="148" t="s">
        <v>92</v>
      </c>
      <c r="B78" s="294">
        <v>0.71879999999999999</v>
      </c>
      <c r="C78" s="284">
        <v>0.76880000000000004</v>
      </c>
    </row>
    <row r="79" spans="1:3" s="10" customFormat="1">
      <c r="A79" s="148" t="s">
        <v>18</v>
      </c>
      <c r="B79" s="284">
        <f>1-B77-B78</f>
        <v>5.2000000000000046E-2</v>
      </c>
      <c r="C79" s="284">
        <f>1-C77-C78</f>
        <v>3.3299999999999996E-2</v>
      </c>
    </row>
    <row r="80" spans="1:3">
      <c r="A80" s="304" t="s">
        <v>36</v>
      </c>
      <c r="B80" s="284"/>
      <c r="C80" s="278"/>
    </row>
    <row r="81" spans="1:3">
      <c r="A81" s="300" t="s">
        <v>96</v>
      </c>
      <c r="B81" s="294">
        <v>0.72709999999999997</v>
      </c>
      <c r="C81" s="276">
        <v>0.78159999999999996</v>
      </c>
    </row>
    <row r="82" spans="1:3">
      <c r="A82" s="300" t="s">
        <v>95</v>
      </c>
      <c r="B82" s="294">
        <f>0.1425+0.119</f>
        <v>0.26149999999999995</v>
      </c>
      <c r="C82" s="276">
        <f>0.0738+0.1327</f>
        <v>0.20650000000000002</v>
      </c>
    </row>
    <row r="83" spans="1:3">
      <c r="A83" s="148" t="s">
        <v>18</v>
      </c>
      <c r="B83" s="284">
        <f>1-B81-B82</f>
        <v>1.1400000000000077E-2</v>
      </c>
      <c r="C83" s="284">
        <f>1-C81-C82</f>
        <v>1.1900000000000022E-2</v>
      </c>
    </row>
    <row r="84" spans="1:3">
      <c r="A84" s="304" t="s">
        <v>88</v>
      </c>
      <c r="B84" s="284"/>
      <c r="C84" s="278"/>
    </row>
    <row r="85" spans="1:3">
      <c r="A85" s="148" t="s">
        <v>93</v>
      </c>
      <c r="B85" s="294">
        <v>0.27260000000000001</v>
      </c>
      <c r="C85" s="276">
        <v>0.27689999999999998</v>
      </c>
    </row>
    <row r="86" spans="1:3">
      <c r="A86" s="148" t="s">
        <v>94</v>
      </c>
      <c r="B86" s="294">
        <v>0.52500000000000002</v>
      </c>
      <c r="C86" s="276">
        <v>0.50970000000000004</v>
      </c>
    </row>
    <row r="87" spans="1:3">
      <c r="A87" s="148" t="s">
        <v>18</v>
      </c>
      <c r="B87" s="284">
        <f>1-B85-B86</f>
        <v>0.20240000000000002</v>
      </c>
      <c r="C87" s="276">
        <f>1-C85-C86</f>
        <v>0.21340000000000003</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E6" sqref="E6"/>
    </sheetView>
  </sheetViews>
  <sheetFormatPr baseColWidth="10" defaultRowHeight="15"/>
  <cols>
    <col min="1" max="1" width="74.42578125" style="9" customWidth="1"/>
    <col min="2" max="2" width="20.42578125" style="9" customWidth="1"/>
    <col min="3" max="3" width="18.85546875" style="9" customWidth="1"/>
    <col min="4" max="16384" width="11.42578125" style="9"/>
  </cols>
  <sheetData>
    <row r="1" s="8" customFormat="1"/>
    <row r="2" s="8" customFormat="1"/>
    <row r="3" s="8" customFormat="1"/>
    <row r="4" s="8" customFormat="1"/>
    <row r="5" s="317" customFormat="1" ht="18" customHeight="1"/>
    <row r="6" s="8" customFormat="1"/>
    <row r="7" s="8" customFormat="1"/>
    <row r="8" s="8" customFormat="1"/>
    <row r="9" s="8" customFormat="1"/>
    <row r="10" s="8" customFormat="1"/>
    <row r="11" s="8" customFormat="1"/>
    <row r="12" s="8" customFormat="1"/>
    <row r="13" s="8" customFormat="1"/>
    <row r="14" s="8" customFormat="1"/>
    <row r="15" s="8" customFormat="1"/>
    <row r="16" s="8" customFormat="1"/>
    <row r="17" s="8" customFormat="1"/>
    <row r="18" s="317" customFormat="1" ht="18" customHeight="1"/>
    <row r="19" s="8" customFormat="1" ht="14.25" customHeight="1"/>
    <row r="20" s="8" customFormat="1"/>
    <row r="21" s="8" customFormat="1"/>
    <row r="22" s="8" customFormat="1"/>
    <row r="23" s="8" customFormat="1" ht="42.75" customHeight="1"/>
    <row r="24" s="8" customFormat="1"/>
    <row r="25" s="8" customFormat="1"/>
    <row r="26" s="317" customFormat="1" ht="18" customHeight="1"/>
    <row r="27" s="8" customFormat="1" ht="18" customHeight="1"/>
    <row r="28" s="8" customFormat="1"/>
    <row r="29" s="8" customFormat="1"/>
    <row r="30" s="8" customFormat="1"/>
    <row r="31" s="8" customFormat="1"/>
    <row r="32" s="8" customFormat="1"/>
    <row r="33" spans="1:6" s="8" customFormat="1"/>
    <row r="34" spans="1:6" s="8" customFormat="1"/>
    <row r="35" spans="1:6" s="8" customFormat="1" ht="25.5" customHeight="1"/>
    <row r="36" spans="1:6" s="8" customFormat="1" ht="14.25" customHeight="1">
      <c r="A36" s="54"/>
      <c r="B36" s="54"/>
      <c r="C36" s="54"/>
    </row>
    <row r="37" spans="1:6" s="8" customFormat="1" ht="12" customHeight="1">
      <c r="A37" s="56"/>
      <c r="B37" s="56"/>
      <c r="C37" s="56"/>
    </row>
    <row r="38" spans="1:6">
      <c r="A38" s="307"/>
      <c r="B38" s="307"/>
      <c r="C38" s="307"/>
    </row>
    <row r="39" spans="1:6" ht="46.5" customHeight="1">
      <c r="A39" s="291"/>
      <c r="B39" s="318" t="s">
        <v>189</v>
      </c>
      <c r="C39" s="318" t="s">
        <v>190</v>
      </c>
    </row>
    <row r="40" spans="1:6">
      <c r="A40" s="319" t="s">
        <v>179</v>
      </c>
      <c r="B40" s="319"/>
      <c r="C40" s="319"/>
    </row>
    <row r="41" spans="1:6">
      <c r="A41" s="320" t="s">
        <v>192</v>
      </c>
      <c r="B41" s="320"/>
      <c r="C41" s="320"/>
    </row>
    <row r="42" spans="1:6">
      <c r="A42" s="321" t="s">
        <v>77</v>
      </c>
      <c r="B42" s="308">
        <v>0.34949999999999998</v>
      </c>
      <c r="C42" s="309">
        <v>0.1633</v>
      </c>
      <c r="E42" s="305"/>
      <c r="F42" s="306"/>
    </row>
    <row r="43" spans="1:6">
      <c r="A43" s="321" t="s">
        <v>35</v>
      </c>
      <c r="B43" s="308">
        <v>0.70940000000000003</v>
      </c>
      <c r="C43" s="309">
        <v>0.33150000000000002</v>
      </c>
      <c r="E43" s="305"/>
      <c r="F43" s="306"/>
    </row>
    <row r="44" spans="1:6">
      <c r="A44" s="321" t="s">
        <v>78</v>
      </c>
      <c r="B44" s="308">
        <v>0.19769999999999999</v>
      </c>
      <c r="C44" s="309">
        <v>9.2399999999999996E-2</v>
      </c>
      <c r="E44" s="305"/>
      <c r="F44" s="306"/>
    </row>
    <row r="45" spans="1:6">
      <c r="A45" s="321" t="s">
        <v>79</v>
      </c>
      <c r="B45" s="310" t="s">
        <v>48</v>
      </c>
      <c r="C45" s="326" t="s">
        <v>48</v>
      </c>
    </row>
    <row r="46" spans="1:6">
      <c r="A46" s="321" t="s">
        <v>80</v>
      </c>
      <c r="B46" s="310" t="s">
        <v>48</v>
      </c>
      <c r="C46" s="309">
        <v>0.22370000000000001</v>
      </c>
    </row>
    <row r="47" spans="1:6">
      <c r="A47" s="321" t="s">
        <v>104</v>
      </c>
      <c r="B47" s="310" t="s">
        <v>48</v>
      </c>
      <c r="C47" s="309">
        <v>0.155</v>
      </c>
    </row>
    <row r="48" spans="1:6">
      <c r="A48" s="321" t="s">
        <v>103</v>
      </c>
      <c r="B48" s="310" t="s">
        <v>48</v>
      </c>
      <c r="C48" s="308">
        <v>0.28799999999999998</v>
      </c>
    </row>
    <row r="49" spans="1:3">
      <c r="A49" s="322" t="s">
        <v>193</v>
      </c>
      <c r="B49" s="322"/>
      <c r="C49" s="322"/>
    </row>
    <row r="50" spans="1:3">
      <c r="A50" s="321" t="s">
        <v>101</v>
      </c>
      <c r="B50" s="311">
        <v>0.38009999999999999</v>
      </c>
      <c r="C50" s="311">
        <v>0.52349999999999997</v>
      </c>
    </row>
    <row r="51" spans="1:3">
      <c r="A51" s="321" t="s">
        <v>102</v>
      </c>
      <c r="B51" s="311">
        <v>0.2072</v>
      </c>
      <c r="C51" s="311">
        <v>0.13340000000000002</v>
      </c>
    </row>
    <row r="52" spans="1:3">
      <c r="A52" s="321" t="s">
        <v>106</v>
      </c>
      <c r="B52" s="311">
        <v>0.51180000000000003</v>
      </c>
      <c r="C52" s="311">
        <v>0.42149999999999999</v>
      </c>
    </row>
    <row r="53" spans="1:3">
      <c r="A53" s="323" t="s">
        <v>124</v>
      </c>
      <c r="B53" s="312"/>
      <c r="C53" s="312"/>
    </row>
    <row r="54" spans="1:3">
      <c r="A54" s="324" t="s">
        <v>180</v>
      </c>
      <c r="B54" s="313"/>
      <c r="C54" s="313"/>
    </row>
    <row r="55" spans="1:3">
      <c r="A55" s="321" t="s">
        <v>194</v>
      </c>
      <c r="B55" s="308">
        <v>0.34760000000000002</v>
      </c>
      <c r="C55" s="308">
        <v>0.22819999999999999</v>
      </c>
    </row>
    <row r="56" spans="1:3">
      <c r="A56" s="321" t="s">
        <v>128</v>
      </c>
      <c r="B56" s="308">
        <v>0.29480000000000001</v>
      </c>
      <c r="C56" s="308">
        <v>0.42010000000000003</v>
      </c>
    </row>
    <row r="57" spans="1:3">
      <c r="A57" s="321" t="s">
        <v>129</v>
      </c>
      <c r="B57" s="310" t="s">
        <v>48</v>
      </c>
      <c r="C57" s="310" t="s">
        <v>48</v>
      </c>
    </row>
    <row r="58" spans="1:3">
      <c r="A58" s="321" t="s">
        <v>19</v>
      </c>
      <c r="B58" s="308">
        <v>0.32040000000000002</v>
      </c>
      <c r="C58" s="308">
        <v>0.30199999999999999</v>
      </c>
    </row>
    <row r="59" spans="1:3">
      <c r="A59" s="323" t="s">
        <v>125</v>
      </c>
      <c r="B59" s="314"/>
      <c r="C59" s="314"/>
    </row>
    <row r="60" spans="1:3">
      <c r="A60" s="324" t="s">
        <v>182</v>
      </c>
      <c r="B60" s="309"/>
      <c r="C60" s="313"/>
    </row>
    <row r="61" spans="1:3">
      <c r="A61" s="313" t="s">
        <v>89</v>
      </c>
      <c r="B61" s="308">
        <v>0.28079999999999999</v>
      </c>
      <c r="C61" s="309">
        <v>0.43059999999999998</v>
      </c>
    </row>
    <row r="62" spans="1:3">
      <c r="A62" s="313" t="s">
        <v>90</v>
      </c>
      <c r="B62" s="308">
        <v>0.71919999999999995</v>
      </c>
      <c r="C62" s="309">
        <v>0.56940000000000002</v>
      </c>
    </row>
    <row r="63" spans="1:3">
      <c r="A63" s="325" t="s">
        <v>191</v>
      </c>
      <c r="B63" s="315"/>
      <c r="C63" s="316"/>
    </row>
    <row r="64" spans="1:3" s="53" customFormat="1" ht="12.75">
      <c r="A64" s="316" t="s">
        <v>105</v>
      </c>
      <c r="B64" s="308">
        <v>0.88770000000000004</v>
      </c>
      <c r="C64" s="315">
        <v>0.7913</v>
      </c>
    </row>
    <row r="65" spans="1:4" customFormat="1">
      <c r="A65" s="316" t="s">
        <v>107</v>
      </c>
      <c r="B65" s="310" t="s">
        <v>48</v>
      </c>
      <c r="C65" s="308">
        <v>0.20859999999999998</v>
      </c>
      <c r="D65" s="9"/>
    </row>
    <row r="66" spans="1:4">
      <c r="A66" s="61"/>
    </row>
  </sheetData>
  <mergeCells count="2">
    <mergeCell ref="A41:C41"/>
    <mergeCell ref="A49:C4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M13" sqref="M13"/>
    </sheetView>
  </sheetViews>
  <sheetFormatPr baseColWidth="10"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6"/>
  <sheetViews>
    <sheetView workbookViewId="0">
      <selection activeCell="H1" sqref="H1"/>
    </sheetView>
  </sheetViews>
  <sheetFormatPr baseColWidth="10" defaultRowHeight="12.75"/>
  <cols>
    <col min="1" max="1" width="17.5703125" style="1" customWidth="1"/>
    <col min="2" max="2" width="11.42578125" style="1"/>
    <col min="3" max="3" width="14.42578125" style="1" customWidth="1"/>
    <col min="4" max="4" width="15.5703125" style="1" customWidth="1"/>
    <col min="5" max="9" width="11.42578125" style="1"/>
    <col min="10" max="10" width="11.85546875" style="1" customWidth="1"/>
    <col min="11" max="11" width="2.85546875" style="1" customWidth="1"/>
    <col min="12" max="15" width="11.42578125" style="1"/>
    <col min="16" max="16" width="16.140625" style="1" customWidth="1"/>
    <col min="17" max="16384" width="11.42578125" style="1"/>
  </cols>
  <sheetData>
    <row r="1" spans="1:11">
      <c r="A1" s="2"/>
      <c r="B1" s="2"/>
      <c r="C1" s="2"/>
      <c r="D1" s="2"/>
      <c r="E1" s="2"/>
      <c r="F1" s="2"/>
      <c r="G1" s="2"/>
      <c r="H1" s="2"/>
      <c r="I1" s="2"/>
      <c r="J1" s="2"/>
      <c r="K1" s="2"/>
    </row>
    <row r="2" spans="1:11">
      <c r="A2" s="2"/>
      <c r="B2" s="2"/>
      <c r="C2" s="2"/>
      <c r="D2" s="2"/>
      <c r="E2" s="2"/>
      <c r="F2" s="2"/>
      <c r="G2" s="2"/>
      <c r="H2" s="2"/>
      <c r="I2" s="2"/>
      <c r="J2" s="2"/>
      <c r="K2" s="2"/>
    </row>
    <row r="3" spans="1:11">
      <c r="A3" s="2"/>
      <c r="B3" s="2"/>
      <c r="C3" s="2"/>
      <c r="D3" s="2"/>
      <c r="E3" s="2"/>
      <c r="F3" s="2"/>
      <c r="G3" s="2"/>
      <c r="H3" s="2"/>
      <c r="I3" s="2"/>
      <c r="J3" s="2"/>
      <c r="K3" s="2"/>
    </row>
    <row r="4" spans="1:11">
      <c r="A4" s="2"/>
      <c r="B4" s="2"/>
      <c r="C4" s="2"/>
      <c r="D4" s="2"/>
      <c r="E4" s="2"/>
      <c r="F4" s="2"/>
      <c r="G4" s="2"/>
      <c r="H4" s="2"/>
      <c r="I4" s="2"/>
      <c r="J4" s="2"/>
      <c r="K4" s="2"/>
    </row>
    <row r="5" spans="1:11">
      <c r="A5" s="2"/>
      <c r="B5" s="2"/>
      <c r="C5" s="2"/>
      <c r="D5" s="2"/>
      <c r="E5" s="2"/>
      <c r="F5" s="2"/>
      <c r="G5" s="2"/>
      <c r="H5" s="2"/>
      <c r="I5" s="2"/>
      <c r="J5" s="2"/>
      <c r="K5" s="2"/>
    </row>
    <row r="6" spans="1:11">
      <c r="A6" s="2"/>
      <c r="B6" s="2"/>
      <c r="C6" s="2"/>
      <c r="D6" s="2"/>
      <c r="E6" s="2"/>
      <c r="F6" s="2"/>
      <c r="G6" s="2"/>
      <c r="H6" s="2"/>
      <c r="I6" s="2"/>
      <c r="J6" s="2"/>
      <c r="K6" s="2"/>
    </row>
    <row r="7" spans="1:11">
      <c r="A7" s="2"/>
      <c r="B7" s="2"/>
      <c r="C7" s="2"/>
      <c r="D7" s="2"/>
      <c r="E7" s="2"/>
      <c r="F7" s="2"/>
      <c r="G7" s="2"/>
      <c r="H7" s="2"/>
      <c r="I7" s="2"/>
      <c r="J7" s="2"/>
      <c r="K7" s="2"/>
    </row>
    <row r="8" spans="1:11">
      <c r="A8" s="2"/>
      <c r="B8" s="2"/>
      <c r="C8" s="2"/>
      <c r="D8" s="2"/>
      <c r="E8" s="2"/>
      <c r="F8" s="2"/>
      <c r="G8" s="2"/>
      <c r="H8" s="2"/>
      <c r="I8" s="2"/>
      <c r="J8" s="2"/>
      <c r="K8" s="2"/>
    </row>
    <row r="9" spans="1:11">
      <c r="A9" s="2"/>
      <c r="B9" s="2"/>
      <c r="C9" s="2"/>
      <c r="D9" s="2"/>
      <c r="E9" s="2"/>
      <c r="F9" s="2"/>
      <c r="G9" s="2"/>
      <c r="H9" s="2"/>
      <c r="I9" s="2"/>
      <c r="J9" s="2"/>
      <c r="K9" s="2"/>
    </row>
    <row r="10" spans="1:11">
      <c r="A10" s="2"/>
      <c r="B10" s="2"/>
      <c r="C10" s="2"/>
      <c r="D10" s="2"/>
      <c r="E10" s="2"/>
      <c r="F10" s="2"/>
      <c r="G10" s="2"/>
      <c r="H10" s="2"/>
      <c r="I10" s="2"/>
      <c r="J10" s="2"/>
      <c r="K10" s="2"/>
    </row>
    <row r="11" spans="1:11">
      <c r="A11" s="2"/>
      <c r="B11" s="2"/>
      <c r="C11" s="2"/>
      <c r="D11" s="2"/>
      <c r="E11" s="2"/>
      <c r="F11" s="2"/>
      <c r="G11" s="2"/>
      <c r="H11" s="2"/>
      <c r="I11" s="2"/>
      <c r="J11" s="2"/>
      <c r="K11" s="2"/>
    </row>
    <row r="12" spans="1:11">
      <c r="A12" s="2"/>
      <c r="B12" s="2"/>
      <c r="C12" s="2"/>
      <c r="D12" s="2"/>
      <c r="E12" s="2"/>
      <c r="F12" s="2"/>
      <c r="G12" s="2"/>
      <c r="H12" s="2"/>
      <c r="I12" s="2"/>
      <c r="J12" s="2"/>
      <c r="K12" s="2"/>
    </row>
    <row r="13" spans="1:11">
      <c r="A13" s="2"/>
      <c r="B13" s="2"/>
      <c r="C13" s="2"/>
      <c r="D13" s="2"/>
      <c r="E13" s="2"/>
      <c r="F13" s="2"/>
      <c r="G13" s="2"/>
      <c r="H13" s="2"/>
      <c r="I13" s="2"/>
      <c r="J13" s="2"/>
      <c r="K13" s="2"/>
    </row>
    <row r="14" spans="1:11">
      <c r="A14" s="2"/>
      <c r="B14" s="2"/>
      <c r="C14" s="2"/>
      <c r="D14" s="2"/>
      <c r="E14" s="2"/>
      <c r="F14" s="2"/>
      <c r="G14" s="2"/>
      <c r="H14" s="2"/>
      <c r="I14" s="2"/>
      <c r="J14" s="2"/>
      <c r="K14" s="2"/>
    </row>
    <row r="15" spans="1:11">
      <c r="A15" s="2"/>
      <c r="B15" s="2"/>
      <c r="C15" s="2"/>
      <c r="D15" s="2"/>
      <c r="E15" s="2"/>
      <c r="F15" s="2"/>
      <c r="G15" s="2"/>
      <c r="H15" s="2"/>
      <c r="I15" s="2"/>
      <c r="J15" s="2"/>
      <c r="K15" s="2"/>
    </row>
    <row r="16" spans="1:11">
      <c r="A16" s="2"/>
      <c r="B16" s="2"/>
      <c r="C16" s="2"/>
      <c r="D16" s="2"/>
      <c r="E16" s="2"/>
      <c r="F16" s="2"/>
      <c r="G16" s="2"/>
      <c r="H16" s="2"/>
      <c r="I16" s="2"/>
      <c r="J16" s="2"/>
      <c r="K16" s="2"/>
    </row>
    <row r="17" spans="1:19">
      <c r="A17" s="2"/>
      <c r="B17" s="2"/>
      <c r="C17" s="2"/>
      <c r="D17" s="2"/>
      <c r="E17" s="2"/>
      <c r="F17" s="2"/>
      <c r="G17" s="2"/>
      <c r="H17" s="2"/>
      <c r="I17" s="2"/>
      <c r="J17" s="2"/>
      <c r="K17" s="2"/>
    </row>
    <row r="18" spans="1:19">
      <c r="A18" s="2"/>
      <c r="B18" s="2"/>
      <c r="C18" s="2"/>
      <c r="D18" s="2"/>
      <c r="E18" s="2"/>
      <c r="F18" s="2"/>
      <c r="G18" s="2"/>
      <c r="H18" s="2"/>
      <c r="I18" s="2"/>
      <c r="J18" s="2"/>
      <c r="K18" s="2"/>
    </row>
    <row r="19" spans="1:19">
      <c r="A19" s="2"/>
      <c r="B19" s="2"/>
      <c r="C19" s="2"/>
      <c r="D19" s="2"/>
      <c r="E19" s="2"/>
      <c r="F19" s="2"/>
      <c r="G19" s="2"/>
      <c r="H19" s="2"/>
      <c r="I19" s="2"/>
      <c r="J19" s="2"/>
      <c r="K19" s="2"/>
    </row>
    <row r="20" spans="1:19">
      <c r="A20" s="2"/>
      <c r="B20" s="2"/>
      <c r="C20" s="2"/>
      <c r="D20" s="2"/>
      <c r="E20" s="2"/>
      <c r="F20" s="2"/>
      <c r="G20" s="2"/>
      <c r="H20" s="2"/>
      <c r="I20" s="2"/>
      <c r="J20" s="2"/>
      <c r="K20" s="2"/>
    </row>
    <row r="21" spans="1:19">
      <c r="A21" s="2"/>
      <c r="B21" s="2"/>
      <c r="C21" s="2"/>
      <c r="D21" s="2"/>
      <c r="E21" s="2"/>
      <c r="F21" s="2"/>
      <c r="G21" s="2"/>
      <c r="H21" s="2"/>
      <c r="I21" s="2"/>
      <c r="J21" s="2"/>
      <c r="K21" s="2"/>
    </row>
    <row r="22" spans="1:19">
      <c r="A22" s="2"/>
      <c r="B22" s="2"/>
      <c r="C22" s="2"/>
      <c r="D22" s="2"/>
      <c r="E22" s="2"/>
      <c r="F22" s="2"/>
      <c r="G22" s="2"/>
      <c r="H22" s="2"/>
      <c r="I22" s="2"/>
      <c r="J22" s="2"/>
      <c r="K22" s="2"/>
    </row>
    <row r="23" spans="1:19">
      <c r="A23" s="226"/>
      <c r="B23" s="226"/>
      <c r="C23" s="226"/>
      <c r="D23" s="226"/>
      <c r="E23" s="226"/>
      <c r="F23" s="226"/>
      <c r="G23" s="226"/>
      <c r="H23" s="226"/>
      <c r="I23" s="226"/>
      <c r="J23" s="226"/>
      <c r="K23" s="226"/>
      <c r="L23" s="100"/>
      <c r="M23" s="100"/>
      <c r="N23" s="100"/>
      <c r="O23" s="100"/>
    </row>
    <row r="24" spans="1:19" ht="12.75" customHeight="1">
      <c r="A24" s="227"/>
      <c r="B24" s="227"/>
      <c r="C24" s="227"/>
      <c r="D24" s="227"/>
      <c r="E24" s="227"/>
      <c r="F24" s="227"/>
      <c r="G24" s="227"/>
      <c r="H24" s="227"/>
      <c r="I24" s="227"/>
      <c r="J24" s="227"/>
      <c r="K24" s="101"/>
      <c r="L24" s="101"/>
      <c r="M24" s="101"/>
      <c r="N24" s="101"/>
      <c r="O24" s="101"/>
    </row>
    <row r="25" spans="1:19" ht="12.75" customHeight="1">
      <c r="A25" s="133"/>
      <c r="B25" s="133"/>
      <c r="C25" s="133"/>
      <c r="D25" s="133"/>
      <c r="E25" s="133"/>
      <c r="F25" s="133"/>
      <c r="G25" s="133"/>
      <c r="H25" s="133"/>
      <c r="I25" s="133"/>
      <c r="J25" s="133"/>
      <c r="K25" s="101"/>
      <c r="L25" s="101"/>
      <c r="M25" s="101"/>
      <c r="N25" s="101"/>
      <c r="O25" s="101"/>
    </row>
    <row r="26" spans="1:19" s="65" customFormat="1">
      <c r="B26" s="224"/>
      <c r="C26" s="224"/>
      <c r="D26" s="224"/>
    </row>
    <row r="27" spans="1:19" s="65" customFormat="1"/>
    <row r="28" spans="1:19" ht="51">
      <c r="A28" s="172" t="s">
        <v>160</v>
      </c>
      <c r="B28" s="161" t="s">
        <v>24</v>
      </c>
      <c r="C28" s="161" t="s">
        <v>25</v>
      </c>
      <c r="D28" s="161" t="s">
        <v>120</v>
      </c>
      <c r="E28" s="65"/>
      <c r="F28" s="65"/>
      <c r="G28" s="65"/>
      <c r="H28" s="65"/>
      <c r="I28" s="164"/>
      <c r="J28" s="65"/>
      <c r="K28" s="65"/>
      <c r="L28" s="65"/>
      <c r="M28" s="65"/>
      <c r="N28" s="65"/>
      <c r="P28" s="65"/>
      <c r="Q28" s="65"/>
      <c r="R28" s="65"/>
      <c r="S28" s="65"/>
    </row>
    <row r="29" spans="1:19">
      <c r="A29" s="174" t="s">
        <v>31</v>
      </c>
      <c r="B29" s="163">
        <v>0.18</v>
      </c>
      <c r="C29" s="162">
        <v>3.8899999999999997E-2</v>
      </c>
      <c r="D29" s="162">
        <v>3.9800000000000002E-2</v>
      </c>
      <c r="E29" s="65"/>
      <c r="F29" s="65"/>
      <c r="G29" s="65"/>
      <c r="H29" s="65"/>
      <c r="I29" s="164"/>
      <c r="J29" s="65"/>
      <c r="K29" s="65"/>
      <c r="L29" s="65"/>
      <c r="M29" s="65"/>
      <c r="N29" s="65"/>
    </row>
    <row r="30" spans="1:19">
      <c r="A30" s="175" t="s">
        <v>32</v>
      </c>
      <c r="B30" s="163">
        <v>0.12</v>
      </c>
      <c r="C30" s="162">
        <v>0.15970000000000001</v>
      </c>
      <c r="D30" s="162">
        <v>0.12740000000000001</v>
      </c>
      <c r="E30" s="65"/>
      <c r="F30" s="65"/>
      <c r="G30" s="65"/>
      <c r="H30" s="65"/>
      <c r="I30" s="164"/>
      <c r="J30" s="65"/>
      <c r="K30" s="65"/>
      <c r="L30" s="65"/>
      <c r="M30" s="65"/>
      <c r="N30" s="65"/>
    </row>
    <row r="31" spans="1:19">
      <c r="A31" s="175" t="s">
        <v>9</v>
      </c>
      <c r="B31" s="163">
        <v>0.12139160976762513</v>
      </c>
      <c r="C31" s="162">
        <v>0.21179999999999999</v>
      </c>
      <c r="D31" s="162">
        <v>0.26569999999999999</v>
      </c>
      <c r="E31" s="65"/>
      <c r="F31" s="65"/>
      <c r="G31" s="65"/>
      <c r="H31" s="65"/>
      <c r="I31" s="164"/>
      <c r="J31" s="65"/>
      <c r="K31" s="65"/>
      <c r="L31" s="65"/>
      <c r="M31" s="65"/>
      <c r="N31" s="65"/>
    </row>
    <row r="32" spans="1:19">
      <c r="A32" s="175" t="s">
        <v>10</v>
      </c>
      <c r="B32" s="163">
        <v>0.12900632321418959</v>
      </c>
      <c r="C32" s="162">
        <v>0.19320000000000001</v>
      </c>
      <c r="D32" s="162">
        <v>0.2681</v>
      </c>
      <c r="E32" s="65"/>
      <c r="F32" s="65"/>
      <c r="G32" s="164"/>
      <c r="H32" s="164"/>
      <c r="I32" s="164"/>
      <c r="J32" s="65"/>
      <c r="K32" s="65"/>
      <c r="L32" s="65"/>
      <c r="M32" s="65"/>
      <c r="N32" s="65"/>
    </row>
    <row r="33" spans="1:19">
      <c r="A33" s="175" t="s">
        <v>11</v>
      </c>
      <c r="B33" s="163">
        <v>0.13488122071968414</v>
      </c>
      <c r="C33" s="162">
        <v>0.1653</v>
      </c>
      <c r="D33" s="162">
        <v>0.17680000000000001</v>
      </c>
      <c r="E33" s="65"/>
      <c r="F33" s="82"/>
      <c r="G33" s="164"/>
      <c r="H33" s="164"/>
      <c r="I33" s="164"/>
      <c r="J33" s="65"/>
      <c r="K33" s="65"/>
      <c r="L33" s="65"/>
      <c r="M33" s="65"/>
      <c r="N33" s="65"/>
    </row>
    <row r="34" spans="1:19">
      <c r="A34" s="175" t="s">
        <v>12</v>
      </c>
      <c r="B34" s="163">
        <v>0.12428998286239461</v>
      </c>
      <c r="C34" s="162">
        <v>0.1094</v>
      </c>
      <c r="D34" s="162">
        <v>8.5000000000000006E-2</v>
      </c>
      <c r="E34" s="65"/>
      <c r="F34" s="82"/>
      <c r="G34" s="164"/>
      <c r="H34" s="164"/>
      <c r="I34" s="164"/>
      <c r="J34" s="65"/>
      <c r="K34" s="65"/>
      <c r="L34" s="65"/>
      <c r="M34" s="65"/>
      <c r="N34" s="65"/>
    </row>
    <row r="35" spans="1:19">
      <c r="A35" s="175" t="s">
        <v>13</v>
      </c>
      <c r="B35" s="163">
        <v>9.626899155888366E-2</v>
      </c>
      <c r="C35" s="162">
        <v>7.17E-2</v>
      </c>
      <c r="D35" s="162">
        <v>2.8000000000000001E-2</v>
      </c>
      <c r="E35" s="65"/>
      <c r="F35" s="82"/>
      <c r="G35" s="228"/>
      <c r="H35" s="228"/>
      <c r="I35" s="228"/>
      <c r="J35" s="228"/>
      <c r="K35" s="65"/>
      <c r="L35" s="65"/>
      <c r="M35" s="65"/>
      <c r="N35" s="65"/>
    </row>
    <row r="36" spans="1:19">
      <c r="A36" s="175" t="s">
        <v>30</v>
      </c>
      <c r="B36" s="163">
        <v>9.0756695910653856E-2</v>
      </c>
      <c r="C36" s="162">
        <v>4.99E-2</v>
      </c>
      <c r="D36" s="162">
        <v>9.1000000000000004E-3</v>
      </c>
      <c r="E36" s="65"/>
      <c r="F36" s="82"/>
      <c r="G36" s="82"/>
      <c r="H36" s="82"/>
      <c r="I36" s="82"/>
      <c r="J36" s="82"/>
      <c r="K36" s="65"/>
      <c r="L36" s="65"/>
      <c r="M36" s="65"/>
      <c r="N36" s="65"/>
    </row>
    <row r="37" spans="1:19">
      <c r="A37" s="65"/>
      <c r="B37" s="65"/>
      <c r="C37" s="65"/>
      <c r="D37" s="65"/>
      <c r="E37" s="82"/>
      <c r="F37" s="164"/>
      <c r="G37" s="168"/>
      <c r="H37" s="169"/>
      <c r="I37" s="169"/>
      <c r="J37" s="169"/>
      <c r="K37" s="65"/>
      <c r="L37" s="65"/>
      <c r="M37" s="65"/>
      <c r="N37" s="65"/>
    </row>
    <row r="38" spans="1:19">
      <c r="A38" s="65"/>
      <c r="B38" s="65"/>
      <c r="C38" s="65"/>
      <c r="D38" s="65"/>
      <c r="E38" s="82"/>
      <c r="F38" s="164"/>
      <c r="G38" s="168"/>
      <c r="H38" s="169"/>
      <c r="I38" s="169"/>
      <c r="J38" s="169"/>
      <c r="K38" s="65"/>
      <c r="L38" s="65"/>
      <c r="M38" s="65"/>
      <c r="N38" s="65"/>
    </row>
    <row r="39" spans="1:19">
      <c r="B39" s="65"/>
      <c r="C39" s="65"/>
      <c r="D39" s="65"/>
      <c r="E39" s="82"/>
      <c r="F39" s="164"/>
      <c r="G39" s="168"/>
      <c r="H39" s="169"/>
      <c r="I39" s="169"/>
      <c r="J39" s="169"/>
      <c r="K39" s="65"/>
      <c r="L39" s="65"/>
      <c r="M39" s="65"/>
      <c r="N39" s="65"/>
    </row>
    <row r="40" spans="1:19" ht="51">
      <c r="A40" s="172" t="s">
        <v>161</v>
      </c>
      <c r="B40" s="161" t="s">
        <v>24</v>
      </c>
      <c r="C40" s="161" t="s">
        <v>25</v>
      </c>
      <c r="D40" s="161" t="s">
        <v>120</v>
      </c>
      <c r="E40" s="82"/>
      <c r="F40" s="164"/>
      <c r="G40" s="168"/>
      <c r="H40" s="169"/>
      <c r="I40" s="169"/>
      <c r="J40" s="169"/>
      <c r="K40" s="65"/>
      <c r="L40" s="65"/>
      <c r="M40" s="65"/>
      <c r="N40" s="65"/>
    </row>
    <row r="41" spans="1:19" ht="25.5">
      <c r="A41" s="173" t="s">
        <v>26</v>
      </c>
      <c r="B41" s="162">
        <v>0.94</v>
      </c>
      <c r="C41" s="162">
        <v>0.89459640903412374</v>
      </c>
      <c r="D41" s="162">
        <v>0.78712763644270489</v>
      </c>
      <c r="E41" s="65"/>
      <c r="F41" s="65"/>
      <c r="G41" s="168"/>
      <c r="H41" s="169"/>
      <c r="I41" s="65"/>
      <c r="J41" s="65"/>
      <c r="K41" s="65"/>
      <c r="L41" s="65"/>
      <c r="M41" s="65"/>
      <c r="N41" s="65"/>
    </row>
    <row r="42" spans="1:19" ht="25.5">
      <c r="A42" s="173" t="s">
        <v>27</v>
      </c>
      <c r="B42" s="162">
        <v>2.4E-2</v>
      </c>
      <c r="C42" s="162">
        <v>4.2569559527170488E-2</v>
      </c>
      <c r="D42" s="162">
        <v>0.15416394868449662</v>
      </c>
      <c r="E42" s="65"/>
      <c r="F42" s="65"/>
      <c r="G42" s="65"/>
      <c r="H42" s="65"/>
      <c r="I42" s="65"/>
      <c r="J42" s="65"/>
      <c r="K42" s="65"/>
      <c r="L42" s="65"/>
      <c r="M42" s="65"/>
      <c r="N42" s="65"/>
    </row>
    <row r="43" spans="1:19" ht="25.5">
      <c r="A43" s="173" t="s">
        <v>28</v>
      </c>
      <c r="B43" s="162">
        <v>3.5999999999999997E-2</v>
      </c>
      <c r="C43" s="162">
        <v>6.0941747820760263E-2</v>
      </c>
      <c r="D43" s="162">
        <v>5.3707327679930417E-2</v>
      </c>
      <c r="E43" s="82"/>
      <c r="F43" s="164"/>
      <c r="G43" s="65"/>
      <c r="H43" s="164"/>
      <c r="I43" s="65"/>
      <c r="J43" s="65"/>
      <c r="K43" s="65"/>
      <c r="L43" s="65"/>
      <c r="M43" s="65"/>
      <c r="N43" s="65"/>
    </row>
    <row r="44" spans="1:19" ht="25.5">
      <c r="A44" s="173" t="s">
        <v>29</v>
      </c>
      <c r="B44" s="162">
        <v>0</v>
      </c>
      <c r="C44" s="162">
        <v>1.8922836179455236E-3</v>
      </c>
      <c r="D44" s="162">
        <v>5.0438596491228071E-3</v>
      </c>
      <c r="E44" s="82"/>
      <c r="F44" s="164"/>
      <c r="G44" s="65"/>
      <c r="H44" s="164"/>
      <c r="I44" s="65"/>
      <c r="J44" s="65"/>
      <c r="K44" s="65"/>
      <c r="L44" s="65"/>
      <c r="M44" s="65"/>
      <c r="N44" s="65"/>
    </row>
    <row r="45" spans="1:19">
      <c r="A45" s="65"/>
      <c r="B45" s="65"/>
      <c r="C45" s="166"/>
      <c r="D45" s="166"/>
      <c r="E45" s="82"/>
      <c r="F45" s="164"/>
      <c r="G45" s="65"/>
      <c r="H45" s="164"/>
      <c r="I45" s="65"/>
      <c r="J45" s="65"/>
      <c r="K45" s="65"/>
      <c r="L45" s="65"/>
      <c r="M45" s="65"/>
      <c r="N45" s="65"/>
    </row>
    <row r="46" spans="1:19">
      <c r="A46" s="65"/>
      <c r="B46" s="224"/>
      <c r="C46" s="224"/>
      <c r="D46" s="224"/>
      <c r="E46" s="225"/>
      <c r="F46" s="225"/>
      <c r="G46" s="164"/>
      <c r="H46" s="164"/>
      <c r="I46" s="65"/>
      <c r="J46" s="65"/>
      <c r="K46" s="65"/>
      <c r="L46" s="65"/>
      <c r="M46" s="65"/>
      <c r="N46" s="65"/>
    </row>
    <row r="47" spans="1:19">
      <c r="A47" s="65"/>
      <c r="B47" s="82"/>
      <c r="C47" s="82"/>
      <c r="D47" s="82"/>
      <c r="E47" s="82"/>
      <c r="F47" s="82"/>
      <c r="G47" s="65"/>
      <c r="H47" s="65"/>
      <c r="I47" s="65"/>
      <c r="J47" s="65"/>
      <c r="K47" s="65"/>
      <c r="L47" s="65"/>
      <c r="M47" s="65"/>
      <c r="N47" s="65"/>
      <c r="P47" s="65"/>
      <c r="Q47" s="65"/>
      <c r="R47" s="65"/>
      <c r="S47" s="65"/>
    </row>
    <row r="48" spans="1:19" ht="14.25">
      <c r="A48" s="159"/>
      <c r="B48" s="165"/>
      <c r="C48" s="170"/>
      <c r="D48" s="167"/>
      <c r="E48" s="65"/>
      <c r="F48" s="65"/>
      <c r="G48" s="65"/>
      <c r="H48" s="65"/>
      <c r="I48" s="65"/>
      <c r="J48" s="65"/>
      <c r="K48" s="65"/>
      <c r="L48" s="65"/>
      <c r="M48" s="65"/>
      <c r="N48" s="65"/>
      <c r="P48" s="65"/>
      <c r="Q48" s="65"/>
      <c r="R48" s="65"/>
      <c r="S48" s="65"/>
    </row>
    <row r="49" spans="1:14" ht="14.25">
      <c r="A49" s="82"/>
      <c r="B49" s="165"/>
      <c r="C49" s="170"/>
      <c r="D49" s="167"/>
      <c r="E49" s="65"/>
      <c r="F49" s="65"/>
      <c r="G49" s="65"/>
      <c r="H49" s="65"/>
      <c r="I49" s="65"/>
      <c r="J49" s="65"/>
      <c r="K49" s="65"/>
      <c r="L49" s="65"/>
      <c r="M49" s="65"/>
      <c r="N49" s="65"/>
    </row>
    <row r="50" spans="1:14" ht="14.25">
      <c r="A50" s="82"/>
      <c r="B50" s="165"/>
      <c r="C50" s="170"/>
      <c r="D50" s="167"/>
      <c r="E50" s="65"/>
      <c r="F50" s="65"/>
      <c r="G50" s="65"/>
      <c r="H50" s="65"/>
      <c r="I50" s="65"/>
      <c r="J50" s="65"/>
      <c r="K50" s="65"/>
      <c r="L50" s="65"/>
      <c r="M50" s="65"/>
      <c r="N50" s="65"/>
    </row>
    <row r="51" spans="1:14" ht="14.25">
      <c r="A51" s="82"/>
      <c r="B51" s="165"/>
      <c r="C51" s="170"/>
      <c r="D51" s="167"/>
      <c r="E51" s="65"/>
      <c r="F51" s="65"/>
      <c r="G51" s="65"/>
      <c r="H51" s="65"/>
      <c r="I51" s="65"/>
      <c r="J51" s="65"/>
      <c r="K51" s="65"/>
      <c r="L51" s="65"/>
      <c r="M51" s="65"/>
      <c r="N51" s="65"/>
    </row>
    <row r="52" spans="1:14" ht="14.25">
      <c r="A52" s="82"/>
      <c r="B52" s="165"/>
      <c r="C52" s="170"/>
      <c r="D52" s="167"/>
      <c r="E52" s="65"/>
      <c r="F52" s="65"/>
      <c r="G52" s="65"/>
      <c r="H52" s="65"/>
      <c r="I52" s="65"/>
      <c r="J52" s="65"/>
      <c r="K52" s="65"/>
      <c r="L52" s="65"/>
      <c r="M52" s="65"/>
      <c r="N52" s="65"/>
    </row>
    <row r="53" spans="1:14" ht="14.25">
      <c r="A53" s="82"/>
      <c r="B53" s="165"/>
      <c r="C53" s="170"/>
      <c r="D53" s="167"/>
      <c r="E53" s="65"/>
      <c r="F53" s="65"/>
      <c r="G53" s="65"/>
      <c r="H53" s="65"/>
      <c r="I53" s="65"/>
      <c r="J53" s="65"/>
      <c r="K53" s="65"/>
      <c r="L53" s="65"/>
      <c r="M53" s="65"/>
      <c r="N53" s="65"/>
    </row>
    <row r="54" spans="1:14" ht="14.25">
      <c r="A54" s="82"/>
      <c r="B54" s="165"/>
      <c r="C54" s="170"/>
      <c r="D54" s="167"/>
      <c r="E54" s="65"/>
      <c r="F54" s="65"/>
      <c r="G54" s="65"/>
      <c r="H54" s="65"/>
      <c r="I54" s="65"/>
      <c r="J54" s="65"/>
      <c r="K54" s="65"/>
      <c r="L54" s="65"/>
      <c r="M54" s="65"/>
      <c r="N54" s="65"/>
    </row>
    <row r="55" spans="1:14" ht="14.25">
      <c r="A55" s="82"/>
      <c r="B55" s="165"/>
      <c r="C55" s="170"/>
      <c r="D55" s="167"/>
      <c r="E55" s="65"/>
      <c r="F55" s="65"/>
      <c r="G55" s="65"/>
      <c r="H55" s="65"/>
      <c r="I55" s="65"/>
      <c r="J55" s="65"/>
      <c r="K55" s="65"/>
      <c r="L55" s="65"/>
      <c r="M55" s="65"/>
      <c r="N55" s="65"/>
    </row>
    <row r="56" spans="1:14">
      <c r="A56" s="65"/>
      <c r="B56" s="65"/>
      <c r="C56" s="166"/>
      <c r="D56" s="166"/>
      <c r="E56" s="65"/>
      <c r="F56" s="65"/>
      <c r="G56" s="65"/>
      <c r="H56" s="65"/>
      <c r="I56" s="65"/>
      <c r="J56" s="65"/>
      <c r="K56" s="65"/>
      <c r="L56" s="65"/>
      <c r="M56" s="65"/>
      <c r="N56" s="65"/>
    </row>
    <row r="57" spans="1:14">
      <c r="A57" s="65"/>
      <c r="B57" s="65"/>
      <c r="C57" s="65"/>
      <c r="D57" s="65"/>
      <c r="E57" s="65"/>
      <c r="F57" s="65"/>
      <c r="G57" s="65"/>
      <c r="H57" s="65"/>
      <c r="I57" s="65"/>
      <c r="J57" s="65"/>
      <c r="K57" s="65"/>
      <c r="L57" s="65"/>
      <c r="M57" s="65"/>
      <c r="N57" s="65"/>
    </row>
    <row r="58" spans="1:14">
      <c r="A58" s="65"/>
      <c r="B58" s="65"/>
      <c r="C58" s="65"/>
      <c r="D58" s="65"/>
      <c r="E58" s="65"/>
      <c r="F58" s="65"/>
      <c r="G58" s="65"/>
      <c r="H58" s="65"/>
      <c r="I58" s="65"/>
      <c r="J58" s="65"/>
      <c r="K58" s="65"/>
      <c r="L58" s="65"/>
      <c r="M58" s="65"/>
      <c r="N58" s="65"/>
    </row>
    <row r="59" spans="1:14">
      <c r="A59" s="65"/>
      <c r="B59" s="65"/>
      <c r="C59" s="65"/>
      <c r="D59" s="65"/>
      <c r="E59" s="65"/>
      <c r="F59" s="65"/>
      <c r="G59" s="65"/>
      <c r="H59" s="65"/>
      <c r="I59" s="65"/>
      <c r="J59" s="65"/>
      <c r="K59" s="65"/>
      <c r="L59" s="65"/>
      <c r="M59" s="65"/>
      <c r="N59" s="65"/>
    </row>
    <row r="60" spans="1:14">
      <c r="A60" s="65"/>
      <c r="B60" s="65"/>
      <c r="C60" s="65"/>
      <c r="D60" s="65"/>
      <c r="E60" s="65"/>
      <c r="F60" s="65"/>
      <c r="G60" s="65"/>
      <c r="H60" s="65"/>
      <c r="I60" s="65"/>
      <c r="J60" s="65"/>
      <c r="K60" s="65"/>
      <c r="L60" s="65"/>
      <c r="M60" s="65"/>
      <c r="N60" s="65"/>
    </row>
    <row r="61" spans="1:14">
      <c r="A61" s="65"/>
      <c r="B61" s="65"/>
      <c r="C61" s="65"/>
      <c r="D61" s="65"/>
      <c r="E61" s="65"/>
      <c r="F61" s="65"/>
      <c r="G61" s="65"/>
      <c r="H61" s="65"/>
      <c r="I61" s="65"/>
      <c r="J61" s="65"/>
      <c r="K61" s="65"/>
      <c r="L61" s="65"/>
      <c r="M61" s="65"/>
      <c r="N61" s="65"/>
    </row>
    <row r="62" spans="1:14">
      <c r="A62" s="65"/>
      <c r="B62" s="65"/>
      <c r="C62" s="65"/>
      <c r="D62" s="65"/>
      <c r="E62" s="65"/>
      <c r="F62" s="65"/>
      <c r="G62" s="65"/>
      <c r="H62" s="65"/>
      <c r="I62" s="65"/>
      <c r="J62" s="65"/>
      <c r="K62" s="65"/>
      <c r="L62" s="65"/>
      <c r="M62" s="65"/>
      <c r="N62" s="65"/>
    </row>
    <row r="63" spans="1:14">
      <c r="A63" s="65"/>
      <c r="B63" s="65"/>
      <c r="C63" s="65"/>
      <c r="D63" s="65"/>
      <c r="E63" s="65"/>
      <c r="F63" s="65"/>
      <c r="G63" s="65"/>
      <c r="H63" s="65"/>
      <c r="I63" s="65"/>
      <c r="J63" s="65"/>
      <c r="K63" s="65"/>
      <c r="L63" s="65"/>
      <c r="M63" s="65"/>
      <c r="N63" s="65"/>
    </row>
    <row r="64" spans="1:14">
      <c r="A64" s="65"/>
      <c r="B64" s="65"/>
      <c r="C64" s="65"/>
      <c r="D64" s="65"/>
      <c r="E64" s="65"/>
      <c r="F64" s="65"/>
      <c r="G64" s="65"/>
      <c r="H64" s="65"/>
      <c r="I64" s="65"/>
      <c r="J64" s="65"/>
      <c r="K64" s="65"/>
      <c r="L64" s="65"/>
      <c r="M64" s="65"/>
      <c r="N64" s="65"/>
    </row>
    <row r="65" spans="1:14">
      <c r="A65" s="65"/>
      <c r="B65" s="65"/>
      <c r="C65" s="65"/>
      <c r="D65" s="65"/>
      <c r="E65" s="65"/>
      <c r="F65" s="65"/>
      <c r="G65" s="65"/>
      <c r="H65" s="65"/>
      <c r="I65" s="65"/>
      <c r="J65" s="65"/>
      <c r="K65" s="65"/>
      <c r="L65" s="65"/>
      <c r="M65" s="65"/>
      <c r="N65" s="65"/>
    </row>
    <row r="66" spans="1:14">
      <c r="A66" s="65"/>
      <c r="B66" s="65"/>
      <c r="C66" s="65"/>
      <c r="D66" s="65"/>
      <c r="E66" s="65"/>
      <c r="F66" s="65"/>
      <c r="G66" s="65"/>
      <c r="H66" s="65"/>
      <c r="I66" s="65"/>
      <c r="J66" s="65"/>
      <c r="K66" s="65"/>
      <c r="L66" s="65"/>
      <c r="M66" s="65"/>
      <c r="N66" s="65"/>
    </row>
    <row r="67" spans="1:14">
      <c r="A67" s="65"/>
      <c r="B67" s="65"/>
      <c r="C67" s="65"/>
      <c r="D67" s="65"/>
      <c r="E67" s="65"/>
      <c r="F67" s="65"/>
      <c r="G67" s="65"/>
      <c r="H67" s="65"/>
      <c r="I67" s="65"/>
      <c r="J67" s="65"/>
      <c r="K67" s="65"/>
      <c r="L67" s="65"/>
      <c r="M67" s="65"/>
      <c r="N67" s="65"/>
    </row>
    <row r="68" spans="1:14">
      <c r="A68" s="65"/>
      <c r="B68" s="65"/>
      <c r="C68" s="65"/>
      <c r="D68" s="65"/>
      <c r="E68" s="65"/>
      <c r="F68" s="65"/>
      <c r="G68" s="65"/>
      <c r="H68" s="65"/>
      <c r="I68" s="65"/>
      <c r="J68" s="65"/>
      <c r="K68" s="65"/>
      <c r="L68" s="65"/>
      <c r="M68" s="65"/>
      <c r="N68" s="65"/>
    </row>
    <row r="69" spans="1:14">
      <c r="A69" s="65"/>
      <c r="B69" s="65"/>
      <c r="C69" s="65"/>
      <c r="D69" s="65"/>
      <c r="E69" s="65"/>
      <c r="F69" s="65"/>
      <c r="G69" s="65"/>
      <c r="H69" s="65"/>
      <c r="I69" s="65"/>
      <c r="J69" s="65"/>
      <c r="K69" s="65"/>
      <c r="L69" s="65"/>
      <c r="M69" s="65"/>
      <c r="N69" s="65"/>
    </row>
    <row r="70" spans="1:14">
      <c r="A70" s="65"/>
      <c r="B70" s="65"/>
      <c r="C70" s="65"/>
      <c r="D70" s="65"/>
      <c r="E70" s="65"/>
      <c r="F70" s="65"/>
      <c r="G70" s="65"/>
      <c r="H70" s="65"/>
      <c r="I70" s="65"/>
      <c r="J70" s="65"/>
      <c r="K70" s="65"/>
      <c r="L70" s="65"/>
      <c r="M70" s="65"/>
      <c r="N70" s="65"/>
    </row>
    <row r="71" spans="1:14">
      <c r="A71" s="65"/>
      <c r="B71" s="65"/>
      <c r="C71" s="65"/>
      <c r="D71" s="65"/>
      <c r="E71" s="65"/>
      <c r="F71" s="65"/>
      <c r="G71" s="65"/>
      <c r="H71" s="65"/>
      <c r="I71" s="65"/>
      <c r="J71" s="65"/>
      <c r="K71" s="65"/>
      <c r="L71" s="65"/>
      <c r="M71" s="65"/>
      <c r="N71" s="65"/>
    </row>
    <row r="72" spans="1:14">
      <c r="A72" s="65"/>
      <c r="B72" s="65"/>
      <c r="C72" s="65"/>
      <c r="D72" s="65"/>
      <c r="E72" s="65"/>
      <c r="F72" s="65"/>
      <c r="G72" s="65"/>
      <c r="H72" s="65"/>
      <c r="I72" s="65"/>
      <c r="J72" s="65"/>
      <c r="K72" s="65"/>
      <c r="L72" s="65"/>
      <c r="M72" s="65"/>
      <c r="N72" s="65"/>
    </row>
    <row r="73" spans="1:14">
      <c r="A73" s="65"/>
      <c r="B73" s="65"/>
      <c r="C73" s="65"/>
      <c r="D73" s="65"/>
      <c r="E73" s="65"/>
      <c r="F73" s="65"/>
      <c r="G73" s="65"/>
      <c r="H73" s="65"/>
      <c r="I73" s="65"/>
      <c r="J73" s="65"/>
      <c r="K73" s="65"/>
      <c r="L73" s="65"/>
      <c r="M73" s="65"/>
      <c r="N73" s="65"/>
    </row>
    <row r="74" spans="1:14">
      <c r="A74" s="65"/>
      <c r="B74" s="65"/>
      <c r="C74" s="65"/>
      <c r="D74" s="65"/>
      <c r="E74" s="65"/>
      <c r="F74" s="65"/>
      <c r="G74" s="65"/>
      <c r="H74" s="65"/>
      <c r="I74" s="65"/>
      <c r="J74" s="65"/>
      <c r="K74" s="65"/>
      <c r="L74" s="65"/>
      <c r="M74" s="65"/>
      <c r="N74" s="65"/>
    </row>
    <row r="75" spans="1:14">
      <c r="A75" s="65"/>
      <c r="B75" s="65"/>
      <c r="C75" s="65"/>
      <c r="D75" s="65"/>
      <c r="E75" s="65"/>
      <c r="F75" s="65"/>
      <c r="G75" s="65"/>
      <c r="H75" s="65"/>
      <c r="I75" s="65"/>
      <c r="J75" s="65"/>
      <c r="K75" s="65"/>
      <c r="L75" s="65"/>
      <c r="M75" s="65"/>
      <c r="N75" s="65"/>
    </row>
    <row r="76" spans="1:14">
      <c r="A76" s="65"/>
      <c r="B76" s="65"/>
      <c r="C76" s="65"/>
      <c r="D76" s="65"/>
      <c r="E76" s="65"/>
      <c r="F76" s="65"/>
      <c r="G76" s="65"/>
      <c r="H76" s="65"/>
      <c r="I76" s="65"/>
      <c r="J76" s="65"/>
      <c r="K76" s="65"/>
      <c r="L76" s="65"/>
      <c r="M76" s="65"/>
      <c r="N76" s="65"/>
    </row>
    <row r="77" spans="1:14">
      <c r="A77" s="65"/>
      <c r="B77" s="65"/>
      <c r="C77" s="65"/>
      <c r="D77" s="65"/>
      <c r="E77" s="65"/>
      <c r="F77" s="65"/>
      <c r="G77" s="65"/>
      <c r="H77" s="65"/>
      <c r="I77" s="65"/>
      <c r="J77" s="65"/>
      <c r="K77" s="65"/>
      <c r="L77" s="65"/>
      <c r="M77" s="65"/>
      <c r="N77" s="65"/>
    </row>
    <row r="78" spans="1:14">
      <c r="A78" s="65"/>
      <c r="B78" s="65"/>
      <c r="C78" s="65"/>
      <c r="D78" s="65"/>
      <c r="E78" s="65"/>
      <c r="F78" s="65"/>
      <c r="G78" s="65"/>
      <c r="H78" s="65"/>
      <c r="I78" s="65"/>
      <c r="J78" s="65"/>
      <c r="K78" s="65"/>
      <c r="L78" s="65"/>
      <c r="M78" s="65"/>
      <c r="N78" s="65"/>
    </row>
    <row r="79" spans="1:14">
      <c r="A79" s="65"/>
      <c r="B79" s="65"/>
      <c r="C79" s="65"/>
      <c r="D79" s="65"/>
      <c r="E79" s="65"/>
      <c r="F79" s="65"/>
      <c r="G79" s="65"/>
      <c r="H79" s="65"/>
      <c r="I79" s="65"/>
      <c r="J79" s="65"/>
      <c r="K79" s="65"/>
      <c r="L79" s="65"/>
      <c r="M79" s="65"/>
      <c r="N79" s="65"/>
    </row>
    <row r="80" spans="1:14">
      <c r="A80" s="65"/>
      <c r="B80" s="65"/>
      <c r="C80" s="65"/>
      <c r="D80" s="65"/>
      <c r="E80" s="65"/>
      <c r="F80" s="65"/>
      <c r="G80" s="65"/>
      <c r="H80" s="65"/>
      <c r="I80" s="65"/>
      <c r="J80" s="65"/>
      <c r="K80" s="65"/>
      <c r="L80" s="65"/>
      <c r="M80" s="65"/>
      <c r="N80" s="65"/>
    </row>
    <row r="81" spans="1:14">
      <c r="A81" s="65"/>
      <c r="B81" s="65"/>
      <c r="C81" s="65"/>
      <c r="D81" s="65"/>
      <c r="E81" s="65"/>
      <c r="F81" s="65"/>
      <c r="G81" s="65"/>
      <c r="H81" s="65"/>
      <c r="I81" s="65"/>
      <c r="J81" s="65"/>
      <c r="K81" s="65"/>
      <c r="L81" s="65"/>
      <c r="M81" s="65"/>
      <c r="N81" s="65"/>
    </row>
    <row r="82" spans="1:14">
      <c r="A82" s="65"/>
      <c r="B82" s="65"/>
      <c r="C82" s="65"/>
      <c r="D82" s="65"/>
      <c r="E82" s="65"/>
      <c r="F82" s="65"/>
      <c r="G82" s="65"/>
      <c r="H82" s="65"/>
      <c r="I82" s="65"/>
      <c r="J82" s="65"/>
      <c r="K82" s="65"/>
      <c r="L82" s="65"/>
      <c r="M82" s="65"/>
      <c r="N82" s="65"/>
    </row>
    <row r="83" spans="1:14">
      <c r="A83" s="65"/>
      <c r="B83" s="65"/>
      <c r="C83" s="65"/>
      <c r="D83" s="65"/>
      <c r="E83" s="65"/>
      <c r="F83" s="65"/>
      <c r="G83" s="65"/>
      <c r="H83" s="65"/>
      <c r="I83" s="65"/>
      <c r="J83" s="65"/>
      <c r="K83" s="65"/>
      <c r="L83" s="65"/>
      <c r="M83" s="65"/>
      <c r="N83" s="65"/>
    </row>
    <row r="84" spans="1:14">
      <c r="A84" s="65"/>
      <c r="B84" s="65"/>
      <c r="C84" s="65"/>
      <c r="D84" s="65"/>
      <c r="E84" s="65"/>
      <c r="F84" s="65"/>
      <c r="G84" s="65"/>
      <c r="H84" s="65"/>
      <c r="I84" s="65"/>
      <c r="J84" s="65"/>
      <c r="K84" s="65"/>
      <c r="L84" s="65"/>
      <c r="M84" s="65"/>
      <c r="N84" s="65"/>
    </row>
    <row r="85" spans="1:14">
      <c r="A85" s="65"/>
      <c r="B85" s="65"/>
      <c r="C85" s="65"/>
      <c r="D85" s="65"/>
      <c r="E85" s="65"/>
      <c r="F85" s="65"/>
      <c r="G85" s="65"/>
      <c r="H85" s="65"/>
      <c r="I85" s="65"/>
      <c r="J85" s="65"/>
      <c r="K85" s="65"/>
      <c r="L85" s="65"/>
      <c r="M85" s="65"/>
      <c r="N85" s="65"/>
    </row>
    <row r="86" spans="1:14">
      <c r="A86" s="65"/>
      <c r="B86" s="65"/>
      <c r="C86" s="65"/>
      <c r="D86" s="65"/>
      <c r="E86" s="65"/>
      <c r="F86" s="65"/>
      <c r="G86" s="65"/>
      <c r="H86" s="65"/>
      <c r="I86" s="65"/>
      <c r="J86" s="65"/>
      <c r="K86" s="65"/>
      <c r="L86" s="65"/>
      <c r="M86" s="65"/>
      <c r="N86" s="65"/>
    </row>
    <row r="87" spans="1:14">
      <c r="A87" s="65"/>
      <c r="B87" s="65"/>
      <c r="C87" s="65"/>
      <c r="D87" s="65"/>
      <c r="E87" s="65"/>
      <c r="F87" s="65"/>
      <c r="G87" s="65"/>
      <c r="H87" s="65"/>
      <c r="I87" s="65"/>
      <c r="J87" s="65"/>
      <c r="K87" s="65"/>
      <c r="L87" s="65"/>
      <c r="M87" s="65"/>
      <c r="N87" s="65"/>
    </row>
    <row r="88" spans="1:14">
      <c r="A88" s="65"/>
      <c r="B88" s="65"/>
      <c r="C88" s="65"/>
      <c r="D88" s="65"/>
      <c r="E88" s="65"/>
      <c r="F88" s="65"/>
      <c r="G88" s="65"/>
      <c r="H88" s="65"/>
      <c r="I88" s="65"/>
      <c r="J88" s="65"/>
      <c r="K88" s="65"/>
      <c r="L88" s="65"/>
      <c r="M88" s="65"/>
      <c r="N88" s="65"/>
    </row>
    <row r="89" spans="1:14">
      <c r="A89" s="65"/>
      <c r="B89" s="65"/>
      <c r="C89" s="65"/>
      <c r="D89" s="65"/>
      <c r="E89" s="65"/>
      <c r="F89" s="65"/>
      <c r="G89" s="65"/>
      <c r="H89" s="65"/>
      <c r="I89" s="65"/>
      <c r="J89" s="65"/>
      <c r="K89" s="65"/>
      <c r="L89" s="65"/>
      <c r="M89" s="65"/>
      <c r="N89" s="65"/>
    </row>
    <row r="90" spans="1:14">
      <c r="A90" s="65"/>
      <c r="B90" s="65"/>
      <c r="C90" s="65"/>
      <c r="D90" s="65"/>
      <c r="E90" s="65"/>
      <c r="F90" s="65"/>
      <c r="G90" s="65"/>
      <c r="H90" s="65"/>
      <c r="I90" s="65"/>
      <c r="J90" s="65"/>
      <c r="K90" s="65"/>
      <c r="L90" s="65"/>
      <c r="M90" s="65"/>
      <c r="N90" s="65"/>
    </row>
    <row r="91" spans="1:14">
      <c r="A91" s="65"/>
      <c r="B91" s="65"/>
      <c r="C91" s="65"/>
      <c r="D91" s="65"/>
      <c r="E91" s="65"/>
      <c r="F91" s="65"/>
      <c r="G91" s="65"/>
      <c r="H91" s="65"/>
      <c r="I91" s="65"/>
      <c r="J91" s="65"/>
      <c r="K91" s="65"/>
      <c r="L91" s="65"/>
      <c r="M91" s="65"/>
      <c r="N91" s="65"/>
    </row>
    <row r="92" spans="1:14">
      <c r="A92" s="65"/>
      <c r="B92" s="65"/>
      <c r="C92" s="65"/>
      <c r="D92" s="65"/>
      <c r="E92" s="65"/>
      <c r="F92" s="65"/>
      <c r="G92" s="65"/>
      <c r="H92" s="65"/>
      <c r="I92" s="65"/>
      <c r="J92" s="65"/>
      <c r="K92" s="65"/>
      <c r="L92" s="65"/>
      <c r="M92" s="65"/>
      <c r="N92" s="65"/>
    </row>
    <row r="93" spans="1:14">
      <c r="A93" s="65"/>
      <c r="B93" s="65"/>
      <c r="C93" s="65"/>
      <c r="D93" s="65"/>
      <c r="E93" s="65"/>
      <c r="F93" s="65"/>
      <c r="G93" s="65"/>
      <c r="H93" s="65"/>
      <c r="I93" s="65"/>
      <c r="J93" s="65"/>
      <c r="K93" s="65"/>
      <c r="L93" s="65"/>
      <c r="M93" s="65"/>
      <c r="N93" s="65"/>
    </row>
    <row r="94" spans="1:14">
      <c r="A94" s="65"/>
      <c r="B94" s="65"/>
      <c r="C94" s="65"/>
      <c r="D94" s="65"/>
      <c r="E94" s="65"/>
      <c r="F94" s="65"/>
      <c r="G94" s="65"/>
      <c r="H94" s="65"/>
      <c r="I94" s="65"/>
      <c r="J94" s="65"/>
      <c r="K94" s="65"/>
      <c r="L94" s="65"/>
      <c r="M94" s="65"/>
      <c r="N94" s="65"/>
    </row>
    <row r="95" spans="1:14">
      <c r="A95" s="65"/>
      <c r="B95" s="65"/>
      <c r="C95" s="65"/>
      <c r="D95" s="65"/>
      <c r="E95" s="65"/>
      <c r="F95" s="65"/>
      <c r="G95" s="65"/>
      <c r="H95" s="65"/>
      <c r="I95" s="65"/>
      <c r="J95" s="65"/>
      <c r="K95" s="65"/>
      <c r="L95" s="65"/>
      <c r="M95" s="65"/>
      <c r="N95" s="65"/>
    </row>
    <row r="96" spans="1:14">
      <c r="A96" s="65"/>
      <c r="B96" s="65"/>
      <c r="C96" s="65"/>
      <c r="D96" s="65"/>
      <c r="E96" s="65"/>
      <c r="F96" s="65"/>
      <c r="G96" s="65"/>
      <c r="H96" s="65"/>
      <c r="I96" s="65"/>
      <c r="J96" s="65"/>
      <c r="K96" s="65"/>
      <c r="L96" s="65"/>
      <c r="M96" s="65"/>
      <c r="N96" s="65"/>
    </row>
    <row r="97" spans="1:14">
      <c r="A97" s="65"/>
      <c r="B97" s="65"/>
      <c r="C97" s="65"/>
      <c r="D97" s="65"/>
      <c r="E97" s="65"/>
      <c r="F97" s="65"/>
      <c r="G97" s="65"/>
      <c r="H97" s="65"/>
      <c r="I97" s="65"/>
      <c r="J97" s="65"/>
      <c r="K97" s="65"/>
      <c r="L97" s="65"/>
      <c r="M97" s="65"/>
      <c r="N97" s="65"/>
    </row>
    <row r="98" spans="1:14">
      <c r="A98" s="65"/>
      <c r="B98" s="65"/>
      <c r="C98" s="65"/>
      <c r="D98" s="65"/>
      <c r="E98" s="65"/>
      <c r="F98" s="65"/>
      <c r="G98" s="65"/>
      <c r="H98" s="65"/>
      <c r="I98" s="65"/>
      <c r="J98" s="65"/>
      <c r="K98" s="65"/>
      <c r="L98" s="65"/>
      <c r="M98" s="65"/>
      <c r="N98" s="65"/>
    </row>
    <row r="99" spans="1:14">
      <c r="A99" s="65"/>
      <c r="B99" s="65"/>
      <c r="C99" s="65"/>
      <c r="D99" s="65"/>
      <c r="E99" s="65"/>
      <c r="F99" s="65"/>
      <c r="G99" s="65"/>
      <c r="H99" s="65"/>
      <c r="I99" s="65"/>
      <c r="J99" s="65"/>
      <c r="K99" s="65"/>
      <c r="L99" s="65"/>
      <c r="M99" s="65"/>
      <c r="N99" s="65"/>
    </row>
    <row r="100" spans="1:14">
      <c r="A100" s="65"/>
      <c r="B100" s="65"/>
      <c r="C100" s="65"/>
      <c r="D100" s="65"/>
      <c r="E100" s="65"/>
      <c r="F100" s="65"/>
      <c r="G100" s="65"/>
      <c r="H100" s="65"/>
      <c r="I100" s="65"/>
      <c r="J100" s="65"/>
      <c r="K100" s="65"/>
      <c r="L100" s="65"/>
      <c r="M100" s="65"/>
      <c r="N100" s="65"/>
    </row>
    <row r="101" spans="1:14">
      <c r="A101" s="65"/>
      <c r="B101" s="65"/>
      <c r="C101" s="65"/>
      <c r="D101" s="65"/>
      <c r="E101" s="65"/>
      <c r="F101" s="65"/>
      <c r="G101" s="65"/>
      <c r="H101" s="65"/>
      <c r="I101" s="65"/>
      <c r="J101" s="65"/>
      <c r="K101" s="65"/>
      <c r="L101" s="65"/>
      <c r="M101" s="65"/>
      <c r="N101" s="65"/>
    </row>
    <row r="102" spans="1:14">
      <c r="A102" s="65"/>
      <c r="B102" s="65"/>
      <c r="C102" s="65"/>
      <c r="D102" s="65"/>
      <c r="E102" s="65"/>
      <c r="F102" s="65"/>
      <c r="G102" s="65"/>
      <c r="H102" s="65"/>
      <c r="I102" s="65"/>
      <c r="J102" s="65"/>
      <c r="K102" s="65"/>
      <c r="L102" s="65"/>
      <c r="M102" s="65"/>
      <c r="N102" s="65"/>
    </row>
    <row r="103" spans="1:14">
      <c r="A103" s="65"/>
      <c r="B103" s="65"/>
      <c r="C103" s="65"/>
      <c r="D103" s="65"/>
      <c r="E103" s="65"/>
      <c r="F103" s="65"/>
      <c r="G103" s="65"/>
      <c r="H103" s="65"/>
      <c r="I103" s="65"/>
      <c r="J103" s="65"/>
      <c r="K103" s="65"/>
      <c r="L103" s="65"/>
      <c r="M103" s="65"/>
      <c r="N103" s="65"/>
    </row>
    <row r="104" spans="1:14">
      <c r="A104" s="65"/>
      <c r="B104" s="65"/>
      <c r="C104" s="65"/>
      <c r="D104" s="65"/>
      <c r="E104" s="65"/>
      <c r="F104" s="65"/>
      <c r="G104" s="65"/>
      <c r="H104" s="65"/>
      <c r="I104" s="65"/>
      <c r="J104" s="65"/>
      <c r="K104" s="65"/>
      <c r="L104" s="65"/>
      <c r="M104" s="65"/>
      <c r="N104" s="65"/>
    </row>
    <row r="105" spans="1:14">
      <c r="A105" s="65"/>
      <c r="B105" s="65"/>
      <c r="C105" s="65"/>
      <c r="D105" s="65"/>
      <c r="E105" s="65"/>
      <c r="F105" s="65"/>
      <c r="G105" s="65"/>
      <c r="H105" s="65"/>
      <c r="I105" s="65"/>
      <c r="J105" s="65"/>
      <c r="K105" s="65"/>
      <c r="L105" s="65"/>
      <c r="M105" s="65"/>
      <c r="N105" s="65"/>
    </row>
    <row r="106" spans="1:14">
      <c r="A106" s="65"/>
      <c r="B106" s="65"/>
      <c r="C106" s="65"/>
      <c r="D106" s="65"/>
      <c r="E106" s="65"/>
      <c r="F106" s="65"/>
      <c r="G106" s="65"/>
      <c r="H106" s="65"/>
      <c r="I106" s="65"/>
      <c r="J106" s="65"/>
      <c r="K106" s="65"/>
      <c r="L106" s="65"/>
      <c r="M106" s="65"/>
      <c r="N106" s="65"/>
    </row>
    <row r="107" spans="1:14">
      <c r="A107" s="65"/>
      <c r="B107" s="65"/>
      <c r="C107" s="65"/>
      <c r="D107" s="65"/>
      <c r="E107" s="65"/>
      <c r="F107" s="65"/>
      <c r="G107" s="65"/>
      <c r="H107" s="65"/>
      <c r="I107" s="65"/>
      <c r="J107" s="65"/>
      <c r="K107" s="65"/>
      <c r="L107" s="65"/>
      <c r="M107" s="65"/>
      <c r="N107" s="65"/>
    </row>
    <row r="108" spans="1:14">
      <c r="A108" s="65"/>
      <c r="B108" s="65"/>
      <c r="C108" s="65"/>
      <c r="D108" s="65"/>
      <c r="E108" s="65"/>
      <c r="F108" s="65"/>
      <c r="G108" s="65"/>
      <c r="H108" s="65"/>
      <c r="I108" s="65"/>
      <c r="J108" s="65"/>
      <c r="K108" s="65"/>
      <c r="L108" s="65"/>
      <c r="M108" s="65"/>
      <c r="N108" s="65"/>
    </row>
    <row r="109" spans="1:14">
      <c r="A109" s="65"/>
      <c r="B109" s="65"/>
      <c r="C109" s="65"/>
      <c r="D109" s="65"/>
      <c r="E109" s="65"/>
      <c r="F109" s="65"/>
      <c r="G109" s="65"/>
      <c r="H109" s="65"/>
      <c r="I109" s="65"/>
      <c r="J109" s="65"/>
      <c r="K109" s="65"/>
      <c r="L109" s="65"/>
      <c r="M109" s="65"/>
      <c r="N109" s="65"/>
    </row>
    <row r="110" spans="1:14">
      <c r="A110" s="65"/>
      <c r="B110" s="65"/>
      <c r="C110" s="65"/>
      <c r="D110" s="65"/>
      <c r="E110" s="65"/>
      <c r="F110" s="65"/>
      <c r="G110" s="65"/>
      <c r="H110" s="65"/>
      <c r="I110" s="65"/>
      <c r="J110" s="65"/>
      <c r="K110" s="65"/>
      <c r="L110" s="65"/>
      <c r="M110" s="65"/>
      <c r="N110" s="65"/>
    </row>
    <row r="111" spans="1:14">
      <c r="A111" s="65"/>
      <c r="B111" s="65"/>
      <c r="C111" s="65"/>
      <c r="D111" s="65"/>
      <c r="E111" s="65"/>
      <c r="F111" s="65"/>
      <c r="G111" s="65"/>
      <c r="H111" s="65"/>
      <c r="I111" s="65"/>
      <c r="J111" s="65"/>
      <c r="K111" s="65"/>
      <c r="L111" s="65"/>
      <c r="M111" s="65"/>
      <c r="N111" s="65"/>
    </row>
    <row r="112" spans="1:14">
      <c r="A112" s="65"/>
      <c r="B112" s="65"/>
      <c r="C112" s="65"/>
      <c r="D112" s="65"/>
      <c r="E112" s="65"/>
      <c r="F112" s="65"/>
      <c r="G112" s="65"/>
      <c r="H112" s="65"/>
      <c r="I112" s="65"/>
      <c r="J112" s="65"/>
      <c r="K112" s="65"/>
      <c r="L112" s="65"/>
      <c r="M112" s="65"/>
      <c r="N112" s="65"/>
    </row>
    <row r="113" spans="1:14">
      <c r="A113" s="65"/>
      <c r="B113" s="65"/>
      <c r="C113" s="65"/>
      <c r="D113" s="65"/>
      <c r="E113" s="65"/>
      <c r="F113" s="65"/>
      <c r="G113" s="65"/>
      <c r="H113" s="65"/>
      <c r="I113" s="65"/>
      <c r="J113" s="65"/>
      <c r="K113" s="65"/>
      <c r="L113" s="65"/>
      <c r="M113" s="65"/>
      <c r="N113" s="65"/>
    </row>
    <row r="114" spans="1:14">
      <c r="A114" s="65"/>
      <c r="B114" s="65"/>
      <c r="C114" s="65"/>
      <c r="D114" s="65"/>
      <c r="E114" s="65"/>
      <c r="F114" s="65"/>
      <c r="G114" s="65"/>
      <c r="H114" s="65"/>
      <c r="I114" s="65"/>
      <c r="J114" s="65"/>
      <c r="K114" s="65"/>
      <c r="L114" s="65"/>
      <c r="M114" s="65"/>
      <c r="N114" s="65"/>
    </row>
    <row r="115" spans="1:14">
      <c r="A115" s="65"/>
      <c r="B115" s="65"/>
      <c r="C115" s="65"/>
      <c r="D115" s="65"/>
      <c r="E115" s="65"/>
      <c r="F115" s="65"/>
      <c r="G115" s="65"/>
      <c r="H115" s="65"/>
      <c r="I115" s="65"/>
      <c r="J115" s="65"/>
      <c r="K115" s="65"/>
      <c r="L115" s="65"/>
      <c r="M115" s="65"/>
      <c r="N115" s="65"/>
    </row>
    <row r="116" spans="1:14">
      <c r="A116" s="65"/>
      <c r="B116" s="65"/>
      <c r="C116" s="65"/>
      <c r="D116" s="65"/>
      <c r="E116" s="65"/>
      <c r="F116" s="65"/>
      <c r="G116" s="65"/>
      <c r="H116" s="65"/>
      <c r="I116" s="65"/>
      <c r="J116" s="65"/>
      <c r="K116" s="65"/>
      <c r="L116" s="65"/>
      <c r="M116" s="65"/>
      <c r="N116" s="65"/>
    </row>
    <row r="117" spans="1:14">
      <c r="A117" s="65"/>
      <c r="B117" s="65"/>
      <c r="C117" s="65"/>
      <c r="D117" s="65"/>
      <c r="E117" s="65"/>
      <c r="F117" s="65"/>
      <c r="G117" s="65"/>
      <c r="H117" s="65"/>
      <c r="I117" s="65"/>
      <c r="J117" s="65"/>
      <c r="K117" s="65"/>
      <c r="L117" s="65"/>
      <c r="M117" s="65"/>
      <c r="N117" s="65"/>
    </row>
    <row r="118" spans="1:14">
      <c r="A118" s="65"/>
      <c r="B118" s="65"/>
      <c r="C118" s="65"/>
      <c r="D118" s="65"/>
      <c r="E118" s="65"/>
      <c r="F118" s="65"/>
      <c r="G118" s="65"/>
      <c r="H118" s="65"/>
      <c r="I118" s="65"/>
      <c r="J118" s="65"/>
      <c r="K118" s="65"/>
      <c r="L118" s="65"/>
      <c r="M118" s="65"/>
      <c r="N118" s="65"/>
    </row>
    <row r="119" spans="1:14">
      <c r="A119" s="65"/>
      <c r="B119" s="65"/>
      <c r="C119" s="65"/>
      <c r="D119" s="65"/>
      <c r="E119" s="65"/>
      <c r="F119" s="65"/>
      <c r="G119" s="65"/>
      <c r="H119" s="65"/>
      <c r="I119" s="65"/>
      <c r="J119" s="65"/>
      <c r="K119" s="65"/>
      <c r="L119" s="65"/>
      <c r="M119" s="65"/>
      <c r="N119" s="65"/>
    </row>
    <row r="120" spans="1:14">
      <c r="A120" s="65"/>
      <c r="B120" s="65"/>
      <c r="C120" s="65"/>
      <c r="D120" s="65"/>
      <c r="E120" s="65"/>
      <c r="F120" s="65"/>
      <c r="G120" s="65"/>
      <c r="H120" s="65"/>
      <c r="I120" s="65"/>
      <c r="J120" s="65"/>
      <c r="K120" s="65"/>
      <c r="L120" s="65"/>
      <c r="M120" s="65"/>
      <c r="N120" s="65"/>
    </row>
    <row r="121" spans="1:14">
      <c r="A121" s="65"/>
      <c r="B121" s="65"/>
      <c r="C121" s="65"/>
      <c r="D121" s="65"/>
      <c r="E121" s="65"/>
      <c r="F121" s="65"/>
      <c r="G121" s="65"/>
      <c r="H121" s="65"/>
      <c r="I121" s="65"/>
      <c r="J121" s="65"/>
      <c r="K121" s="65"/>
      <c r="L121" s="65"/>
      <c r="M121" s="65"/>
      <c r="N121" s="65"/>
    </row>
    <row r="122" spans="1:14">
      <c r="A122" s="65"/>
      <c r="B122" s="65"/>
      <c r="C122" s="65"/>
      <c r="D122" s="65"/>
      <c r="E122" s="65"/>
      <c r="F122" s="65"/>
      <c r="G122" s="65"/>
      <c r="H122" s="65"/>
      <c r="I122" s="65"/>
      <c r="J122" s="65"/>
      <c r="K122" s="65"/>
      <c r="L122" s="65"/>
      <c r="M122" s="65"/>
      <c r="N122" s="65"/>
    </row>
    <row r="123" spans="1:14">
      <c r="A123" s="65"/>
      <c r="B123" s="65"/>
      <c r="C123" s="65"/>
      <c r="D123" s="65"/>
      <c r="E123" s="65"/>
      <c r="F123" s="65"/>
      <c r="G123" s="65"/>
      <c r="H123" s="65"/>
      <c r="I123" s="65"/>
      <c r="J123" s="65"/>
      <c r="K123" s="65"/>
      <c r="L123" s="65"/>
      <c r="M123" s="65"/>
      <c r="N123" s="65"/>
    </row>
    <row r="124" spans="1:14">
      <c r="A124" s="65"/>
      <c r="B124" s="65"/>
      <c r="C124" s="65"/>
      <c r="D124" s="65"/>
      <c r="E124" s="65"/>
      <c r="F124" s="65"/>
      <c r="G124" s="65"/>
      <c r="H124" s="65"/>
      <c r="I124" s="65"/>
      <c r="J124" s="65"/>
      <c r="K124" s="65"/>
      <c r="L124" s="65"/>
      <c r="M124" s="65"/>
      <c r="N124" s="65"/>
    </row>
    <row r="125" spans="1:14">
      <c r="A125" s="65"/>
      <c r="B125" s="65"/>
      <c r="C125" s="65"/>
      <c r="D125" s="65"/>
      <c r="E125" s="65"/>
      <c r="F125" s="65"/>
      <c r="G125" s="65"/>
      <c r="H125" s="65"/>
      <c r="I125" s="65"/>
      <c r="J125" s="65"/>
      <c r="K125" s="65"/>
      <c r="L125" s="65"/>
      <c r="M125" s="65"/>
      <c r="N125" s="65"/>
    </row>
    <row r="126" spans="1:14">
      <c r="A126" s="65"/>
      <c r="B126" s="65"/>
      <c r="C126" s="65"/>
      <c r="D126" s="65"/>
      <c r="E126" s="65"/>
      <c r="F126" s="65"/>
      <c r="G126" s="65"/>
      <c r="H126" s="65"/>
      <c r="I126" s="65"/>
      <c r="J126" s="65"/>
      <c r="K126" s="65"/>
      <c r="L126" s="65"/>
      <c r="M126" s="65"/>
      <c r="N126" s="65"/>
    </row>
    <row r="127" spans="1:14">
      <c r="A127" s="65"/>
      <c r="B127" s="65"/>
      <c r="C127" s="65"/>
      <c r="D127" s="65"/>
      <c r="E127" s="65"/>
      <c r="F127" s="65"/>
      <c r="G127" s="65"/>
      <c r="H127" s="65"/>
      <c r="I127" s="65"/>
      <c r="J127" s="65"/>
      <c r="K127" s="65"/>
      <c r="L127" s="65"/>
      <c r="M127" s="65"/>
      <c r="N127" s="65"/>
    </row>
    <row r="128" spans="1:14">
      <c r="A128" s="65"/>
      <c r="B128" s="65"/>
      <c r="C128" s="65"/>
      <c r="D128" s="65"/>
      <c r="E128" s="65"/>
      <c r="F128" s="65"/>
      <c r="G128" s="65"/>
      <c r="H128" s="65"/>
      <c r="I128" s="65"/>
      <c r="J128" s="65"/>
      <c r="K128" s="65"/>
      <c r="L128" s="65"/>
      <c r="M128" s="65"/>
      <c r="N128" s="65"/>
    </row>
    <row r="129" spans="1:14">
      <c r="A129" s="65"/>
      <c r="B129" s="65"/>
      <c r="C129" s="65"/>
      <c r="D129" s="65"/>
      <c r="E129" s="65"/>
      <c r="F129" s="65"/>
      <c r="G129" s="65"/>
      <c r="H129" s="65"/>
      <c r="I129" s="65"/>
      <c r="J129" s="65"/>
      <c r="K129" s="65"/>
      <c r="L129" s="65"/>
      <c r="M129" s="65"/>
      <c r="N129" s="65"/>
    </row>
    <row r="130" spans="1:14">
      <c r="A130" s="65"/>
      <c r="B130" s="65"/>
      <c r="C130" s="65"/>
      <c r="D130" s="65"/>
      <c r="E130" s="65"/>
      <c r="F130" s="65"/>
      <c r="G130" s="65"/>
      <c r="H130" s="65"/>
      <c r="I130" s="65"/>
      <c r="J130" s="65"/>
      <c r="K130" s="65"/>
      <c r="L130" s="65"/>
      <c r="M130" s="65"/>
      <c r="N130" s="65"/>
    </row>
    <row r="131" spans="1:14">
      <c r="A131" s="65"/>
      <c r="B131" s="65"/>
      <c r="C131" s="65"/>
      <c r="D131" s="65"/>
      <c r="E131" s="65"/>
      <c r="F131" s="65"/>
      <c r="G131" s="65"/>
      <c r="H131" s="65"/>
      <c r="I131" s="65"/>
      <c r="J131" s="65"/>
      <c r="K131" s="65"/>
      <c r="L131" s="65"/>
      <c r="M131" s="65"/>
      <c r="N131" s="65"/>
    </row>
    <row r="132" spans="1:14">
      <c r="A132" s="65"/>
      <c r="B132" s="65"/>
      <c r="C132" s="65"/>
      <c r="D132" s="65"/>
      <c r="E132" s="65"/>
      <c r="F132" s="65"/>
      <c r="G132" s="65"/>
      <c r="H132" s="65"/>
      <c r="I132" s="65"/>
      <c r="J132" s="65"/>
      <c r="K132" s="65"/>
      <c r="L132" s="65"/>
      <c r="M132" s="65"/>
      <c r="N132" s="65"/>
    </row>
    <row r="133" spans="1:14">
      <c r="A133" s="65"/>
      <c r="B133" s="65"/>
      <c r="C133" s="65"/>
      <c r="D133" s="65"/>
      <c r="E133" s="65"/>
      <c r="F133" s="65"/>
      <c r="G133" s="65"/>
      <c r="H133" s="65"/>
      <c r="I133" s="65"/>
      <c r="J133" s="65"/>
      <c r="K133" s="65"/>
      <c r="L133" s="65"/>
      <c r="M133" s="65"/>
      <c r="N133" s="65"/>
    </row>
    <row r="134" spans="1:14">
      <c r="A134" s="65"/>
      <c r="B134" s="65"/>
      <c r="C134" s="65"/>
      <c r="D134" s="65"/>
      <c r="E134" s="65"/>
      <c r="F134" s="65"/>
      <c r="G134" s="65"/>
      <c r="H134" s="65"/>
      <c r="I134" s="65"/>
      <c r="J134" s="65"/>
      <c r="K134" s="65"/>
      <c r="L134" s="65"/>
      <c r="M134" s="65"/>
      <c r="N134" s="65"/>
    </row>
    <row r="135" spans="1:14">
      <c r="A135" s="65"/>
      <c r="B135" s="65"/>
      <c r="C135" s="65"/>
      <c r="D135" s="65"/>
      <c r="E135" s="65"/>
      <c r="F135" s="65"/>
      <c r="G135" s="65"/>
      <c r="H135" s="65"/>
      <c r="I135" s="65"/>
      <c r="J135" s="65"/>
      <c r="K135" s="65"/>
      <c r="L135" s="65"/>
      <c r="M135" s="65"/>
      <c r="N135" s="65"/>
    </row>
    <row r="136" spans="1:14">
      <c r="A136" s="65"/>
      <c r="B136" s="65"/>
      <c r="C136" s="65"/>
      <c r="D136" s="65"/>
      <c r="E136" s="65"/>
      <c r="F136" s="65"/>
      <c r="G136" s="65"/>
      <c r="H136" s="65"/>
      <c r="I136" s="65"/>
      <c r="J136" s="65"/>
      <c r="K136" s="65"/>
      <c r="L136" s="65"/>
      <c r="M136" s="65"/>
      <c r="N136" s="65"/>
    </row>
    <row r="137" spans="1:14">
      <c r="A137" s="65"/>
      <c r="B137" s="65"/>
      <c r="C137" s="65"/>
      <c r="D137" s="65"/>
      <c r="E137" s="65"/>
      <c r="F137" s="65"/>
      <c r="G137" s="65"/>
      <c r="H137" s="65"/>
      <c r="I137" s="65"/>
      <c r="J137" s="65"/>
      <c r="K137" s="65"/>
      <c r="L137" s="65"/>
      <c r="M137" s="65"/>
      <c r="N137" s="65"/>
    </row>
    <row r="138" spans="1:14">
      <c r="A138" s="65"/>
      <c r="B138" s="65"/>
      <c r="C138" s="65"/>
      <c r="D138" s="65"/>
      <c r="E138" s="65"/>
      <c r="F138" s="65"/>
      <c r="G138" s="65"/>
      <c r="H138" s="65"/>
      <c r="I138" s="65"/>
      <c r="J138" s="65"/>
      <c r="K138" s="65"/>
      <c r="L138" s="65"/>
      <c r="M138" s="65"/>
      <c r="N138" s="65"/>
    </row>
    <row r="139" spans="1:14">
      <c r="A139" s="65"/>
      <c r="B139" s="65"/>
      <c r="C139" s="65"/>
      <c r="D139" s="65"/>
      <c r="E139" s="65"/>
      <c r="F139" s="65"/>
      <c r="G139" s="65"/>
      <c r="H139" s="65"/>
      <c r="I139" s="65"/>
      <c r="J139" s="65"/>
      <c r="K139" s="65"/>
      <c r="L139" s="65"/>
      <c r="M139" s="65"/>
      <c r="N139" s="65"/>
    </row>
    <row r="140" spans="1:14">
      <c r="A140" s="65"/>
      <c r="B140" s="65"/>
      <c r="C140" s="65"/>
      <c r="D140" s="65"/>
      <c r="E140" s="65"/>
      <c r="F140" s="65"/>
      <c r="G140" s="65"/>
      <c r="H140" s="65"/>
      <c r="I140" s="65"/>
      <c r="J140" s="65"/>
      <c r="K140" s="65"/>
      <c r="L140" s="65"/>
      <c r="M140" s="65"/>
      <c r="N140" s="65"/>
    </row>
    <row r="141" spans="1:14">
      <c r="A141" s="65"/>
      <c r="B141" s="65"/>
      <c r="C141" s="65"/>
      <c r="D141" s="65"/>
      <c r="E141" s="65"/>
      <c r="F141" s="65"/>
      <c r="G141" s="65"/>
      <c r="H141" s="65"/>
      <c r="I141" s="65"/>
      <c r="J141" s="65"/>
      <c r="K141" s="65"/>
      <c r="L141" s="65"/>
      <c r="M141" s="65"/>
      <c r="N141" s="65"/>
    </row>
    <row r="142" spans="1:14">
      <c r="A142" s="65"/>
      <c r="B142" s="65"/>
      <c r="C142" s="65"/>
      <c r="D142" s="65"/>
      <c r="E142" s="65"/>
      <c r="F142" s="65"/>
      <c r="G142" s="65"/>
      <c r="H142" s="65"/>
      <c r="I142" s="65"/>
      <c r="J142" s="65"/>
      <c r="K142" s="65"/>
      <c r="L142" s="65"/>
      <c r="M142" s="65"/>
      <c r="N142" s="65"/>
    </row>
    <row r="143" spans="1:14">
      <c r="A143" s="65"/>
      <c r="B143" s="65"/>
      <c r="C143" s="65"/>
      <c r="D143" s="65"/>
      <c r="E143" s="65"/>
      <c r="F143" s="65"/>
      <c r="G143" s="65"/>
      <c r="H143" s="65"/>
      <c r="I143" s="65"/>
      <c r="J143" s="65"/>
      <c r="K143" s="65"/>
      <c r="L143" s="65"/>
      <c r="M143" s="65"/>
      <c r="N143" s="65"/>
    </row>
    <row r="144" spans="1:14">
      <c r="A144" s="65"/>
      <c r="B144" s="65"/>
      <c r="C144" s="65"/>
      <c r="D144" s="65"/>
      <c r="E144" s="65"/>
      <c r="F144" s="65"/>
      <c r="G144" s="65"/>
      <c r="H144" s="65"/>
      <c r="I144" s="65"/>
      <c r="J144" s="65"/>
      <c r="K144" s="65"/>
      <c r="L144" s="65"/>
      <c r="M144" s="65"/>
      <c r="N144" s="65"/>
    </row>
    <row r="145" spans="1:14">
      <c r="A145" s="65"/>
      <c r="B145" s="65"/>
      <c r="C145" s="65"/>
      <c r="D145" s="65"/>
      <c r="E145" s="65"/>
      <c r="F145" s="65"/>
      <c r="G145" s="65"/>
      <c r="H145" s="65"/>
      <c r="I145" s="65"/>
      <c r="J145" s="65"/>
      <c r="K145" s="65"/>
      <c r="L145" s="65"/>
      <c r="M145" s="65"/>
      <c r="N145" s="65"/>
    </row>
    <row r="146" spans="1:14">
      <c r="A146" s="65"/>
      <c r="B146" s="65"/>
      <c r="C146" s="65"/>
      <c r="D146" s="65"/>
      <c r="E146" s="65"/>
      <c r="F146" s="65"/>
      <c r="G146" s="65"/>
      <c r="H146" s="65"/>
      <c r="I146" s="65"/>
      <c r="J146" s="65"/>
      <c r="K146" s="65"/>
      <c r="L146" s="65"/>
      <c r="M146" s="65"/>
      <c r="N146" s="65"/>
    </row>
    <row r="147" spans="1:14">
      <c r="A147" s="65"/>
      <c r="B147" s="65"/>
      <c r="C147" s="65"/>
      <c r="D147" s="65"/>
      <c r="E147" s="65"/>
      <c r="F147" s="65"/>
      <c r="G147" s="65"/>
      <c r="H147" s="65"/>
      <c r="I147" s="65"/>
      <c r="J147" s="65"/>
      <c r="K147" s="65"/>
      <c r="L147" s="65"/>
      <c r="M147" s="65"/>
      <c r="N147" s="65"/>
    </row>
    <row r="148" spans="1:14">
      <c r="A148" s="65"/>
      <c r="B148" s="65"/>
      <c r="C148" s="65"/>
      <c r="D148" s="65"/>
      <c r="E148" s="65"/>
      <c r="F148" s="65"/>
      <c r="G148" s="65"/>
      <c r="H148" s="65"/>
      <c r="I148" s="65"/>
      <c r="J148" s="65"/>
      <c r="K148" s="65"/>
      <c r="L148" s="65"/>
      <c r="M148" s="65"/>
      <c r="N148" s="65"/>
    </row>
    <row r="149" spans="1:14">
      <c r="A149" s="65"/>
      <c r="B149" s="65"/>
      <c r="C149" s="65"/>
      <c r="D149" s="65"/>
      <c r="E149" s="65"/>
      <c r="F149" s="65"/>
      <c r="G149" s="65"/>
      <c r="H149" s="65"/>
      <c r="I149" s="65"/>
      <c r="J149" s="65"/>
      <c r="K149" s="65"/>
      <c r="L149" s="65"/>
      <c r="M149" s="65"/>
      <c r="N149" s="65"/>
    </row>
    <row r="150" spans="1:14">
      <c r="A150" s="65"/>
      <c r="B150" s="65"/>
      <c r="C150" s="65"/>
      <c r="D150" s="65"/>
      <c r="E150" s="65"/>
      <c r="F150" s="65"/>
      <c r="G150" s="65"/>
      <c r="H150" s="65"/>
      <c r="I150" s="65"/>
      <c r="J150" s="65"/>
      <c r="K150" s="65"/>
      <c r="L150" s="65"/>
      <c r="M150" s="65"/>
      <c r="N150" s="65"/>
    </row>
    <row r="151" spans="1:14">
      <c r="A151" s="65"/>
      <c r="B151" s="65"/>
      <c r="C151" s="65"/>
      <c r="D151" s="65"/>
      <c r="E151" s="65"/>
      <c r="F151" s="65"/>
      <c r="G151" s="65"/>
      <c r="H151" s="65"/>
      <c r="I151" s="65"/>
      <c r="J151" s="65"/>
      <c r="K151" s="65"/>
      <c r="L151" s="65"/>
      <c r="M151" s="65"/>
      <c r="N151" s="65"/>
    </row>
    <row r="152" spans="1:14">
      <c r="A152" s="65"/>
      <c r="B152" s="65"/>
      <c r="C152" s="65"/>
      <c r="D152" s="65"/>
      <c r="E152" s="65"/>
      <c r="F152" s="65"/>
      <c r="G152" s="65"/>
      <c r="H152" s="65"/>
      <c r="I152" s="65"/>
      <c r="J152" s="65"/>
      <c r="K152" s="65"/>
      <c r="L152" s="65"/>
      <c r="M152" s="65"/>
      <c r="N152" s="65"/>
    </row>
    <row r="153" spans="1:14">
      <c r="A153" s="65"/>
      <c r="B153" s="65"/>
      <c r="C153" s="65"/>
      <c r="D153" s="65"/>
      <c r="E153" s="65"/>
      <c r="F153" s="65"/>
      <c r="G153" s="65"/>
      <c r="H153" s="65"/>
      <c r="I153" s="65"/>
      <c r="J153" s="65"/>
      <c r="K153" s="65"/>
      <c r="L153" s="65"/>
      <c r="M153" s="65"/>
      <c r="N153" s="65"/>
    </row>
    <row r="154" spans="1:14">
      <c r="A154" s="65"/>
      <c r="B154" s="65"/>
      <c r="C154" s="65"/>
      <c r="D154" s="65"/>
      <c r="E154" s="65"/>
      <c r="F154" s="65"/>
      <c r="G154" s="65"/>
      <c r="H154" s="65"/>
      <c r="I154" s="65"/>
      <c r="J154" s="65"/>
      <c r="K154" s="65"/>
      <c r="L154" s="65"/>
      <c r="M154" s="65"/>
      <c r="N154" s="65"/>
    </row>
    <row r="155" spans="1:14">
      <c r="A155" s="65"/>
      <c r="B155" s="65"/>
      <c r="C155" s="65"/>
      <c r="D155" s="65"/>
      <c r="E155" s="65"/>
      <c r="F155" s="65"/>
      <c r="G155" s="65"/>
      <c r="H155" s="65"/>
      <c r="I155" s="65"/>
      <c r="J155" s="65"/>
      <c r="K155" s="65"/>
      <c r="L155" s="65"/>
      <c r="M155" s="65"/>
      <c r="N155" s="65"/>
    </row>
    <row r="156" spans="1:14">
      <c r="A156" s="65"/>
      <c r="B156" s="65"/>
      <c r="C156" s="65"/>
      <c r="D156" s="65"/>
      <c r="E156" s="65"/>
      <c r="F156" s="65"/>
      <c r="G156" s="65"/>
      <c r="H156" s="65"/>
      <c r="I156" s="65"/>
      <c r="J156" s="65"/>
      <c r="K156" s="65"/>
      <c r="L156" s="65"/>
      <c r="M156" s="65"/>
      <c r="N156" s="65"/>
    </row>
    <row r="157" spans="1:14">
      <c r="A157" s="65"/>
      <c r="B157" s="65"/>
      <c r="C157" s="65"/>
      <c r="D157" s="65"/>
      <c r="E157" s="65"/>
      <c r="F157" s="65"/>
      <c r="G157" s="65"/>
      <c r="H157" s="65"/>
      <c r="I157" s="65"/>
      <c r="J157" s="65"/>
      <c r="K157" s="65"/>
      <c r="L157" s="65"/>
      <c r="M157" s="65"/>
      <c r="N157" s="65"/>
    </row>
    <row r="158" spans="1:14">
      <c r="A158" s="65"/>
      <c r="B158" s="65"/>
      <c r="C158" s="65"/>
      <c r="D158" s="65"/>
      <c r="E158" s="65"/>
      <c r="F158" s="65"/>
      <c r="G158" s="65"/>
      <c r="H158" s="65"/>
      <c r="I158" s="65"/>
      <c r="J158" s="65"/>
      <c r="K158" s="65"/>
      <c r="L158" s="65"/>
      <c r="M158" s="65"/>
      <c r="N158" s="65"/>
    </row>
    <row r="159" spans="1:14">
      <c r="A159" s="65"/>
      <c r="B159" s="65"/>
      <c r="C159" s="65"/>
      <c r="D159" s="65"/>
      <c r="E159" s="65"/>
      <c r="F159" s="65"/>
      <c r="G159" s="65"/>
      <c r="H159" s="65"/>
      <c r="I159" s="65"/>
      <c r="J159" s="65"/>
      <c r="K159" s="65"/>
      <c r="L159" s="65"/>
      <c r="M159" s="65"/>
      <c r="N159" s="65"/>
    </row>
    <row r="160" spans="1:14">
      <c r="A160" s="65"/>
      <c r="B160" s="65"/>
      <c r="C160" s="65"/>
      <c r="D160" s="65"/>
      <c r="E160" s="65"/>
      <c r="F160" s="65"/>
      <c r="G160" s="65"/>
      <c r="H160" s="65"/>
      <c r="I160" s="65"/>
      <c r="J160" s="65"/>
      <c r="K160" s="65"/>
      <c r="L160" s="65"/>
      <c r="M160" s="65"/>
      <c r="N160" s="65"/>
    </row>
    <row r="161" spans="1:14">
      <c r="A161" s="65"/>
      <c r="B161" s="65"/>
      <c r="C161" s="65"/>
      <c r="D161" s="65"/>
      <c r="E161" s="65"/>
      <c r="F161" s="65"/>
      <c r="G161" s="65"/>
      <c r="H161" s="65"/>
      <c r="I161" s="65"/>
      <c r="J161" s="65"/>
      <c r="K161" s="65"/>
      <c r="L161" s="65"/>
      <c r="M161" s="65"/>
      <c r="N161" s="65"/>
    </row>
    <row r="162" spans="1:14">
      <c r="A162" s="65"/>
      <c r="B162" s="65"/>
      <c r="C162" s="65"/>
      <c r="D162" s="65"/>
      <c r="E162" s="65"/>
      <c r="F162" s="65"/>
      <c r="G162" s="65"/>
      <c r="H162" s="65"/>
      <c r="I162" s="65"/>
      <c r="J162" s="65"/>
      <c r="K162" s="65"/>
      <c r="L162" s="65"/>
      <c r="M162" s="65"/>
      <c r="N162" s="65"/>
    </row>
    <row r="163" spans="1:14">
      <c r="A163" s="65"/>
      <c r="B163" s="65"/>
      <c r="C163" s="65"/>
      <c r="D163" s="65"/>
      <c r="E163" s="65"/>
      <c r="F163" s="65"/>
      <c r="G163" s="65"/>
      <c r="H163" s="65"/>
      <c r="I163" s="65"/>
      <c r="J163" s="65"/>
      <c r="K163" s="65"/>
      <c r="L163" s="65"/>
      <c r="M163" s="65"/>
      <c r="N163" s="65"/>
    </row>
    <row r="164" spans="1:14">
      <c r="A164" s="65"/>
      <c r="B164" s="65"/>
      <c r="C164" s="65"/>
      <c r="D164" s="65"/>
      <c r="E164" s="65"/>
      <c r="F164" s="65"/>
      <c r="G164" s="65"/>
      <c r="H164" s="65"/>
      <c r="I164" s="65"/>
      <c r="J164" s="65"/>
      <c r="K164" s="65"/>
      <c r="L164" s="65"/>
      <c r="M164" s="65"/>
      <c r="N164" s="65"/>
    </row>
    <row r="165" spans="1:14">
      <c r="A165" s="65"/>
      <c r="B165" s="65"/>
      <c r="C165" s="65"/>
      <c r="D165" s="65"/>
      <c r="E165" s="65"/>
      <c r="F165" s="65"/>
      <c r="G165" s="65"/>
      <c r="H165" s="65"/>
      <c r="I165" s="65"/>
      <c r="J165" s="65"/>
      <c r="K165" s="65"/>
      <c r="L165" s="65"/>
      <c r="M165" s="65"/>
      <c r="N165" s="65"/>
    </row>
    <row r="166" spans="1:14">
      <c r="A166" s="65"/>
      <c r="B166" s="65"/>
      <c r="C166" s="65"/>
      <c r="D166" s="65"/>
      <c r="E166" s="65"/>
      <c r="F166" s="65"/>
      <c r="G166" s="65"/>
      <c r="H166" s="65"/>
      <c r="I166" s="65"/>
      <c r="J166" s="65"/>
      <c r="K166" s="65"/>
      <c r="L166" s="65"/>
      <c r="M166" s="65"/>
      <c r="N166" s="65"/>
    </row>
    <row r="167" spans="1:14">
      <c r="A167" s="65"/>
      <c r="B167" s="65"/>
      <c r="C167" s="65"/>
      <c r="D167" s="65"/>
      <c r="E167" s="65"/>
      <c r="F167" s="65"/>
      <c r="G167" s="65"/>
      <c r="H167" s="65"/>
      <c r="I167" s="65"/>
      <c r="J167" s="65"/>
      <c r="K167" s="65"/>
      <c r="L167" s="65"/>
      <c r="M167" s="65"/>
      <c r="N167" s="65"/>
    </row>
    <row r="168" spans="1:14">
      <c r="A168" s="65"/>
      <c r="B168" s="65"/>
      <c r="C168" s="65"/>
      <c r="D168" s="65"/>
      <c r="E168" s="65"/>
      <c r="F168" s="65"/>
      <c r="G168" s="65"/>
      <c r="H168" s="65"/>
      <c r="I168" s="65"/>
      <c r="J168" s="65"/>
      <c r="K168" s="65"/>
      <c r="L168" s="65"/>
      <c r="M168" s="65"/>
      <c r="N168" s="65"/>
    </row>
    <row r="169" spans="1:14">
      <c r="A169" s="65"/>
      <c r="B169" s="65"/>
      <c r="C169" s="65"/>
      <c r="D169" s="65"/>
      <c r="E169" s="65"/>
      <c r="F169" s="65"/>
      <c r="G169" s="65"/>
      <c r="H169" s="65"/>
      <c r="I169" s="65"/>
      <c r="J169" s="65"/>
      <c r="K169" s="65"/>
      <c r="L169" s="65"/>
      <c r="M169" s="65"/>
      <c r="N169" s="65"/>
    </row>
    <row r="170" spans="1:14">
      <c r="A170" s="65"/>
      <c r="B170" s="65"/>
      <c r="C170" s="65"/>
      <c r="D170" s="65"/>
      <c r="E170" s="65"/>
      <c r="F170" s="65"/>
      <c r="G170" s="65"/>
      <c r="H170" s="65"/>
      <c r="I170" s="65"/>
      <c r="J170" s="65"/>
      <c r="K170" s="65"/>
      <c r="L170" s="65"/>
      <c r="M170" s="65"/>
      <c r="N170" s="65"/>
    </row>
    <row r="171" spans="1:14">
      <c r="A171" s="65"/>
      <c r="B171" s="65"/>
      <c r="C171" s="65"/>
      <c r="D171" s="65"/>
      <c r="E171" s="65"/>
      <c r="F171" s="65"/>
      <c r="G171" s="65"/>
      <c r="H171" s="65"/>
      <c r="I171" s="65"/>
      <c r="J171" s="65"/>
      <c r="K171" s="65"/>
      <c r="L171" s="65"/>
      <c r="M171" s="65"/>
      <c r="N171" s="65"/>
    </row>
    <row r="172" spans="1:14">
      <c r="A172" s="65"/>
      <c r="B172" s="65"/>
      <c r="C172" s="65"/>
      <c r="D172" s="65"/>
      <c r="E172" s="65"/>
      <c r="F172" s="65"/>
      <c r="G172" s="65"/>
      <c r="H172" s="65"/>
      <c r="I172" s="65"/>
      <c r="J172" s="65"/>
      <c r="K172" s="65"/>
      <c r="L172" s="65"/>
      <c r="M172" s="65"/>
      <c r="N172" s="65"/>
    </row>
    <row r="173" spans="1:14">
      <c r="A173" s="65"/>
      <c r="B173" s="65"/>
      <c r="C173" s="65"/>
      <c r="D173" s="65"/>
      <c r="E173" s="65"/>
      <c r="F173" s="65"/>
      <c r="G173" s="65"/>
      <c r="H173" s="65"/>
      <c r="I173" s="65"/>
      <c r="J173" s="65"/>
      <c r="K173" s="65"/>
      <c r="L173" s="65"/>
      <c r="M173" s="65"/>
      <c r="N173" s="65"/>
    </row>
    <row r="174" spans="1:14">
      <c r="A174" s="65"/>
      <c r="B174" s="65"/>
      <c r="C174" s="65"/>
      <c r="D174" s="65"/>
      <c r="E174" s="65"/>
      <c r="F174" s="65"/>
      <c r="G174" s="65"/>
      <c r="H174" s="65"/>
      <c r="I174" s="65"/>
      <c r="J174" s="65"/>
      <c r="K174" s="65"/>
      <c r="L174" s="65"/>
      <c r="M174" s="65"/>
      <c r="N174" s="65"/>
    </row>
    <row r="175" spans="1:14">
      <c r="A175" s="65"/>
      <c r="B175" s="65"/>
      <c r="C175" s="65"/>
      <c r="D175" s="65"/>
      <c r="E175" s="65"/>
      <c r="F175" s="65"/>
      <c r="G175" s="65"/>
      <c r="H175" s="65"/>
      <c r="I175" s="65"/>
      <c r="J175" s="65"/>
      <c r="K175" s="65"/>
      <c r="L175" s="65"/>
      <c r="M175" s="65"/>
      <c r="N175" s="65"/>
    </row>
    <row r="176" spans="1:14">
      <c r="A176" s="65"/>
      <c r="B176" s="65"/>
      <c r="C176" s="65"/>
      <c r="D176" s="65"/>
      <c r="E176" s="65"/>
      <c r="F176" s="65"/>
      <c r="G176" s="65"/>
      <c r="H176" s="65"/>
      <c r="I176" s="65"/>
      <c r="J176" s="65"/>
      <c r="K176" s="65"/>
      <c r="L176" s="65"/>
      <c r="M176" s="65"/>
      <c r="N176" s="65"/>
    </row>
    <row r="177" spans="1:14">
      <c r="A177" s="65"/>
      <c r="B177" s="65"/>
      <c r="C177" s="65"/>
      <c r="D177" s="65"/>
      <c r="E177" s="65"/>
      <c r="F177" s="65"/>
      <c r="G177" s="65"/>
      <c r="H177" s="65"/>
      <c r="I177" s="65"/>
      <c r="J177" s="65"/>
      <c r="K177" s="65"/>
      <c r="L177" s="65"/>
      <c r="M177" s="65"/>
      <c r="N177" s="65"/>
    </row>
    <row r="178" spans="1:14">
      <c r="A178" s="65"/>
      <c r="B178" s="65"/>
      <c r="C178" s="65"/>
      <c r="D178" s="65"/>
      <c r="E178" s="65"/>
      <c r="F178" s="65"/>
      <c r="G178" s="65"/>
      <c r="H178" s="65"/>
      <c r="I178" s="65"/>
      <c r="J178" s="65"/>
      <c r="K178" s="65"/>
      <c r="L178" s="65"/>
      <c r="M178" s="65"/>
      <c r="N178" s="65"/>
    </row>
    <row r="179" spans="1:14">
      <c r="A179" s="65"/>
      <c r="B179" s="65"/>
      <c r="C179" s="65"/>
      <c r="D179" s="65"/>
      <c r="E179" s="65"/>
      <c r="F179" s="65"/>
      <c r="G179" s="65"/>
      <c r="H179" s="65"/>
      <c r="I179" s="65"/>
      <c r="J179" s="65"/>
      <c r="K179" s="65"/>
      <c r="L179" s="65"/>
      <c r="M179" s="65"/>
      <c r="N179" s="65"/>
    </row>
    <row r="180" spans="1:14">
      <c r="A180" s="65"/>
      <c r="B180" s="65"/>
      <c r="C180" s="65"/>
      <c r="D180" s="65"/>
      <c r="E180" s="65"/>
      <c r="F180" s="65"/>
      <c r="G180" s="65"/>
      <c r="H180" s="65"/>
      <c r="I180" s="65"/>
      <c r="J180" s="65"/>
      <c r="K180" s="65"/>
      <c r="L180" s="65"/>
      <c r="M180" s="65"/>
      <c r="N180" s="65"/>
    </row>
    <row r="181" spans="1:14">
      <c r="A181" s="65"/>
      <c r="B181" s="65"/>
      <c r="C181" s="65"/>
      <c r="D181" s="65"/>
      <c r="E181" s="65"/>
      <c r="F181" s="65"/>
      <c r="G181" s="65"/>
      <c r="H181" s="65"/>
      <c r="I181" s="65"/>
      <c r="J181" s="65"/>
      <c r="K181" s="65"/>
      <c r="L181" s="65"/>
      <c r="M181" s="65"/>
      <c r="N181" s="65"/>
    </row>
    <row r="182" spans="1:14">
      <c r="A182" s="65"/>
      <c r="B182" s="65"/>
      <c r="C182" s="65"/>
      <c r="D182" s="65"/>
      <c r="E182" s="65"/>
      <c r="F182" s="65"/>
      <c r="G182" s="65"/>
      <c r="H182" s="65"/>
      <c r="I182" s="65"/>
      <c r="J182" s="65"/>
      <c r="K182" s="65"/>
      <c r="L182" s="65"/>
      <c r="M182" s="65"/>
      <c r="N182" s="65"/>
    </row>
    <row r="183" spans="1:14">
      <c r="A183" s="65"/>
      <c r="B183" s="65"/>
      <c r="C183" s="65"/>
      <c r="D183" s="65"/>
      <c r="E183" s="65"/>
      <c r="F183" s="65"/>
      <c r="G183" s="65"/>
      <c r="H183" s="65"/>
      <c r="I183" s="65"/>
      <c r="J183" s="65"/>
      <c r="K183" s="65"/>
      <c r="L183" s="65"/>
      <c r="M183" s="65"/>
      <c r="N183" s="65"/>
    </row>
    <row r="184" spans="1:14">
      <c r="A184" s="65"/>
      <c r="B184" s="65"/>
      <c r="C184" s="65"/>
      <c r="D184" s="65"/>
      <c r="E184" s="65"/>
      <c r="F184" s="65"/>
      <c r="G184" s="65"/>
      <c r="H184" s="65"/>
      <c r="I184" s="65"/>
      <c r="J184" s="65"/>
      <c r="K184" s="65"/>
      <c r="L184" s="65"/>
      <c r="M184" s="65"/>
      <c r="N184" s="65"/>
    </row>
    <row r="185" spans="1:14">
      <c r="A185" s="65"/>
      <c r="B185" s="65"/>
      <c r="C185" s="65"/>
      <c r="D185" s="65"/>
      <c r="E185" s="65"/>
      <c r="F185" s="65"/>
      <c r="G185" s="65"/>
      <c r="H185" s="65"/>
      <c r="I185" s="65"/>
      <c r="J185" s="65"/>
      <c r="K185" s="65"/>
      <c r="L185" s="65"/>
      <c r="M185" s="65"/>
      <c r="N185" s="65"/>
    </row>
    <row r="186" spans="1:14">
      <c r="A186" s="65"/>
      <c r="B186" s="65"/>
      <c r="C186" s="65"/>
      <c r="D186" s="65"/>
      <c r="E186" s="65"/>
      <c r="F186" s="65"/>
      <c r="G186" s="65"/>
      <c r="H186" s="65"/>
      <c r="I186" s="65"/>
      <c r="J186" s="65"/>
      <c r="K186" s="65"/>
      <c r="L186" s="65"/>
      <c r="M186" s="65"/>
      <c r="N186" s="65"/>
    </row>
  </sheetData>
  <sortState ref="A58:F131">
    <sortCondition ref="F58:F131"/>
  </sortState>
  <mergeCells count="7">
    <mergeCell ref="B46:D46"/>
    <mergeCell ref="E46:F46"/>
    <mergeCell ref="A23:K23"/>
    <mergeCell ref="A24:J24"/>
    <mergeCell ref="B26:D26"/>
    <mergeCell ref="G35:H35"/>
    <mergeCell ref="I35:J3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workbookViewId="0">
      <selection activeCell="K25" sqref="K25"/>
    </sheetView>
  </sheetViews>
  <sheetFormatPr baseColWidth="10" defaultRowHeight="12.75"/>
  <cols>
    <col min="1" max="1" width="29" style="1" customWidth="1"/>
    <col min="2" max="2" width="13.85546875" style="1" customWidth="1"/>
    <col min="3" max="3" width="13.42578125" style="1" customWidth="1"/>
    <col min="4" max="4" width="15.5703125" style="1" customWidth="1"/>
    <col min="5" max="16384" width="11.42578125" style="1"/>
  </cols>
  <sheetData>
    <row r="1" spans="1:10">
      <c r="A1" s="190" t="s">
        <v>162</v>
      </c>
      <c r="B1" s="2"/>
      <c r="C1" s="2"/>
      <c r="D1" s="2"/>
      <c r="E1" s="2"/>
      <c r="F1" s="2"/>
      <c r="G1" s="2"/>
      <c r="H1" s="2"/>
      <c r="I1" s="2"/>
      <c r="J1" s="65"/>
    </row>
    <row r="2" spans="1:10">
      <c r="A2" s="191" t="s">
        <v>163</v>
      </c>
      <c r="B2" s="2"/>
      <c r="C2" s="2"/>
      <c r="D2" s="2"/>
      <c r="E2" s="2"/>
      <c r="F2" s="2"/>
      <c r="G2" s="2"/>
      <c r="H2" s="2"/>
      <c r="I2" s="2"/>
      <c r="J2" s="65"/>
    </row>
    <row r="3" spans="1:10">
      <c r="A3" s="192" t="s">
        <v>164</v>
      </c>
      <c r="B3" s="2"/>
      <c r="C3" s="2"/>
      <c r="D3" s="2"/>
      <c r="E3" s="2"/>
      <c r="F3" s="2"/>
      <c r="G3" s="2"/>
      <c r="H3" s="2"/>
      <c r="I3" s="2"/>
      <c r="J3" s="65"/>
    </row>
    <row r="4" spans="1:10">
      <c r="A4" s="186"/>
      <c r="B4" s="2"/>
      <c r="C4" s="2"/>
      <c r="D4" s="2"/>
      <c r="E4" s="2"/>
      <c r="F4" s="2"/>
      <c r="G4" s="2"/>
      <c r="H4" s="2"/>
      <c r="I4" s="2"/>
      <c r="J4" s="65"/>
    </row>
    <row r="5" spans="1:10">
      <c r="A5" s="2"/>
      <c r="B5" s="2"/>
      <c r="C5" s="2"/>
      <c r="D5" s="2"/>
      <c r="E5" s="2"/>
      <c r="F5" s="2"/>
      <c r="G5" s="2"/>
      <c r="H5" s="2"/>
      <c r="I5" s="2"/>
      <c r="J5" s="65"/>
    </row>
    <row r="6" spans="1:10">
      <c r="A6" s="2"/>
      <c r="B6" s="2"/>
      <c r="C6" s="2"/>
      <c r="D6" s="2"/>
      <c r="E6" s="2"/>
      <c r="F6" s="2"/>
      <c r="G6" s="2"/>
      <c r="H6" s="2"/>
      <c r="I6" s="2"/>
      <c r="J6" s="65"/>
    </row>
    <row r="7" spans="1:10">
      <c r="A7" s="2"/>
      <c r="B7" s="2"/>
      <c r="C7" s="2"/>
      <c r="D7" s="2"/>
      <c r="E7" s="2"/>
      <c r="F7" s="2"/>
      <c r="G7" s="2"/>
      <c r="H7" s="2"/>
      <c r="I7" s="2"/>
      <c r="J7" s="65"/>
    </row>
    <row r="8" spans="1:10">
      <c r="A8" s="2"/>
      <c r="B8" s="2"/>
      <c r="C8" s="2"/>
      <c r="D8" s="2"/>
      <c r="E8" s="2"/>
      <c r="F8" s="2"/>
      <c r="G8" s="2"/>
      <c r="H8" s="2"/>
      <c r="I8" s="2"/>
      <c r="J8" s="65"/>
    </row>
    <row r="9" spans="1:10">
      <c r="A9" s="2"/>
      <c r="B9" s="2"/>
      <c r="C9" s="2"/>
      <c r="D9" s="2"/>
      <c r="E9" s="2"/>
      <c r="F9" s="2"/>
      <c r="G9" s="2"/>
      <c r="H9" s="2"/>
      <c r="I9" s="2"/>
      <c r="J9" s="65"/>
    </row>
    <row r="10" spans="1:10">
      <c r="A10" s="2"/>
      <c r="B10" s="2"/>
      <c r="C10" s="2"/>
      <c r="D10" s="2"/>
      <c r="E10" s="2"/>
      <c r="F10" s="2"/>
      <c r="G10" s="2"/>
      <c r="H10" s="2"/>
      <c r="I10" s="2"/>
      <c r="J10" s="65"/>
    </row>
    <row r="11" spans="1:10">
      <c r="A11" s="2"/>
      <c r="B11" s="2"/>
      <c r="C11" s="2"/>
      <c r="D11" s="2"/>
      <c r="E11" s="2"/>
      <c r="F11" s="2"/>
      <c r="G11" s="2"/>
      <c r="H11" s="2"/>
      <c r="I11" s="2"/>
      <c r="J11" s="65"/>
    </row>
    <row r="12" spans="1:10">
      <c r="A12" s="2"/>
      <c r="B12" s="2"/>
      <c r="C12" s="2"/>
      <c r="D12" s="2"/>
      <c r="E12" s="2"/>
      <c r="F12" s="2"/>
      <c r="G12" s="2"/>
      <c r="H12" s="2"/>
      <c r="I12" s="2"/>
      <c r="J12" s="65"/>
    </row>
    <row r="13" spans="1:10">
      <c r="A13" s="2"/>
      <c r="B13" s="2"/>
      <c r="C13" s="2"/>
      <c r="D13" s="2"/>
      <c r="E13" s="2"/>
      <c r="F13" s="2"/>
      <c r="G13" s="2"/>
      <c r="H13" s="2"/>
      <c r="I13" s="2"/>
      <c r="J13" s="65"/>
    </row>
    <row r="14" spans="1:10">
      <c r="A14" s="2"/>
      <c r="B14" s="2"/>
      <c r="C14" s="2"/>
      <c r="D14" s="2"/>
      <c r="E14" s="2"/>
      <c r="F14" s="2"/>
      <c r="G14" s="2"/>
      <c r="H14" s="2"/>
      <c r="I14" s="2"/>
      <c r="J14" s="65"/>
    </row>
    <row r="15" spans="1:10">
      <c r="A15" s="2"/>
      <c r="B15" s="2"/>
      <c r="C15" s="2"/>
      <c r="D15" s="2"/>
      <c r="E15" s="2"/>
      <c r="F15" s="2"/>
      <c r="G15" s="2"/>
      <c r="H15" s="2"/>
      <c r="I15" s="2"/>
      <c r="J15" s="65"/>
    </row>
    <row r="16" spans="1:10">
      <c r="A16" s="2"/>
      <c r="B16" s="2"/>
      <c r="C16" s="2"/>
      <c r="D16" s="2"/>
      <c r="E16" s="2"/>
      <c r="F16" s="2"/>
      <c r="G16" s="2"/>
      <c r="H16" s="2"/>
      <c r="I16" s="2"/>
      <c r="J16" s="65"/>
    </row>
    <row r="17" spans="1:11">
      <c r="A17" s="2"/>
      <c r="B17" s="2"/>
      <c r="C17" s="2"/>
      <c r="D17" s="2"/>
      <c r="E17" s="2"/>
      <c r="F17" s="2"/>
      <c r="G17" s="2"/>
      <c r="H17" s="2"/>
      <c r="I17" s="2"/>
      <c r="J17" s="65"/>
    </row>
    <row r="18" spans="1:11">
      <c r="A18" s="2"/>
      <c r="B18" s="2"/>
      <c r="C18" s="2"/>
      <c r="D18" s="2"/>
      <c r="E18" s="2"/>
      <c r="F18" s="2"/>
      <c r="G18" s="2"/>
      <c r="H18" s="2"/>
      <c r="I18" s="2"/>
      <c r="J18" s="65"/>
    </row>
    <row r="19" spans="1:11">
      <c r="A19" s="2"/>
      <c r="B19" s="2"/>
      <c r="C19" s="2"/>
      <c r="D19" s="2"/>
      <c r="E19" s="2"/>
      <c r="F19" s="2"/>
      <c r="G19" s="2"/>
      <c r="H19" s="2"/>
      <c r="I19" s="2"/>
      <c r="J19" s="65"/>
    </row>
    <row r="20" spans="1:11">
      <c r="A20" s="2"/>
      <c r="B20" s="2"/>
      <c r="C20" s="2"/>
      <c r="D20" s="2"/>
      <c r="E20" s="2"/>
      <c r="F20" s="2"/>
      <c r="G20" s="2"/>
      <c r="H20" s="2"/>
      <c r="I20" s="2"/>
      <c r="J20" s="65"/>
    </row>
    <row r="21" spans="1:11">
      <c r="A21" s="2"/>
      <c r="B21" s="2"/>
      <c r="C21" s="2"/>
      <c r="D21" s="2"/>
      <c r="E21" s="2"/>
      <c r="F21" s="2"/>
      <c r="G21" s="2"/>
      <c r="H21" s="2"/>
      <c r="I21" s="2"/>
      <c r="J21" s="65"/>
    </row>
    <row r="22" spans="1:11">
      <c r="A22" s="2"/>
      <c r="B22" s="2"/>
      <c r="C22" s="2"/>
      <c r="D22" s="2"/>
      <c r="E22" s="2"/>
      <c r="F22" s="2"/>
      <c r="G22" s="2"/>
      <c r="H22" s="2"/>
      <c r="I22" s="2"/>
      <c r="J22" s="65"/>
    </row>
    <row r="23" spans="1:11">
      <c r="A23" s="2"/>
      <c r="B23" s="2"/>
      <c r="C23" s="2"/>
      <c r="D23" s="2"/>
      <c r="E23" s="2"/>
      <c r="F23" s="2"/>
      <c r="G23" s="2"/>
      <c r="H23" s="2"/>
      <c r="I23" s="2"/>
      <c r="J23" s="65"/>
    </row>
    <row r="24" spans="1:11">
      <c r="A24" s="2"/>
      <c r="B24" s="2"/>
      <c r="C24" s="2"/>
      <c r="D24" s="2"/>
      <c r="E24" s="2"/>
      <c r="F24" s="2"/>
      <c r="G24" s="2"/>
      <c r="H24" s="2"/>
      <c r="I24" s="2"/>
      <c r="J24" s="65"/>
    </row>
    <row r="25" spans="1:11">
      <c r="A25" s="2"/>
      <c r="B25" s="2"/>
      <c r="C25" s="2"/>
      <c r="D25" s="2"/>
      <c r="E25" s="2"/>
      <c r="F25" s="2"/>
      <c r="G25" s="2"/>
      <c r="H25" s="2"/>
      <c r="I25" s="2"/>
      <c r="J25" s="65"/>
    </row>
    <row r="26" spans="1:11">
      <c r="A26" s="2"/>
      <c r="B26" s="2"/>
      <c r="C26" s="2"/>
      <c r="D26" s="2"/>
      <c r="E26" s="2"/>
      <c r="F26" s="2"/>
      <c r="G26" s="2"/>
      <c r="H26" s="2"/>
      <c r="I26" s="2"/>
      <c r="J26" s="65"/>
    </row>
    <row r="27" spans="1:11">
      <c r="A27" s="2"/>
      <c r="B27" s="2"/>
      <c r="C27" s="2"/>
      <c r="D27" s="2"/>
      <c r="E27" s="2"/>
      <c r="F27" s="2"/>
      <c r="G27" s="2"/>
      <c r="H27" s="2"/>
      <c r="I27" s="2"/>
      <c r="J27" s="65"/>
    </row>
    <row r="28" spans="1:11">
      <c r="A28" s="2"/>
      <c r="B28" s="2"/>
      <c r="C28" s="2"/>
      <c r="D28" s="2"/>
      <c r="E28" s="2"/>
      <c r="F28" s="2"/>
      <c r="G28" s="2"/>
      <c r="H28" s="2"/>
      <c r="I28" s="2"/>
      <c r="J28" s="65"/>
    </row>
    <row r="29" spans="1:11">
      <c r="A29" s="100"/>
      <c r="B29" s="100"/>
      <c r="C29" s="100"/>
      <c r="D29" s="100"/>
      <c r="E29" s="100"/>
      <c r="F29" s="100"/>
      <c r="G29" s="100"/>
      <c r="H29" s="100"/>
      <c r="I29" s="100"/>
      <c r="J29" s="184"/>
      <c r="K29" s="100"/>
    </row>
    <row r="30" spans="1:11" ht="12.75" customHeight="1">
      <c r="A30" s="229"/>
      <c r="B30" s="229"/>
      <c r="C30" s="229"/>
      <c r="D30" s="229"/>
      <c r="E30" s="229"/>
      <c r="F30" s="229"/>
      <c r="G30" s="229"/>
      <c r="H30" s="229"/>
      <c r="I30" s="229"/>
      <c r="J30" s="185"/>
      <c r="K30" s="101"/>
    </row>
    <row r="31" spans="1:11">
      <c r="A31" s="65"/>
      <c r="B31" s="224"/>
      <c r="C31" s="224"/>
      <c r="D31" s="224"/>
      <c r="E31" s="224"/>
      <c r="F31" s="224"/>
      <c r="G31" s="65"/>
      <c r="H31" s="65"/>
      <c r="I31" s="65"/>
      <c r="J31" s="65"/>
    </row>
    <row r="32" spans="1:11" ht="48">
      <c r="A32" s="179"/>
      <c r="B32" s="180" t="s">
        <v>24</v>
      </c>
      <c r="C32" s="180" t="s">
        <v>25</v>
      </c>
      <c r="D32" s="180" t="s">
        <v>147</v>
      </c>
      <c r="E32" s="176"/>
      <c r="F32" s="65"/>
    </row>
    <row r="33" spans="1:6">
      <c r="A33" s="181" t="s">
        <v>14</v>
      </c>
      <c r="B33" s="177">
        <v>0.22985058374343365</v>
      </c>
      <c r="C33" s="178">
        <v>0.1046</v>
      </c>
      <c r="D33" s="178">
        <v>5.3699999999999998E-2</v>
      </c>
      <c r="E33" s="65"/>
      <c r="F33" s="65"/>
    </row>
    <row r="34" spans="1:6">
      <c r="A34" s="182" t="s">
        <v>112</v>
      </c>
      <c r="B34" s="177">
        <v>6.3877645274221767E-2</v>
      </c>
      <c r="C34" s="178">
        <v>3.8699999999999998E-2</v>
      </c>
      <c r="D34" s="178">
        <v>2.5700000000000001E-2</v>
      </c>
      <c r="E34" s="65"/>
      <c r="F34" s="65"/>
    </row>
    <row r="35" spans="1:6">
      <c r="A35" s="182" t="s">
        <v>113</v>
      </c>
      <c r="B35" s="177">
        <v>5.9860023408602095E-2</v>
      </c>
      <c r="C35" s="178">
        <v>4.41E-2</v>
      </c>
      <c r="D35" s="178">
        <v>3.9100000000000003E-2</v>
      </c>
      <c r="E35" s="65"/>
      <c r="F35" s="65"/>
    </row>
    <row r="36" spans="1:6">
      <c r="A36" s="183" t="s">
        <v>114</v>
      </c>
      <c r="B36" s="177">
        <v>4.9849370151104869E-2</v>
      </c>
      <c r="C36" s="178">
        <v>4.3299999999999998E-2</v>
      </c>
      <c r="D36" s="178">
        <v>3.5000000000000003E-2</v>
      </c>
      <c r="E36" s="65"/>
      <c r="F36" s="65"/>
    </row>
    <row r="37" spans="1:6">
      <c r="A37" s="183" t="s">
        <v>115</v>
      </c>
      <c r="B37" s="177">
        <v>6.233412627152006E-2</v>
      </c>
      <c r="C37" s="178">
        <v>6.13E-2</v>
      </c>
      <c r="D37" s="178">
        <v>6.13E-2</v>
      </c>
      <c r="E37" s="65"/>
      <c r="F37" s="65"/>
    </row>
    <row r="38" spans="1:6">
      <c r="A38" s="183" t="s">
        <v>116</v>
      </c>
      <c r="B38" s="177">
        <v>7.1701433561856404E-2</v>
      </c>
      <c r="C38" s="178">
        <v>7.0199999999999999E-2</v>
      </c>
      <c r="D38" s="178">
        <v>0.08</v>
      </c>
      <c r="E38" s="65"/>
      <c r="F38" s="65"/>
    </row>
    <row r="39" spans="1:6">
      <c r="A39" s="183" t="s">
        <v>117</v>
      </c>
      <c r="B39" s="177">
        <v>5.5098370022407271E-2</v>
      </c>
      <c r="C39" s="178">
        <v>7.4499999999999997E-2</v>
      </c>
      <c r="D39" s="178">
        <v>7.0699999999999999E-2</v>
      </c>
      <c r="E39" s="65"/>
      <c r="F39" s="65"/>
    </row>
    <row r="40" spans="1:6">
      <c r="A40" s="183" t="s">
        <v>118</v>
      </c>
      <c r="B40" s="177">
        <v>0.24092878793294689</v>
      </c>
      <c r="C40" s="178">
        <v>0.31690000000000002</v>
      </c>
      <c r="D40" s="178">
        <v>0.32940000000000003</v>
      </c>
      <c r="E40" s="65"/>
      <c r="F40" s="65"/>
    </row>
    <row r="41" spans="1:6">
      <c r="A41" s="183" t="s">
        <v>15</v>
      </c>
      <c r="B41" s="177">
        <v>0.166499659633907</v>
      </c>
      <c r="C41" s="178">
        <v>0.2364</v>
      </c>
      <c r="D41" s="178">
        <v>0.28720000000000001</v>
      </c>
      <c r="E41" s="65"/>
      <c r="F41" s="65"/>
    </row>
    <row r="42" spans="1:6">
      <c r="A42" s="179" t="s">
        <v>111</v>
      </c>
      <c r="B42" s="178">
        <v>0</v>
      </c>
      <c r="C42" s="178">
        <v>9.9000000000000008E-3</v>
      </c>
      <c r="D42" s="178">
        <v>0.02</v>
      </c>
      <c r="E42" s="65"/>
      <c r="F42" s="65"/>
    </row>
    <row r="43" spans="1:6">
      <c r="A43" s="65"/>
      <c r="B43" s="169"/>
      <c r="C43" s="65"/>
      <c r="D43" s="169"/>
    </row>
  </sheetData>
  <mergeCells count="3">
    <mergeCell ref="B31:D31"/>
    <mergeCell ref="E31:F31"/>
    <mergeCell ref="A30:I3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workbookViewId="0">
      <selection activeCell="M8" sqref="M8"/>
    </sheetView>
  </sheetViews>
  <sheetFormatPr baseColWidth="10" defaultRowHeight="12.75"/>
  <cols>
    <col min="1" max="1" width="16.42578125" style="1" customWidth="1"/>
    <col min="2" max="2" width="11.42578125" style="1"/>
    <col min="3" max="3" width="13.42578125" style="1" bestFit="1" customWidth="1"/>
    <col min="4" max="4" width="16.85546875" style="1" customWidth="1"/>
    <col min="5" max="9" width="11.42578125" style="1"/>
    <col min="10" max="10" width="11.85546875" style="1" customWidth="1"/>
    <col min="11" max="11" width="16" style="65" customWidth="1"/>
    <col min="12" max="16384" width="11.42578125" style="1"/>
  </cols>
  <sheetData>
    <row r="1" spans="1:10">
      <c r="A1" s="193" t="s">
        <v>166</v>
      </c>
      <c r="B1" s="2"/>
      <c r="C1" s="2"/>
      <c r="D1" s="2"/>
      <c r="E1" s="2"/>
      <c r="F1" s="2"/>
      <c r="G1" s="2"/>
      <c r="H1" s="2"/>
      <c r="I1" s="2"/>
      <c r="J1" s="2"/>
    </row>
    <row r="2" spans="1:10">
      <c r="A2" s="194" t="s">
        <v>167</v>
      </c>
      <c r="B2" s="2"/>
      <c r="C2" s="2"/>
      <c r="D2" s="2"/>
      <c r="E2" s="2"/>
      <c r="F2" s="2"/>
      <c r="G2" s="2"/>
      <c r="H2" s="2"/>
      <c r="I2" s="2"/>
      <c r="J2" s="2"/>
    </row>
    <row r="3" spans="1:10">
      <c r="A3" s="195" t="s">
        <v>165</v>
      </c>
      <c r="B3" s="2"/>
      <c r="C3" s="2"/>
      <c r="D3" s="2"/>
      <c r="E3" s="2"/>
      <c r="F3" s="2"/>
      <c r="G3" s="2"/>
      <c r="H3" s="2"/>
      <c r="I3" s="2"/>
      <c r="J3" s="2"/>
    </row>
    <row r="4" spans="1:10">
      <c r="A4" s="2"/>
      <c r="B4" s="2"/>
      <c r="C4" s="2"/>
      <c r="D4" s="2"/>
      <c r="E4" s="2"/>
      <c r="F4" s="2"/>
      <c r="G4" s="2"/>
      <c r="H4" s="2"/>
      <c r="I4" s="2"/>
      <c r="J4" s="2"/>
    </row>
    <row r="5" spans="1:10">
      <c r="A5" s="2"/>
      <c r="B5" s="2"/>
      <c r="C5" s="2"/>
      <c r="D5" s="2"/>
      <c r="E5" s="2"/>
      <c r="F5" s="2"/>
      <c r="G5" s="2"/>
      <c r="H5" s="2"/>
      <c r="I5" s="2"/>
      <c r="J5" s="2"/>
    </row>
    <row r="6" spans="1:10">
      <c r="A6" s="2"/>
      <c r="B6" s="2"/>
      <c r="C6" s="2"/>
      <c r="D6" s="2"/>
      <c r="E6" s="2"/>
      <c r="F6" s="2"/>
      <c r="G6" s="2"/>
      <c r="H6" s="2"/>
      <c r="I6" s="2"/>
      <c r="J6" s="2"/>
    </row>
    <row r="7" spans="1:10">
      <c r="A7" s="2"/>
      <c r="B7" s="2"/>
      <c r="C7" s="2"/>
      <c r="D7" s="2"/>
      <c r="E7" s="2"/>
      <c r="F7" s="2"/>
      <c r="G7" s="2"/>
      <c r="H7" s="2"/>
      <c r="I7" s="2"/>
      <c r="J7" s="2"/>
    </row>
    <row r="8" spans="1:10">
      <c r="A8" s="2"/>
      <c r="B8" s="2"/>
      <c r="C8" s="2"/>
      <c r="D8" s="2"/>
      <c r="E8" s="2"/>
      <c r="F8" s="2"/>
      <c r="G8" s="2"/>
      <c r="H8" s="2"/>
      <c r="I8" s="2"/>
      <c r="J8" s="2"/>
    </row>
    <row r="9" spans="1:10">
      <c r="A9" s="2"/>
      <c r="B9" s="2"/>
      <c r="C9" s="2"/>
      <c r="D9" s="2"/>
      <c r="E9" s="2"/>
      <c r="F9" s="2"/>
      <c r="G9" s="2"/>
      <c r="H9" s="2"/>
      <c r="I9" s="2"/>
      <c r="J9" s="2"/>
    </row>
    <row r="10" spans="1:10">
      <c r="A10" s="2"/>
      <c r="B10" s="2"/>
      <c r="C10" s="2"/>
      <c r="D10" s="2"/>
      <c r="E10" s="2"/>
      <c r="F10" s="2"/>
      <c r="G10" s="2"/>
      <c r="H10" s="2"/>
      <c r="I10" s="2"/>
      <c r="J10" s="2"/>
    </row>
    <row r="11" spans="1:10">
      <c r="A11" s="2"/>
      <c r="B11" s="2"/>
      <c r="C11" s="2"/>
      <c r="D11" s="2"/>
      <c r="E11" s="2"/>
      <c r="F11" s="2"/>
      <c r="G11" s="2"/>
      <c r="H11" s="2"/>
      <c r="I11" s="2"/>
      <c r="J11" s="2"/>
    </row>
    <row r="12" spans="1:10">
      <c r="A12" s="2"/>
      <c r="B12" s="2"/>
      <c r="C12" s="2"/>
      <c r="D12" s="2"/>
      <c r="E12" s="2"/>
      <c r="F12" s="2"/>
      <c r="G12" s="2"/>
      <c r="H12" s="2"/>
      <c r="I12" s="2"/>
      <c r="J12" s="2"/>
    </row>
    <row r="13" spans="1:10">
      <c r="A13" s="2"/>
      <c r="B13" s="2"/>
      <c r="C13" s="2"/>
      <c r="D13" s="2"/>
      <c r="E13" s="2"/>
      <c r="F13" s="2"/>
      <c r="G13" s="2"/>
      <c r="H13" s="2"/>
      <c r="I13" s="2"/>
      <c r="J13" s="2"/>
    </row>
    <row r="14" spans="1:10">
      <c r="A14" s="2"/>
      <c r="B14" s="2"/>
      <c r="C14" s="2"/>
      <c r="D14" s="2"/>
      <c r="E14" s="2"/>
      <c r="F14" s="2"/>
      <c r="G14" s="2"/>
      <c r="H14" s="2"/>
      <c r="I14" s="2"/>
      <c r="J14" s="2"/>
    </row>
    <row r="15" spans="1:10">
      <c r="A15" s="2"/>
      <c r="B15" s="2"/>
      <c r="C15" s="2"/>
      <c r="D15" s="2"/>
      <c r="E15" s="2"/>
      <c r="F15" s="2"/>
      <c r="G15" s="2"/>
      <c r="H15" s="2"/>
      <c r="I15" s="2"/>
      <c r="J15" s="2"/>
    </row>
    <row r="16" spans="1:10">
      <c r="A16" s="2"/>
      <c r="B16" s="2"/>
      <c r="C16" s="2"/>
      <c r="D16" s="2"/>
      <c r="E16" s="2"/>
      <c r="F16" s="2"/>
      <c r="G16" s="2"/>
      <c r="H16" s="2"/>
      <c r="I16" s="2"/>
      <c r="J16" s="2"/>
    </row>
    <row r="17" spans="1:10">
      <c r="A17" s="2"/>
      <c r="B17" s="2"/>
      <c r="C17" s="2"/>
      <c r="D17" s="2"/>
      <c r="E17" s="2"/>
      <c r="F17" s="2"/>
      <c r="G17" s="2"/>
      <c r="H17" s="2"/>
      <c r="I17" s="2"/>
      <c r="J17" s="2"/>
    </row>
    <row r="18" spans="1:10">
      <c r="A18" s="2"/>
      <c r="B18" s="2"/>
      <c r="C18" s="2"/>
      <c r="D18" s="2"/>
      <c r="E18" s="2"/>
      <c r="F18" s="2"/>
      <c r="G18" s="2"/>
      <c r="H18" s="2"/>
      <c r="I18" s="2"/>
      <c r="J18" s="2"/>
    </row>
    <row r="19" spans="1:10">
      <c r="A19" s="2"/>
      <c r="B19" s="2"/>
      <c r="C19" s="2"/>
      <c r="D19" s="2"/>
      <c r="E19" s="2"/>
      <c r="F19" s="2"/>
      <c r="G19" s="2"/>
      <c r="H19" s="2"/>
      <c r="I19" s="2"/>
      <c r="J19" s="2"/>
    </row>
    <row r="20" spans="1:10">
      <c r="A20" s="2"/>
      <c r="B20" s="2"/>
      <c r="C20" s="2"/>
      <c r="D20" s="2"/>
      <c r="E20" s="2"/>
      <c r="F20" s="2"/>
      <c r="G20" s="2"/>
      <c r="H20" s="2"/>
      <c r="I20" s="2"/>
      <c r="J20" s="2"/>
    </row>
    <row r="21" spans="1:10">
      <c r="A21" s="2"/>
      <c r="B21" s="2"/>
      <c r="C21" s="2"/>
      <c r="D21" s="2"/>
      <c r="E21" s="2"/>
      <c r="F21" s="2"/>
      <c r="G21" s="2"/>
      <c r="H21" s="2"/>
      <c r="I21" s="2"/>
      <c r="J21" s="2"/>
    </row>
    <row r="22" spans="1:10">
      <c r="A22" s="100"/>
      <c r="B22" s="100"/>
      <c r="C22" s="100"/>
      <c r="D22" s="100"/>
      <c r="E22" s="100"/>
      <c r="F22" s="100"/>
      <c r="G22" s="100"/>
      <c r="H22" s="100"/>
      <c r="I22" s="100"/>
      <c r="J22" s="2"/>
    </row>
    <row r="23" spans="1:10">
      <c r="A23" s="227"/>
      <c r="B23" s="227"/>
      <c r="C23" s="227"/>
      <c r="D23" s="227"/>
      <c r="E23" s="227"/>
      <c r="F23" s="227"/>
      <c r="G23" s="227"/>
      <c r="H23" s="227"/>
      <c r="I23" s="227"/>
      <c r="J23" s="2"/>
    </row>
    <row r="24" spans="1:10" s="65" customFormat="1"/>
    <row r="25" spans="1:10" s="65" customFormat="1"/>
    <row r="26" spans="1:10" s="65" customFormat="1" ht="38.25">
      <c r="A26" s="172" t="s">
        <v>160</v>
      </c>
      <c r="B26" s="171" t="s">
        <v>24</v>
      </c>
      <c r="C26" s="171" t="s">
        <v>33</v>
      </c>
      <c r="D26" s="171" t="s">
        <v>148</v>
      </c>
      <c r="I26" s="164"/>
    </row>
    <row r="27" spans="1:10" s="65" customFormat="1">
      <c r="A27" s="82" t="s">
        <v>31</v>
      </c>
      <c r="B27" s="163">
        <v>0.18</v>
      </c>
      <c r="C27" s="162">
        <v>5.2695402464668611E-2</v>
      </c>
      <c r="D27" s="162">
        <v>3.6036036036036036E-2</v>
      </c>
      <c r="I27" s="164"/>
    </row>
    <row r="28" spans="1:10" s="65" customFormat="1">
      <c r="A28" s="82" t="s">
        <v>32</v>
      </c>
      <c r="B28" s="163">
        <v>0.12</v>
      </c>
      <c r="C28" s="162">
        <v>0.36862002657809562</v>
      </c>
      <c r="D28" s="162">
        <v>0.14319582740635373</v>
      </c>
      <c r="I28" s="164"/>
    </row>
    <row r="29" spans="1:10" s="65" customFormat="1">
      <c r="A29" s="82" t="s">
        <v>9</v>
      </c>
      <c r="B29" s="163">
        <v>0.12139160976762513</v>
      </c>
      <c r="C29" s="162">
        <v>0.23424110711515647</v>
      </c>
      <c r="D29" s="162">
        <v>0.1555239449976292</v>
      </c>
      <c r="I29" s="164"/>
    </row>
    <row r="30" spans="1:10" s="65" customFormat="1">
      <c r="A30" s="82" t="s">
        <v>10</v>
      </c>
      <c r="B30" s="163">
        <v>0.12900632321418959</v>
      </c>
      <c r="C30" s="162">
        <v>0.17356209277893847</v>
      </c>
      <c r="D30" s="162">
        <v>0.19582740635372214</v>
      </c>
      <c r="G30" s="164"/>
      <c r="H30" s="164"/>
      <c r="I30" s="164"/>
    </row>
    <row r="31" spans="1:10" s="65" customFormat="1">
      <c r="A31" s="82" t="s">
        <v>11</v>
      </c>
      <c r="B31" s="163">
        <v>0.13488122071968414</v>
      </c>
      <c r="C31" s="162">
        <v>0.10611126480167411</v>
      </c>
      <c r="D31" s="162">
        <v>0.22569938359412042</v>
      </c>
      <c r="F31" s="82"/>
      <c r="G31" s="164"/>
      <c r="H31" s="164"/>
      <c r="I31" s="164"/>
    </row>
    <row r="32" spans="1:10" s="65" customFormat="1">
      <c r="A32" s="82" t="s">
        <v>12</v>
      </c>
      <c r="B32" s="163">
        <v>0.12428998286239461</v>
      </c>
      <c r="C32" s="162">
        <v>4.3910713891722263E-2</v>
      </c>
      <c r="D32" s="162">
        <v>0.14366998577524892</v>
      </c>
      <c r="F32" s="82"/>
      <c r="G32" s="164"/>
      <c r="H32" s="164"/>
      <c r="I32" s="164"/>
    </row>
    <row r="33" spans="1:10" s="65" customFormat="1">
      <c r="A33" s="82" t="s">
        <v>13</v>
      </c>
      <c r="B33" s="163">
        <v>9.626899155888366E-2</v>
      </c>
      <c r="C33" s="162">
        <v>1.6422920976838361E-2</v>
      </c>
      <c r="D33" s="162">
        <v>7.6813655761024183E-2</v>
      </c>
      <c r="F33" s="225"/>
      <c r="G33" s="225"/>
      <c r="H33" s="225"/>
      <c r="I33" s="230"/>
      <c r="J33" s="230"/>
    </row>
    <row r="34" spans="1:10" s="65" customFormat="1">
      <c r="A34" s="82" t="s">
        <v>30</v>
      </c>
      <c r="B34" s="163">
        <v>9.0756695910653856E-2</v>
      </c>
      <c r="C34" s="162">
        <v>4.4364713929060584E-3</v>
      </c>
      <c r="D34" s="162">
        <v>2.3233760075865337E-2</v>
      </c>
      <c r="F34" s="82"/>
      <c r="G34" s="82"/>
      <c r="H34" s="82"/>
      <c r="I34" s="82"/>
      <c r="J34" s="82"/>
    </row>
    <row r="35" spans="1:10" s="65" customFormat="1">
      <c r="A35" s="159"/>
      <c r="B35" s="165"/>
      <c r="C35" s="166"/>
      <c r="D35" s="166"/>
      <c r="E35" s="82"/>
      <c r="F35" s="169"/>
      <c r="G35" s="168"/>
      <c r="H35" s="168"/>
    </row>
    <row r="36" spans="1:10" s="65" customFormat="1">
      <c r="A36" s="82"/>
      <c r="B36" s="187"/>
      <c r="C36" s="188"/>
      <c r="D36" s="188"/>
      <c r="F36" s="164"/>
      <c r="G36" s="164"/>
    </row>
    <row r="37" spans="1:10" s="65" customFormat="1" ht="38.25">
      <c r="A37" s="172" t="s">
        <v>161</v>
      </c>
      <c r="B37" s="171" t="s">
        <v>24</v>
      </c>
      <c r="C37" s="171" t="s">
        <v>33</v>
      </c>
      <c r="D37" s="171" t="s">
        <v>148</v>
      </c>
    </row>
    <row r="38" spans="1:10" s="65" customFormat="1" ht="25.5">
      <c r="A38" s="160" t="s">
        <v>26</v>
      </c>
      <c r="B38" s="162">
        <v>0.94</v>
      </c>
      <c r="C38" s="162">
        <v>0.83138040943513425</v>
      </c>
      <c r="D38" s="162">
        <v>0.91038406827880514</v>
      </c>
    </row>
    <row r="39" spans="1:10" s="65" customFormat="1" ht="33" customHeight="1">
      <c r="A39" s="189" t="s">
        <v>27</v>
      </c>
      <c r="B39" s="162">
        <v>2.4E-2</v>
      </c>
      <c r="C39" s="162">
        <v>9.5716749094538034E-2</v>
      </c>
      <c r="D39" s="162">
        <v>5.5002370791844474E-2</v>
      </c>
    </row>
    <row r="40" spans="1:10" s="65" customFormat="1" ht="25.5">
      <c r="A40" s="160" t="s">
        <v>28</v>
      </c>
      <c r="B40" s="162">
        <v>3.5999999999999997E-2</v>
      </c>
      <c r="C40" s="162">
        <v>7.2902841470327662E-2</v>
      </c>
      <c r="D40" s="162">
        <v>3.4613560929350404E-2</v>
      </c>
    </row>
    <row r="41" spans="1:10" s="65" customFormat="1">
      <c r="C41" s="166"/>
      <c r="D41" s="166"/>
    </row>
    <row r="42" spans="1:10" s="65" customFormat="1">
      <c r="C42" s="166"/>
      <c r="D42" s="166"/>
    </row>
    <row r="43" spans="1:10" s="65" customFormat="1"/>
    <row r="44" spans="1:10" s="65" customFormat="1"/>
    <row r="45" spans="1:10" s="65" customFormat="1"/>
    <row r="46" spans="1:10" s="65" customFormat="1"/>
    <row r="47" spans="1:10" s="65" customFormat="1"/>
    <row r="48" spans="1:10" s="65" customFormat="1"/>
    <row r="49" s="65" customFormat="1"/>
    <row r="50" s="65" customFormat="1"/>
    <row r="51" s="65" customFormat="1"/>
    <row r="52" s="65" customFormat="1"/>
    <row r="53" s="65" customFormat="1"/>
    <row r="54" s="65" customFormat="1"/>
    <row r="55" s="65" customFormat="1"/>
    <row r="56" s="65" customFormat="1"/>
    <row r="57" s="65" customFormat="1"/>
    <row r="58" s="65" customFormat="1"/>
    <row r="59" s="65" customFormat="1"/>
    <row r="60" s="65" customFormat="1"/>
    <row r="61" s="65" customFormat="1"/>
    <row r="62" s="65" customFormat="1"/>
    <row r="63" s="65" customFormat="1"/>
    <row r="64" s="65" customFormat="1"/>
    <row r="65" s="65" customFormat="1"/>
    <row r="66" s="65" customFormat="1"/>
    <row r="67" s="65" customFormat="1"/>
  </sheetData>
  <mergeCells count="3">
    <mergeCell ref="A23:I23"/>
    <mergeCell ref="F33:H33"/>
    <mergeCell ref="I33:J3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3"/>
  <sheetViews>
    <sheetView workbookViewId="0">
      <selection activeCell="N45" sqref="N45"/>
    </sheetView>
  </sheetViews>
  <sheetFormatPr baseColWidth="10" defaultRowHeight="12.75"/>
  <cols>
    <col min="2" max="2" width="20.42578125" customWidth="1"/>
    <col min="3" max="3" width="23" customWidth="1"/>
    <col min="10" max="10" width="8" customWidth="1"/>
  </cols>
  <sheetData>
    <row r="1" spans="1:10">
      <c r="A1" s="13"/>
      <c r="B1" s="13"/>
      <c r="C1" s="13"/>
      <c r="D1" s="13"/>
      <c r="E1" s="13"/>
      <c r="F1" s="13"/>
      <c r="G1" s="13"/>
      <c r="H1" s="13"/>
      <c r="I1" s="13"/>
      <c r="J1" s="13"/>
    </row>
    <row r="2" spans="1:10">
      <c r="A2" s="13"/>
      <c r="B2" s="13"/>
      <c r="C2" s="13"/>
      <c r="D2" s="13"/>
      <c r="E2" s="13"/>
      <c r="F2" s="13"/>
      <c r="G2" s="13"/>
      <c r="H2" s="13"/>
      <c r="I2" s="13"/>
      <c r="J2" s="13"/>
    </row>
    <row r="3" spans="1:10">
      <c r="A3" s="13"/>
      <c r="B3" s="13"/>
      <c r="C3" s="13"/>
      <c r="D3" s="13"/>
      <c r="E3" s="13"/>
      <c r="F3" s="13"/>
      <c r="G3" s="13"/>
      <c r="H3" s="13"/>
      <c r="I3" s="13"/>
      <c r="J3" s="13"/>
    </row>
    <row r="4" spans="1:10">
      <c r="A4" s="13"/>
      <c r="B4" s="13"/>
      <c r="C4" s="13"/>
      <c r="D4" s="13"/>
      <c r="E4" s="13"/>
      <c r="F4" s="13"/>
      <c r="G4" s="13"/>
      <c r="H4" s="13"/>
      <c r="I4" s="13"/>
      <c r="J4" s="13"/>
    </row>
    <row r="5" spans="1:10">
      <c r="A5" s="13"/>
      <c r="B5" s="13"/>
      <c r="C5" s="13"/>
      <c r="D5" s="13"/>
      <c r="E5" s="13"/>
      <c r="F5" s="13"/>
      <c r="G5" s="13"/>
      <c r="H5" s="13"/>
      <c r="I5" s="13"/>
      <c r="J5" s="13"/>
    </row>
    <row r="6" spans="1:10">
      <c r="A6" s="13"/>
      <c r="B6" s="13"/>
      <c r="C6" s="13"/>
      <c r="D6" s="13"/>
      <c r="E6" s="13"/>
      <c r="F6" s="13"/>
      <c r="G6" s="13"/>
      <c r="H6" s="13"/>
      <c r="I6" s="13"/>
      <c r="J6" s="13"/>
    </row>
    <row r="7" spans="1:10">
      <c r="A7" s="13"/>
      <c r="B7" s="13"/>
      <c r="C7" s="13"/>
      <c r="D7" s="13"/>
      <c r="E7" s="13"/>
      <c r="F7" s="13"/>
      <c r="G7" s="13"/>
      <c r="H7" s="13"/>
      <c r="I7" s="13"/>
      <c r="J7" s="13"/>
    </row>
    <row r="8" spans="1:10" ht="12" customHeight="1">
      <c r="A8" s="13"/>
      <c r="B8" s="13"/>
      <c r="C8" s="13"/>
      <c r="D8" s="13"/>
      <c r="E8" s="13"/>
      <c r="F8" s="13"/>
      <c r="G8" s="13"/>
      <c r="H8" s="13"/>
      <c r="I8" s="13"/>
      <c r="J8" s="13"/>
    </row>
    <row r="9" spans="1:10">
      <c r="A9" s="13"/>
      <c r="B9" s="13"/>
      <c r="C9" s="13"/>
      <c r="D9" s="13"/>
      <c r="E9" s="13"/>
      <c r="F9" s="13"/>
      <c r="G9" s="13"/>
      <c r="H9" s="13"/>
      <c r="I9" s="13"/>
      <c r="J9" s="13"/>
    </row>
    <row r="10" spans="1:10">
      <c r="A10" s="13"/>
      <c r="B10" s="13"/>
      <c r="C10" s="13"/>
      <c r="D10" s="13"/>
      <c r="E10" s="13"/>
      <c r="F10" s="13"/>
      <c r="G10" s="13"/>
      <c r="H10" s="13"/>
      <c r="I10" s="13"/>
      <c r="J10" s="13"/>
    </row>
    <row r="11" spans="1:10">
      <c r="A11" s="13"/>
      <c r="B11" s="13"/>
      <c r="C11" s="13"/>
      <c r="D11" s="13"/>
      <c r="E11" s="13"/>
      <c r="F11" s="13"/>
      <c r="G11" s="13"/>
      <c r="H11" s="13"/>
      <c r="I11" s="13"/>
      <c r="J11" s="13"/>
    </row>
    <row r="12" spans="1:10">
      <c r="A12" s="13"/>
      <c r="B12" s="13"/>
      <c r="C12" s="13"/>
      <c r="D12" s="13"/>
      <c r="E12" s="13"/>
      <c r="F12" s="13"/>
      <c r="G12" s="13"/>
      <c r="H12" s="13"/>
      <c r="I12" s="13"/>
      <c r="J12" s="13"/>
    </row>
    <row r="13" spans="1:10">
      <c r="A13" s="13"/>
      <c r="B13" s="13"/>
      <c r="C13" s="13"/>
      <c r="D13" s="13"/>
      <c r="E13" s="13"/>
      <c r="F13" s="13"/>
      <c r="G13" s="13"/>
      <c r="H13" s="13"/>
      <c r="I13" s="13"/>
      <c r="J13" s="13"/>
    </row>
    <row r="14" spans="1:10">
      <c r="A14" s="13"/>
      <c r="B14" s="13"/>
      <c r="C14" s="13"/>
      <c r="D14" s="13"/>
      <c r="E14" s="13"/>
      <c r="F14" s="13"/>
      <c r="G14" s="13"/>
      <c r="H14" s="13"/>
      <c r="I14" s="13"/>
      <c r="J14" s="13"/>
    </row>
    <row r="15" spans="1:10">
      <c r="A15" s="13"/>
      <c r="B15" s="13"/>
      <c r="C15" s="13"/>
      <c r="D15" s="13"/>
      <c r="E15" s="13"/>
      <c r="F15" s="13"/>
      <c r="G15" s="13"/>
      <c r="H15" s="13"/>
      <c r="I15" s="13"/>
      <c r="J15" s="13"/>
    </row>
    <row r="16" spans="1:10">
      <c r="A16" s="13"/>
      <c r="B16" s="13"/>
      <c r="C16" s="13"/>
      <c r="D16" s="13"/>
      <c r="E16" s="13"/>
      <c r="F16" s="13"/>
      <c r="G16" s="13"/>
      <c r="H16" s="13"/>
      <c r="I16" s="13"/>
      <c r="J16" s="13"/>
    </row>
    <row r="17" spans="1:10">
      <c r="A17" s="13"/>
      <c r="B17" s="13"/>
      <c r="C17" s="13"/>
      <c r="D17" s="13"/>
      <c r="E17" s="13"/>
      <c r="F17" s="13"/>
      <c r="G17" s="13"/>
      <c r="H17" s="13"/>
      <c r="I17" s="13"/>
      <c r="J17" s="13"/>
    </row>
    <row r="18" spans="1:10">
      <c r="A18" s="13"/>
      <c r="B18" s="13"/>
      <c r="C18" s="13"/>
      <c r="D18" s="13"/>
      <c r="E18" s="13"/>
      <c r="F18" s="13"/>
      <c r="G18" s="13"/>
      <c r="H18" s="13"/>
      <c r="I18" s="13"/>
      <c r="J18" s="13"/>
    </row>
    <row r="19" spans="1:10">
      <c r="A19" s="13"/>
      <c r="B19" s="13"/>
      <c r="C19" s="13"/>
      <c r="D19" s="13"/>
      <c r="E19" s="13"/>
      <c r="F19" s="13"/>
      <c r="G19" s="13"/>
      <c r="H19" s="13"/>
      <c r="I19" s="13"/>
      <c r="J19" s="13"/>
    </row>
    <row r="20" spans="1:10">
      <c r="A20" s="13"/>
      <c r="B20" s="13"/>
      <c r="C20" s="13"/>
      <c r="D20" s="13"/>
      <c r="E20" s="13"/>
      <c r="F20" s="13"/>
      <c r="G20" s="13"/>
      <c r="H20" s="13"/>
      <c r="I20" s="13"/>
      <c r="J20" s="13"/>
    </row>
    <row r="21" spans="1:10">
      <c r="A21" s="13"/>
      <c r="B21" s="13"/>
      <c r="C21" s="13"/>
      <c r="D21" s="13"/>
      <c r="E21" s="13"/>
      <c r="F21" s="13"/>
      <c r="G21" s="13"/>
      <c r="H21" s="13"/>
      <c r="I21" s="13"/>
      <c r="J21" s="13"/>
    </row>
    <row r="22" spans="1:10">
      <c r="A22" s="13"/>
      <c r="B22" s="13"/>
      <c r="C22" s="13"/>
      <c r="D22" s="13"/>
      <c r="E22" s="13"/>
      <c r="F22" s="13"/>
      <c r="G22" s="13"/>
      <c r="H22" s="13"/>
      <c r="I22" s="13"/>
      <c r="J22" s="13"/>
    </row>
    <row r="23" spans="1:10">
      <c r="A23" s="13"/>
      <c r="B23" s="13"/>
      <c r="C23" s="13"/>
      <c r="D23" s="13"/>
      <c r="E23" s="13"/>
      <c r="F23" s="13"/>
      <c r="G23" s="13"/>
      <c r="H23" s="13"/>
      <c r="I23" s="13"/>
      <c r="J23" s="13"/>
    </row>
    <row r="24" spans="1:10">
      <c r="A24" s="13"/>
      <c r="B24" s="13"/>
      <c r="C24" s="13"/>
      <c r="D24" s="13"/>
      <c r="E24" s="13"/>
      <c r="F24" s="13"/>
      <c r="G24" s="13"/>
      <c r="H24" s="13"/>
      <c r="I24" s="13"/>
      <c r="J24" s="13"/>
    </row>
    <row r="25" spans="1:10">
      <c r="A25" s="13"/>
      <c r="B25" s="13"/>
      <c r="C25" s="13"/>
      <c r="D25" s="13"/>
      <c r="E25" s="13"/>
      <c r="F25" s="13"/>
      <c r="G25" s="13"/>
      <c r="H25" s="13"/>
      <c r="I25" s="13"/>
      <c r="J25" s="13"/>
    </row>
    <row r="26" spans="1:10">
      <c r="A26" s="13"/>
      <c r="B26" s="13"/>
      <c r="C26" s="13"/>
      <c r="D26" s="13"/>
      <c r="E26" s="13"/>
      <c r="F26" s="13"/>
      <c r="G26" s="13"/>
      <c r="H26" s="13"/>
      <c r="I26" s="13"/>
      <c r="J26" s="13"/>
    </row>
    <row r="27" spans="1:10">
      <c r="A27" s="13"/>
      <c r="B27" s="13"/>
      <c r="C27" s="13"/>
      <c r="D27" s="13"/>
      <c r="E27" s="13"/>
      <c r="F27" s="13"/>
      <c r="G27" s="13"/>
      <c r="H27" s="13"/>
      <c r="I27" s="13"/>
      <c r="J27" s="13"/>
    </row>
    <row r="28" spans="1:10">
      <c r="A28" s="13"/>
      <c r="B28" s="13"/>
      <c r="C28" s="13"/>
      <c r="D28" s="13"/>
      <c r="E28" s="13"/>
      <c r="F28" s="13"/>
      <c r="G28" s="13"/>
      <c r="H28" s="13"/>
      <c r="I28" s="13"/>
      <c r="J28" s="13"/>
    </row>
    <row r="29" spans="1:10">
      <c r="A29" s="13"/>
      <c r="B29" s="13"/>
      <c r="C29" s="13"/>
      <c r="D29" s="13"/>
      <c r="E29" s="13"/>
      <c r="F29" s="13"/>
      <c r="G29" s="13"/>
      <c r="H29" s="13"/>
      <c r="I29" s="13"/>
      <c r="J29" s="13"/>
    </row>
    <row r="30" spans="1:10">
      <c r="A30" s="13"/>
      <c r="B30" s="13"/>
      <c r="C30" s="13"/>
      <c r="D30" s="13"/>
      <c r="E30" s="13"/>
      <c r="F30" s="13"/>
      <c r="G30" s="13"/>
      <c r="H30" s="13"/>
      <c r="I30" s="13"/>
      <c r="J30" s="13"/>
    </row>
    <row r="31" spans="1:10">
      <c r="A31" s="13"/>
      <c r="B31" s="13"/>
      <c r="C31" s="13"/>
      <c r="D31" s="13"/>
      <c r="E31" s="13"/>
      <c r="F31" s="13"/>
      <c r="G31" s="13"/>
      <c r="H31" s="13"/>
      <c r="I31" s="13"/>
      <c r="J31" s="13"/>
    </row>
    <row r="32" spans="1:10">
      <c r="A32" s="13"/>
      <c r="B32" s="13"/>
      <c r="C32" s="13"/>
      <c r="D32" s="13"/>
      <c r="E32" s="13"/>
      <c r="F32" s="13"/>
      <c r="G32" s="13"/>
      <c r="H32" s="13"/>
      <c r="I32" s="13"/>
      <c r="J32" s="13"/>
    </row>
    <row r="33" spans="1:10">
      <c r="A33" s="13"/>
      <c r="B33" s="13"/>
      <c r="C33" s="13"/>
      <c r="D33" s="13"/>
      <c r="E33" s="13"/>
      <c r="F33" s="13"/>
      <c r="G33" s="13"/>
      <c r="H33" s="13"/>
      <c r="I33" s="13"/>
      <c r="J33" s="13"/>
    </row>
    <row r="34" spans="1:10">
      <c r="A34" s="13"/>
      <c r="B34" s="13"/>
      <c r="C34" s="13"/>
      <c r="D34" s="13"/>
      <c r="E34" s="13"/>
      <c r="F34" s="13"/>
      <c r="G34" s="13"/>
      <c r="H34" s="13"/>
      <c r="I34" s="13"/>
      <c r="J34" s="13"/>
    </row>
    <row r="35" spans="1:10">
      <c r="A35" s="13"/>
      <c r="B35" s="13"/>
      <c r="C35" s="13"/>
      <c r="D35" s="13"/>
      <c r="E35" s="13"/>
      <c r="F35" s="13"/>
      <c r="G35" s="13"/>
      <c r="H35" s="13"/>
      <c r="I35" s="13"/>
      <c r="J35" s="13"/>
    </row>
    <row r="36" spans="1:10">
      <c r="A36" s="13"/>
      <c r="B36" s="13"/>
      <c r="C36" s="13"/>
      <c r="D36" s="13"/>
      <c r="E36" s="13"/>
      <c r="F36" s="13"/>
      <c r="G36" s="13"/>
      <c r="H36" s="13"/>
      <c r="I36" s="13"/>
      <c r="J36" s="13"/>
    </row>
    <row r="37" spans="1:10">
      <c r="A37" s="13"/>
      <c r="B37" s="13"/>
      <c r="C37" s="13"/>
      <c r="D37" s="13"/>
      <c r="E37" s="13"/>
      <c r="F37" s="13"/>
      <c r="G37" s="13"/>
      <c r="H37" s="13"/>
      <c r="I37" s="13"/>
      <c r="J37" s="13"/>
    </row>
    <row r="38" spans="1:10">
      <c r="A38" s="13"/>
      <c r="B38" s="13"/>
      <c r="C38" s="13"/>
      <c r="D38" s="13"/>
      <c r="E38" s="13"/>
      <c r="F38" s="13"/>
      <c r="G38" s="13"/>
      <c r="H38" s="13"/>
      <c r="I38" s="13"/>
      <c r="J38" s="13"/>
    </row>
    <row r="39" spans="1:10">
      <c r="A39" s="13"/>
      <c r="B39" s="13"/>
      <c r="C39" s="13"/>
      <c r="D39" s="13"/>
      <c r="E39" s="13"/>
      <c r="F39" s="13"/>
      <c r="G39" s="13"/>
      <c r="H39" s="13"/>
      <c r="I39" s="13"/>
      <c r="J39" s="13"/>
    </row>
    <row r="40" spans="1:10">
      <c r="A40" s="13"/>
      <c r="B40" s="13"/>
      <c r="C40" s="13"/>
      <c r="D40" s="13"/>
      <c r="E40" s="13"/>
      <c r="F40" s="13"/>
      <c r="G40" s="13"/>
      <c r="H40" s="13"/>
      <c r="I40" s="13"/>
      <c r="J40" s="13"/>
    </row>
    <row r="41" spans="1:10">
      <c r="A41" s="13"/>
      <c r="B41" s="13"/>
      <c r="C41" s="13"/>
      <c r="D41" s="13"/>
      <c r="E41" s="13"/>
      <c r="F41" s="13"/>
      <c r="G41" s="13"/>
      <c r="H41" s="13"/>
      <c r="I41" s="13"/>
      <c r="J41" s="13"/>
    </row>
    <row r="42" spans="1:10" ht="37.5" customHeight="1">
      <c r="A42" s="231"/>
      <c r="B42" s="231"/>
      <c r="C42" s="231"/>
      <c r="D42" s="231"/>
      <c r="E42" s="231"/>
      <c r="F42" s="231"/>
      <c r="G42" s="231"/>
      <c r="H42" s="231"/>
      <c r="I42" s="231"/>
      <c r="J42" s="231"/>
    </row>
    <row r="43" spans="1:10">
      <c r="A43" s="14"/>
      <c r="B43" s="13"/>
      <c r="C43" s="13"/>
      <c r="D43" s="13"/>
      <c r="E43" s="13"/>
      <c r="F43" s="13"/>
      <c r="G43" s="13"/>
      <c r="H43" s="13"/>
      <c r="I43" s="13"/>
      <c r="J43" s="13"/>
    </row>
    <row r="44" spans="1:10">
      <c r="A44" s="14"/>
      <c r="B44" s="13"/>
      <c r="C44" s="13"/>
      <c r="D44" s="13"/>
      <c r="E44" s="13"/>
      <c r="F44" s="13"/>
      <c r="G44" s="13"/>
      <c r="H44" s="13"/>
      <c r="I44" s="13"/>
      <c r="J44" s="13"/>
    </row>
    <row r="45" spans="1:10" s="53" customFormat="1"/>
    <row r="46" spans="1:10" s="53" customFormat="1">
      <c r="A46" s="134" t="s">
        <v>149</v>
      </c>
    </row>
    <row r="47" spans="1:10" s="53" customFormat="1"/>
    <row r="48" spans="1:10" s="53" customFormat="1" ht="36">
      <c r="A48" s="148"/>
      <c r="B48" s="151" t="s">
        <v>150</v>
      </c>
      <c r="C48" s="135" t="s">
        <v>152</v>
      </c>
    </row>
    <row r="49" spans="1:13" s="53" customFormat="1">
      <c r="A49" s="148"/>
      <c r="B49" s="152" t="s">
        <v>151</v>
      </c>
      <c r="C49" s="153" t="s">
        <v>153</v>
      </c>
    </row>
    <row r="50" spans="1:13" s="53" customFormat="1">
      <c r="A50" s="148">
        <v>2006</v>
      </c>
      <c r="B50" s="154">
        <v>5.2</v>
      </c>
      <c r="C50" s="150">
        <v>0.14605719384836591</v>
      </c>
    </row>
    <row r="51" spans="1:13" s="53" customFormat="1">
      <c r="A51" s="148">
        <v>2007</v>
      </c>
      <c r="B51" s="154">
        <v>5.4</v>
      </c>
      <c r="C51" s="150">
        <v>0.12723201677306356</v>
      </c>
    </row>
    <row r="52" spans="1:13" s="53" customFormat="1">
      <c r="A52" s="148">
        <v>2008</v>
      </c>
      <c r="B52" s="154">
        <v>5.2</v>
      </c>
      <c r="C52" s="150">
        <v>0.10633536690324363</v>
      </c>
    </row>
    <row r="53" spans="1:13" s="53" customFormat="1">
      <c r="A53" s="148">
        <v>2009</v>
      </c>
      <c r="B53" s="154">
        <v>5</v>
      </c>
      <c r="C53" s="150">
        <v>0.13147607457575664</v>
      </c>
    </row>
    <row r="54" spans="1:13" s="53" customFormat="1">
      <c r="A54" s="148">
        <v>2010</v>
      </c>
      <c r="B54" s="154">
        <v>5</v>
      </c>
      <c r="C54" s="150">
        <v>0.1294071610173656</v>
      </c>
    </row>
    <row r="55" spans="1:13" s="53" customFormat="1">
      <c r="A55" s="148">
        <v>2011</v>
      </c>
      <c r="B55" s="154">
        <v>4.5999999999999996</v>
      </c>
      <c r="C55" s="150">
        <v>0.14698514030785814</v>
      </c>
    </row>
    <row r="56" spans="1:13" s="53" customFormat="1">
      <c r="A56" s="148">
        <v>2012</v>
      </c>
      <c r="B56" s="154">
        <v>5.3</v>
      </c>
      <c r="C56" s="150">
        <v>0.13299860292206012</v>
      </c>
    </row>
    <row r="57" spans="1:13" s="53" customFormat="1">
      <c r="A57" s="148">
        <v>2013</v>
      </c>
      <c r="B57" s="154">
        <v>4.8</v>
      </c>
      <c r="C57" s="150">
        <v>0.15397730816492358</v>
      </c>
    </row>
    <row r="58" spans="1:13" s="53" customFormat="1">
      <c r="A58" s="148">
        <v>2014</v>
      </c>
      <c r="B58" s="154">
        <v>5</v>
      </c>
      <c r="C58" s="150">
        <v>0.14223059854386919</v>
      </c>
    </row>
    <row r="59" spans="1:13" s="53" customFormat="1">
      <c r="A59" s="148">
        <v>2015</v>
      </c>
      <c r="B59" s="154">
        <v>5.2</v>
      </c>
      <c r="C59" s="150">
        <v>0.12647760642977179</v>
      </c>
    </row>
    <row r="60" spans="1:13">
      <c r="A60" s="148">
        <v>2016</v>
      </c>
      <c r="B60" s="155">
        <v>5</v>
      </c>
      <c r="C60" s="150">
        <v>0.12408305771051011</v>
      </c>
    </row>
    <row r="61" spans="1:13">
      <c r="A61" s="148">
        <v>2017</v>
      </c>
      <c r="B61" s="155">
        <v>5.3</v>
      </c>
      <c r="C61" s="150">
        <v>0.10979001753731346</v>
      </c>
    </row>
    <row r="63" spans="1:13">
      <c r="A63" s="137"/>
      <c r="B63" s="137"/>
      <c r="C63" s="137"/>
      <c r="D63" s="137"/>
      <c r="E63" s="137"/>
      <c r="F63" s="137"/>
      <c r="G63" s="137"/>
      <c r="H63" s="137"/>
      <c r="I63" s="137"/>
      <c r="J63" s="137"/>
      <c r="K63" s="137"/>
      <c r="L63" s="137"/>
      <c r="M63" s="137"/>
    </row>
    <row r="64" spans="1:13">
      <c r="A64" s="138" t="s">
        <v>154</v>
      </c>
      <c r="B64" s="137"/>
      <c r="C64" s="137"/>
      <c r="D64" s="137"/>
      <c r="E64" s="137"/>
      <c r="F64" s="137"/>
      <c r="G64" s="137"/>
      <c r="H64" s="137"/>
      <c r="I64" s="137"/>
      <c r="J64" s="137"/>
      <c r="K64" s="137"/>
      <c r="L64" s="137"/>
      <c r="M64" s="137"/>
    </row>
    <row r="65" spans="1:13">
      <c r="A65" s="137"/>
      <c r="B65" s="137"/>
      <c r="C65" s="137"/>
      <c r="D65" s="139"/>
      <c r="E65" s="139"/>
      <c r="F65" s="139"/>
      <c r="G65" s="139"/>
      <c r="H65" s="139"/>
      <c r="I65" s="139"/>
      <c r="J65" s="139"/>
      <c r="K65" s="139"/>
      <c r="L65" s="139"/>
      <c r="M65" s="139"/>
    </row>
    <row r="66" spans="1:13" ht="36">
      <c r="A66" s="144"/>
      <c r="B66" s="145" t="s">
        <v>155</v>
      </c>
      <c r="C66" s="142" t="s">
        <v>152</v>
      </c>
      <c r="D66" s="140"/>
      <c r="E66" s="140"/>
      <c r="F66" s="140"/>
      <c r="G66" s="140"/>
      <c r="H66" s="140"/>
      <c r="I66" s="140"/>
      <c r="J66" s="140"/>
      <c r="K66" s="140"/>
      <c r="L66" s="140"/>
      <c r="M66" s="140"/>
    </row>
    <row r="67" spans="1:13">
      <c r="A67" s="144"/>
      <c r="B67" s="146" t="s">
        <v>151</v>
      </c>
      <c r="C67" s="147" t="s">
        <v>153</v>
      </c>
      <c r="D67" s="141"/>
      <c r="E67" s="141"/>
      <c r="F67" s="141"/>
      <c r="G67" s="141"/>
      <c r="H67" s="141"/>
      <c r="I67" s="141"/>
      <c r="J67" s="141"/>
      <c r="K67" s="141"/>
      <c r="L67" s="141"/>
      <c r="M67" s="141"/>
    </row>
    <row r="68" spans="1:13">
      <c r="A68" s="148">
        <v>2011</v>
      </c>
      <c r="B68" s="149">
        <v>2.1</v>
      </c>
      <c r="C68" s="150">
        <v>7.9037890000623681E-2</v>
      </c>
    </row>
    <row r="69" spans="1:13">
      <c r="A69" s="148">
        <v>2012</v>
      </c>
      <c r="B69" s="149">
        <v>2.1</v>
      </c>
      <c r="C69" s="150">
        <v>0.11033658621530631</v>
      </c>
    </row>
    <row r="70" spans="1:13">
      <c r="A70" s="148">
        <v>2013</v>
      </c>
      <c r="B70" s="149">
        <v>2.2999999999999998</v>
      </c>
      <c r="C70" s="150">
        <v>7.0983375837433804E-2</v>
      </c>
    </row>
    <row r="71" spans="1:13">
      <c r="A71" s="148">
        <v>2014</v>
      </c>
      <c r="B71" s="149">
        <v>2.4</v>
      </c>
      <c r="C71" s="150">
        <v>5.9638833982365885E-2</v>
      </c>
    </row>
    <row r="72" spans="1:13">
      <c r="A72" s="148">
        <v>2015</v>
      </c>
      <c r="B72" s="149">
        <v>2.2000000000000002</v>
      </c>
      <c r="C72" s="150">
        <v>5.2901777857327005E-2</v>
      </c>
    </row>
    <row r="73" spans="1:13">
      <c r="A73" s="148">
        <v>2016</v>
      </c>
      <c r="B73" s="149">
        <v>2.2000000000000002</v>
      </c>
      <c r="C73" s="150">
        <v>6.8262638111673671E-2</v>
      </c>
    </row>
    <row r="74" spans="1:13">
      <c r="A74" s="148">
        <v>2017</v>
      </c>
      <c r="B74" s="149">
        <v>2.4</v>
      </c>
      <c r="C74" s="150">
        <v>5.107900058258695E-2</v>
      </c>
    </row>
    <row r="77" spans="1:13">
      <c r="A77" s="136" t="s">
        <v>159</v>
      </c>
      <c r="B77" s="53"/>
      <c r="C77" s="53"/>
    </row>
    <row r="78" spans="1:13">
      <c r="A78" s="53"/>
      <c r="B78" s="53"/>
      <c r="C78" s="53"/>
    </row>
    <row r="79" spans="1:13" ht="60">
      <c r="A79" s="148"/>
      <c r="B79" s="156" t="s">
        <v>156</v>
      </c>
      <c r="C79" s="143" t="s">
        <v>157</v>
      </c>
    </row>
    <row r="80" spans="1:13">
      <c r="A80" s="148">
        <v>2006</v>
      </c>
      <c r="B80" s="157">
        <v>762000</v>
      </c>
      <c r="C80" s="158" t="s">
        <v>158</v>
      </c>
    </row>
    <row r="81" spans="1:3">
      <c r="A81" s="148">
        <v>2007</v>
      </c>
      <c r="B81" s="157">
        <v>687000</v>
      </c>
      <c r="C81" s="158" t="s">
        <v>158</v>
      </c>
    </row>
    <row r="82" spans="1:3">
      <c r="A82" s="148">
        <v>2008</v>
      </c>
      <c r="B82" s="157">
        <v>557000</v>
      </c>
      <c r="C82" s="158" t="s">
        <v>158</v>
      </c>
    </row>
    <row r="83" spans="1:3">
      <c r="A83" s="148">
        <v>2009</v>
      </c>
      <c r="B83" s="157">
        <v>657000</v>
      </c>
      <c r="C83" s="158" t="s">
        <v>158</v>
      </c>
    </row>
    <row r="84" spans="1:3">
      <c r="A84" s="148">
        <v>2010</v>
      </c>
      <c r="B84" s="157">
        <v>650000</v>
      </c>
      <c r="C84" s="158" t="s">
        <v>158</v>
      </c>
    </row>
    <row r="85" spans="1:3">
      <c r="A85" s="148">
        <v>2011</v>
      </c>
      <c r="B85" s="157">
        <v>671000</v>
      </c>
      <c r="C85" s="157">
        <v>164000</v>
      </c>
    </row>
    <row r="86" spans="1:3">
      <c r="A86" s="148">
        <v>2012</v>
      </c>
      <c r="B86" s="157">
        <v>706000</v>
      </c>
      <c r="C86" s="157">
        <v>236000</v>
      </c>
    </row>
    <row r="87" spans="1:3">
      <c r="A87" s="148">
        <v>2013</v>
      </c>
      <c r="B87" s="157">
        <v>736000</v>
      </c>
      <c r="C87" s="157">
        <v>160000</v>
      </c>
    </row>
    <row r="88" spans="1:3">
      <c r="A88" s="148">
        <v>2014</v>
      </c>
      <c r="B88" s="157">
        <v>710000</v>
      </c>
      <c r="C88" s="157">
        <v>144000</v>
      </c>
    </row>
    <row r="89" spans="1:3">
      <c r="A89" s="148">
        <v>2015</v>
      </c>
      <c r="B89" s="157">
        <v>663000</v>
      </c>
      <c r="C89" s="157">
        <v>117000</v>
      </c>
    </row>
    <row r="90" spans="1:3">
      <c r="A90" s="148">
        <v>2016</v>
      </c>
      <c r="B90" s="157">
        <v>620000</v>
      </c>
      <c r="C90" s="157">
        <v>152000</v>
      </c>
    </row>
    <row r="91" spans="1:3">
      <c r="A91" s="148">
        <v>2017</v>
      </c>
      <c r="B91" s="157">
        <v>586000</v>
      </c>
      <c r="C91" s="157">
        <v>124000</v>
      </c>
    </row>
    <row r="92" spans="1:3">
      <c r="A92" s="53"/>
      <c r="B92" s="53"/>
      <c r="C92" s="53"/>
    </row>
    <row r="93" spans="1:3">
      <c r="A93" s="53"/>
      <c r="B93" s="53"/>
      <c r="C93" s="53"/>
    </row>
  </sheetData>
  <mergeCells count="1">
    <mergeCell ref="A42:J4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L5" sqref="L5"/>
    </sheetView>
  </sheetViews>
  <sheetFormatPr baseColWidth="10" defaultRowHeight="15"/>
  <cols>
    <col min="1" max="1" width="41.5703125" style="5" customWidth="1"/>
    <col min="2" max="2" width="9.7109375" style="5" customWidth="1"/>
    <col min="3" max="3" width="5.7109375" style="5" customWidth="1"/>
    <col min="4" max="4" width="9.7109375" style="5" customWidth="1"/>
    <col min="5" max="5" width="5.7109375" style="5" customWidth="1"/>
    <col min="6" max="6" width="9.7109375" style="5" customWidth="1"/>
    <col min="7" max="7" width="5.7109375" style="5" customWidth="1"/>
    <col min="8" max="8" width="10.7109375" style="5" customWidth="1"/>
    <col min="9" max="9" width="6.5703125" style="5" customWidth="1"/>
    <col min="10" max="11" width="11.42578125" style="5"/>
    <col min="12" max="12" width="14" style="5" customWidth="1"/>
    <col min="13" max="16384" width="11.42578125" style="5"/>
  </cols>
  <sheetData>
    <row r="1" spans="1:15">
      <c r="A1" s="6"/>
      <c r="B1" s="7"/>
      <c r="C1" s="7"/>
      <c r="D1" s="7"/>
      <c r="E1" s="7"/>
      <c r="F1" s="7"/>
      <c r="G1" s="7"/>
      <c r="H1" s="7"/>
    </row>
    <row r="2" spans="1:15" ht="33.75" customHeight="1">
      <c r="A2" s="235"/>
      <c r="B2" s="235"/>
      <c r="C2" s="235"/>
      <c r="D2" s="235"/>
      <c r="E2" s="235"/>
      <c r="F2" s="235"/>
      <c r="G2" s="235"/>
      <c r="H2" s="235"/>
      <c r="I2" s="235"/>
    </row>
    <row r="3" spans="1:15" ht="36" customHeight="1">
      <c r="A3" s="102"/>
      <c r="B3" s="234" t="s">
        <v>131</v>
      </c>
      <c r="C3" s="234"/>
      <c r="D3" s="234"/>
      <c r="E3" s="234"/>
      <c r="F3" s="234"/>
      <c r="G3" s="234"/>
      <c r="H3" s="234"/>
      <c r="I3" s="234"/>
    </row>
    <row r="4" spans="1:15" ht="14.25" customHeight="1">
      <c r="A4" s="102"/>
      <c r="B4" s="232" t="s">
        <v>123</v>
      </c>
      <c r="C4" s="232"/>
      <c r="D4" s="232"/>
      <c r="E4" s="232"/>
      <c r="F4" s="232"/>
      <c r="G4" s="232"/>
      <c r="H4" s="232"/>
      <c r="I4" s="232"/>
    </row>
    <row r="5" spans="1:15" ht="19.5" customHeight="1">
      <c r="A5" s="102"/>
      <c r="B5" s="237" t="s">
        <v>74</v>
      </c>
      <c r="C5" s="237"/>
      <c r="D5" s="237"/>
      <c r="E5" s="237"/>
      <c r="F5" s="237"/>
      <c r="G5" s="237"/>
      <c r="H5" s="237"/>
      <c r="I5" s="237"/>
    </row>
    <row r="6" spans="1:15" ht="18" customHeight="1">
      <c r="A6" s="38"/>
      <c r="B6" s="251" t="s">
        <v>5</v>
      </c>
      <c r="C6" s="252"/>
      <c r="D6" s="253" t="s">
        <v>6</v>
      </c>
      <c r="E6" s="253"/>
      <c r="F6" s="245" t="s">
        <v>7</v>
      </c>
      <c r="G6" s="246"/>
      <c r="H6" s="257" t="s">
        <v>46</v>
      </c>
      <c r="I6" s="257"/>
    </row>
    <row r="7" spans="1:15">
      <c r="A7" s="15" t="s">
        <v>43</v>
      </c>
      <c r="B7" s="30">
        <v>670000</v>
      </c>
      <c r="C7" s="39">
        <v>1</v>
      </c>
      <c r="D7" s="32">
        <v>122000</v>
      </c>
      <c r="E7" s="33">
        <v>1</v>
      </c>
      <c r="F7" s="44">
        <v>43000</v>
      </c>
      <c r="G7" s="45">
        <v>1</v>
      </c>
      <c r="H7" s="34">
        <v>476000</v>
      </c>
      <c r="I7" s="35">
        <v>1</v>
      </c>
    </row>
    <row r="8" spans="1:15">
      <c r="A8" s="16" t="s">
        <v>39</v>
      </c>
      <c r="B8" s="19">
        <v>330000</v>
      </c>
      <c r="C8" s="40">
        <v>0.49</v>
      </c>
      <c r="D8" s="19">
        <v>52000</v>
      </c>
      <c r="E8" s="22">
        <v>0.43</v>
      </c>
      <c r="F8" s="63">
        <v>15000</v>
      </c>
      <c r="G8" s="64">
        <v>0.36</v>
      </c>
      <c r="H8" s="21">
        <v>256000</v>
      </c>
      <c r="I8" s="24">
        <v>0.54</v>
      </c>
    </row>
    <row r="9" spans="1:15">
      <c r="A9" s="17" t="s">
        <v>38</v>
      </c>
      <c r="B9" s="31">
        <v>340000</v>
      </c>
      <c r="C9" s="41">
        <v>0.51</v>
      </c>
      <c r="D9" s="20">
        <v>70000</v>
      </c>
      <c r="E9" s="23">
        <v>0.56999999999999995</v>
      </c>
      <c r="F9" s="46">
        <v>28000</v>
      </c>
      <c r="G9" s="47">
        <v>0.64</v>
      </c>
      <c r="H9" s="36">
        <v>220000</v>
      </c>
      <c r="I9" s="37">
        <v>0.46</v>
      </c>
    </row>
    <row r="10" spans="1:15" ht="15" customHeight="1">
      <c r="A10" s="16" t="s">
        <v>40</v>
      </c>
      <c r="B10" s="19">
        <v>221000</v>
      </c>
      <c r="C10" s="40">
        <v>0.33</v>
      </c>
      <c r="D10" s="19">
        <v>35000</v>
      </c>
      <c r="E10" s="22">
        <v>0.28999999999999998</v>
      </c>
      <c r="F10" s="43">
        <v>21000</v>
      </c>
      <c r="G10" s="40">
        <v>0.49</v>
      </c>
      <c r="H10" s="21">
        <v>191000</v>
      </c>
      <c r="I10" s="24">
        <v>0.4</v>
      </c>
    </row>
    <row r="11" spans="1:15">
      <c r="A11" s="17" t="s">
        <v>41</v>
      </c>
      <c r="B11" s="31">
        <v>147000</v>
      </c>
      <c r="C11" s="41">
        <v>0.22</v>
      </c>
      <c r="D11" s="20">
        <v>27000</v>
      </c>
      <c r="E11" s="23">
        <v>0.22</v>
      </c>
      <c r="F11" s="46" t="s">
        <v>122</v>
      </c>
      <c r="G11" s="47"/>
      <c r="H11" s="36">
        <v>143000</v>
      </c>
      <c r="I11" s="37">
        <v>0.3</v>
      </c>
      <c r="O11" s="25"/>
    </row>
    <row r="12" spans="1:15">
      <c r="A12" s="16" t="s">
        <v>47</v>
      </c>
      <c r="B12" s="19">
        <v>95000</v>
      </c>
      <c r="C12" s="40">
        <v>0.14000000000000001</v>
      </c>
      <c r="D12" s="247" t="s">
        <v>122</v>
      </c>
      <c r="E12" s="247"/>
      <c r="F12" s="43" t="s">
        <v>122</v>
      </c>
      <c r="G12" s="40"/>
      <c r="H12" s="21">
        <v>128000</v>
      </c>
      <c r="I12" s="24">
        <v>0.27</v>
      </c>
      <c r="M12" s="25"/>
      <c r="O12" s="25"/>
    </row>
    <row r="13" spans="1:15" ht="18.75" customHeight="1">
      <c r="A13" s="15" t="s">
        <v>8</v>
      </c>
      <c r="B13" s="254">
        <v>1.2999999999999999E-2</v>
      </c>
      <c r="C13" s="255"/>
      <c r="D13" s="256">
        <v>2E-3</v>
      </c>
      <c r="E13" s="256"/>
      <c r="F13" s="258">
        <v>1E-3</v>
      </c>
      <c r="G13" s="256"/>
      <c r="H13" s="259">
        <v>8.9999999999999993E-3</v>
      </c>
      <c r="I13" s="260"/>
    </row>
    <row r="14" spans="1:15" ht="19.5" customHeight="1">
      <c r="A14" s="18" t="s">
        <v>52</v>
      </c>
      <c r="B14" s="29"/>
      <c r="C14" s="42"/>
      <c r="D14" s="248"/>
      <c r="E14" s="248"/>
      <c r="F14" s="248"/>
      <c r="G14" s="248"/>
      <c r="H14" s="262"/>
      <c r="I14" s="248"/>
    </row>
    <row r="15" spans="1:15" ht="29.25" customHeight="1">
      <c r="A15" s="28" t="s">
        <v>49</v>
      </c>
      <c r="B15" s="238">
        <v>0.06</v>
      </c>
      <c r="C15" s="239"/>
      <c r="D15" s="244">
        <v>0.3</v>
      </c>
      <c r="E15" s="244"/>
      <c r="F15" s="244"/>
      <c r="G15" s="244"/>
      <c r="H15" s="240" t="s">
        <v>122</v>
      </c>
      <c r="I15" s="241"/>
    </row>
    <row r="16" spans="1:15" ht="15" customHeight="1">
      <c r="A16" s="27" t="s">
        <v>50</v>
      </c>
      <c r="B16" s="243">
        <v>0.02</v>
      </c>
      <c r="C16" s="249"/>
      <c r="D16" s="243">
        <v>0.17</v>
      </c>
      <c r="E16" s="243"/>
      <c r="F16" s="243"/>
      <c r="G16" s="243"/>
      <c r="H16" s="242" t="s">
        <v>122</v>
      </c>
      <c r="I16" s="243"/>
    </row>
    <row r="17" spans="1:10" ht="15" customHeight="1">
      <c r="A17" s="28" t="s">
        <v>51</v>
      </c>
      <c r="B17" s="238">
        <v>0.02</v>
      </c>
      <c r="C17" s="239"/>
      <c r="D17" s="244" t="s">
        <v>122</v>
      </c>
      <c r="E17" s="244"/>
      <c r="F17" s="244"/>
      <c r="G17" s="244"/>
      <c r="H17" s="240" t="s">
        <v>122</v>
      </c>
      <c r="I17" s="241"/>
    </row>
    <row r="18" spans="1:10" ht="16.5" customHeight="1">
      <c r="A18" s="233"/>
      <c r="B18" s="233"/>
      <c r="C18" s="233"/>
      <c r="D18" s="233"/>
      <c r="E18" s="233"/>
      <c r="F18" s="233"/>
      <c r="G18" s="233"/>
      <c r="H18" s="233"/>
      <c r="I18" s="233"/>
    </row>
    <row r="19" spans="1:10" ht="57" customHeight="1">
      <c r="A19" s="261"/>
      <c r="B19" s="261"/>
      <c r="C19" s="261"/>
      <c r="D19" s="261"/>
      <c r="E19" s="261"/>
      <c r="F19" s="261"/>
      <c r="G19" s="261"/>
      <c r="H19" s="261"/>
      <c r="I19" s="261"/>
    </row>
    <row r="20" spans="1:10" ht="35.25" customHeight="1">
      <c r="A20" s="250"/>
      <c r="B20" s="250"/>
      <c r="C20" s="250"/>
      <c r="D20" s="250"/>
      <c r="E20" s="250"/>
      <c r="F20" s="250"/>
      <c r="G20" s="250"/>
      <c r="H20" s="250"/>
      <c r="I20" s="250"/>
    </row>
    <row r="21" spans="1:10" ht="12" customHeight="1">
      <c r="A21" s="236"/>
      <c r="B21" s="236"/>
      <c r="C21" s="236"/>
      <c r="D21" s="236"/>
      <c r="E21" s="236"/>
      <c r="F21" s="236"/>
      <c r="G21" s="236"/>
      <c r="H21" s="236"/>
      <c r="I21" s="236"/>
    </row>
    <row r="22" spans="1:10" ht="12" customHeight="1">
      <c r="A22" s="236"/>
      <c r="B22" s="236"/>
      <c r="C22" s="236"/>
      <c r="D22" s="236"/>
      <c r="E22" s="236"/>
      <c r="F22" s="236"/>
      <c r="G22" s="236"/>
      <c r="H22" s="236"/>
      <c r="I22" s="236"/>
    </row>
    <row r="26" spans="1:10">
      <c r="B26" s="12"/>
      <c r="C26" s="12"/>
      <c r="D26" s="12"/>
      <c r="E26" s="12"/>
      <c r="F26" s="12"/>
      <c r="G26" s="12"/>
      <c r="H26" s="12"/>
      <c r="I26" s="12"/>
      <c r="J26" s="26"/>
    </row>
    <row r="27" spans="1:10">
      <c r="D27" s="12"/>
      <c r="E27" s="12"/>
      <c r="F27" s="12"/>
      <c r="G27" s="12"/>
      <c r="H27" s="12"/>
      <c r="I27" s="12"/>
    </row>
  </sheetData>
  <mergeCells count="30">
    <mergeCell ref="B15:C15"/>
    <mergeCell ref="B16:C16"/>
    <mergeCell ref="A22:I22"/>
    <mergeCell ref="A20:I20"/>
    <mergeCell ref="B6:C6"/>
    <mergeCell ref="D6:E6"/>
    <mergeCell ref="B13:C13"/>
    <mergeCell ref="D13:E13"/>
    <mergeCell ref="H6:I6"/>
    <mergeCell ref="F13:G13"/>
    <mergeCell ref="H13:I13"/>
    <mergeCell ref="A19:I19"/>
    <mergeCell ref="H14:I14"/>
    <mergeCell ref="F14:G14"/>
    <mergeCell ref="B4:I4"/>
    <mergeCell ref="A18:I18"/>
    <mergeCell ref="B3:I3"/>
    <mergeCell ref="A2:I2"/>
    <mergeCell ref="A21:I21"/>
    <mergeCell ref="B5:I5"/>
    <mergeCell ref="B17:C17"/>
    <mergeCell ref="H15:I15"/>
    <mergeCell ref="H16:I16"/>
    <mergeCell ref="H17:I17"/>
    <mergeCell ref="D15:G15"/>
    <mergeCell ref="D16:G16"/>
    <mergeCell ref="D17:G17"/>
    <mergeCell ref="F6:G6"/>
    <mergeCell ref="D12:E12"/>
    <mergeCell ref="D14:E1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1"/>
  <sheetViews>
    <sheetView zoomScaleNormal="100" workbookViewId="0">
      <selection activeCell="E70" sqref="E70"/>
    </sheetView>
  </sheetViews>
  <sheetFormatPr baseColWidth="10" defaultRowHeight="15"/>
  <cols>
    <col min="1" max="1" width="11.42578125" style="104"/>
    <col min="2" max="2" width="22.5703125" style="104" customWidth="1"/>
    <col min="3" max="3" width="19.42578125" style="104" customWidth="1"/>
    <col min="4" max="4" width="19.5703125" style="104" customWidth="1"/>
    <col min="5" max="6" width="20" style="104" customWidth="1"/>
    <col min="7" max="16384" width="11.42578125" style="104"/>
  </cols>
  <sheetData>
    <row r="1" spans="1:7">
      <c r="A1" s="103"/>
      <c r="B1" s="103"/>
      <c r="C1" s="103"/>
      <c r="D1" s="103"/>
      <c r="E1" s="103"/>
      <c r="F1" s="103"/>
      <c r="G1" s="103"/>
    </row>
    <row r="2" spans="1:7" ht="15" customHeight="1">
      <c r="A2" s="103"/>
      <c r="B2" s="103"/>
      <c r="C2" s="103"/>
      <c r="D2" s="103"/>
      <c r="E2" s="103"/>
      <c r="F2" s="103"/>
      <c r="G2" s="103"/>
    </row>
    <row r="3" spans="1:7" ht="15" customHeight="1">
      <c r="A3" s="103"/>
      <c r="B3" s="103"/>
      <c r="C3" s="103"/>
      <c r="D3" s="103"/>
      <c r="E3" s="103"/>
      <c r="F3" s="103"/>
      <c r="G3" s="103"/>
    </row>
    <row r="4" spans="1:7" ht="15" customHeight="1">
      <c r="A4" s="215"/>
      <c r="B4" s="103"/>
      <c r="C4" s="103"/>
      <c r="D4" s="103"/>
      <c r="E4" s="103"/>
      <c r="F4" s="103"/>
      <c r="G4" s="103"/>
    </row>
    <row r="5" spans="1:7" ht="15" customHeight="1">
      <c r="A5" s="103"/>
      <c r="B5" s="103"/>
      <c r="C5" s="103"/>
      <c r="D5" s="103"/>
      <c r="E5" s="103"/>
      <c r="F5" s="103"/>
      <c r="G5" s="103"/>
    </row>
    <row r="6" spans="1:7" ht="15" customHeight="1">
      <c r="A6" s="103"/>
      <c r="B6" s="103"/>
      <c r="C6" s="103"/>
      <c r="D6" s="103"/>
      <c r="E6" s="103"/>
      <c r="F6" s="103"/>
      <c r="G6" s="103"/>
    </row>
    <row r="7" spans="1:7" ht="15" customHeight="1">
      <c r="A7" s="103"/>
      <c r="B7" s="103"/>
      <c r="C7" s="103"/>
      <c r="D7" s="103"/>
      <c r="E7" s="103"/>
      <c r="F7" s="103"/>
      <c r="G7" s="103"/>
    </row>
    <row r="8" spans="1:7" ht="15" customHeight="1">
      <c r="A8" s="103"/>
      <c r="B8" s="103"/>
      <c r="C8" s="103"/>
      <c r="D8" s="103"/>
      <c r="E8" s="103"/>
      <c r="F8" s="103"/>
      <c r="G8" s="103"/>
    </row>
    <row r="9" spans="1:7" ht="15" customHeight="1">
      <c r="A9" s="103"/>
      <c r="B9" s="103"/>
      <c r="C9" s="103"/>
      <c r="D9" s="103"/>
      <c r="E9" s="103"/>
      <c r="F9" s="103"/>
      <c r="G9" s="103"/>
    </row>
    <row r="10" spans="1:7" ht="15" customHeight="1">
      <c r="A10" s="103"/>
      <c r="B10" s="103"/>
      <c r="C10" s="103"/>
      <c r="D10" s="103"/>
      <c r="E10" s="103"/>
      <c r="F10" s="103"/>
      <c r="G10" s="103"/>
    </row>
    <row r="11" spans="1:7" ht="15" customHeight="1">
      <c r="A11" s="103"/>
      <c r="B11" s="103"/>
      <c r="C11" s="103"/>
      <c r="D11" s="103"/>
      <c r="E11" s="103"/>
      <c r="F11" s="103"/>
      <c r="G11" s="103"/>
    </row>
    <row r="12" spans="1:7">
      <c r="A12" s="103"/>
      <c r="B12" s="103"/>
      <c r="C12" s="103"/>
      <c r="D12" s="103"/>
      <c r="E12" s="103"/>
      <c r="F12" s="103"/>
      <c r="G12" s="103"/>
    </row>
    <row r="13" spans="1:7">
      <c r="A13" s="103"/>
      <c r="B13" s="103"/>
      <c r="C13" s="103"/>
      <c r="D13" s="103"/>
      <c r="E13" s="103"/>
      <c r="F13" s="103"/>
      <c r="G13" s="103"/>
    </row>
    <row r="14" spans="1:7">
      <c r="A14" s="103"/>
      <c r="B14" s="103"/>
      <c r="C14" s="103"/>
      <c r="D14" s="103"/>
      <c r="E14" s="103"/>
      <c r="F14" s="103"/>
      <c r="G14" s="103"/>
    </row>
    <row r="15" spans="1:7">
      <c r="A15" s="103"/>
      <c r="B15" s="103"/>
      <c r="C15" s="103"/>
      <c r="D15" s="103"/>
      <c r="E15" s="103"/>
      <c r="F15" s="103"/>
      <c r="G15" s="103"/>
    </row>
    <row r="16" spans="1:7" ht="14.25" customHeight="1">
      <c r="A16" s="103"/>
      <c r="B16" s="103"/>
      <c r="C16" s="103"/>
      <c r="D16" s="103"/>
      <c r="E16" s="103"/>
      <c r="F16" s="103"/>
      <c r="G16" s="103"/>
    </row>
    <row r="17" spans="1:7">
      <c r="A17" s="103"/>
      <c r="B17" s="103"/>
      <c r="C17" s="103"/>
      <c r="D17" s="103"/>
      <c r="E17" s="103"/>
      <c r="F17" s="103"/>
      <c r="G17" s="103"/>
    </row>
    <row r="18" spans="1:7">
      <c r="A18" s="103"/>
      <c r="B18" s="103"/>
      <c r="C18" s="103"/>
      <c r="D18" s="103"/>
      <c r="E18" s="103"/>
      <c r="F18" s="103"/>
      <c r="G18" s="103"/>
    </row>
    <row r="19" spans="1:7" ht="13.5" customHeight="1">
      <c r="A19" s="103"/>
      <c r="B19" s="103"/>
      <c r="C19" s="103"/>
      <c r="D19" s="103"/>
      <c r="E19" s="103"/>
      <c r="F19" s="103"/>
      <c r="G19" s="103"/>
    </row>
    <row r="20" spans="1:7">
      <c r="A20" s="103"/>
      <c r="B20" s="103"/>
      <c r="C20" s="103"/>
      <c r="D20" s="103"/>
      <c r="E20" s="103"/>
      <c r="F20" s="103"/>
      <c r="G20" s="103"/>
    </row>
    <row r="21" spans="1:7">
      <c r="A21" s="103"/>
      <c r="B21" s="103"/>
      <c r="C21" s="103"/>
      <c r="D21" s="103"/>
      <c r="E21" s="103"/>
      <c r="F21" s="103"/>
      <c r="G21" s="103"/>
    </row>
    <row r="22" spans="1:7">
      <c r="A22" s="103"/>
      <c r="B22" s="103"/>
      <c r="C22" s="103"/>
      <c r="D22" s="103"/>
      <c r="E22" s="103"/>
      <c r="F22" s="103"/>
      <c r="G22" s="103"/>
    </row>
    <row r="23" spans="1:7">
      <c r="A23" s="103"/>
      <c r="B23" s="103"/>
      <c r="C23" s="103"/>
      <c r="D23" s="103"/>
      <c r="E23" s="103"/>
      <c r="F23" s="103"/>
      <c r="G23" s="103"/>
    </row>
    <row r="24" spans="1:7">
      <c r="A24" s="103"/>
      <c r="B24" s="103"/>
      <c r="C24" s="103"/>
      <c r="D24" s="103"/>
      <c r="E24" s="103"/>
      <c r="F24" s="103"/>
      <c r="G24" s="103"/>
    </row>
    <row r="25" spans="1:7">
      <c r="A25" s="103"/>
      <c r="B25" s="103"/>
      <c r="C25" s="103"/>
      <c r="D25" s="103"/>
      <c r="E25" s="103"/>
      <c r="F25" s="103"/>
      <c r="G25" s="103"/>
    </row>
    <row r="26" spans="1:7">
      <c r="A26" s="103"/>
      <c r="B26" s="103"/>
      <c r="C26" s="103"/>
      <c r="D26" s="103"/>
      <c r="E26" s="103"/>
      <c r="F26" s="103"/>
      <c r="G26" s="103"/>
    </row>
    <row r="27" spans="1:7" ht="15" customHeight="1">
      <c r="A27" s="103"/>
      <c r="B27" s="103"/>
      <c r="C27" s="103"/>
      <c r="D27" s="103"/>
      <c r="E27" s="103"/>
      <c r="F27" s="103"/>
      <c r="G27" s="103"/>
    </row>
    <row r="28" spans="1:7">
      <c r="A28" s="103"/>
      <c r="B28" s="103"/>
      <c r="C28" s="103"/>
      <c r="D28" s="103"/>
      <c r="E28" s="103"/>
      <c r="F28" s="103"/>
      <c r="G28" s="103"/>
    </row>
    <row r="29" spans="1:7">
      <c r="A29" s="103"/>
      <c r="B29" s="103"/>
      <c r="C29" s="103"/>
      <c r="D29" s="103"/>
      <c r="E29" s="103"/>
      <c r="F29" s="103"/>
      <c r="G29" s="103"/>
    </row>
    <row r="30" spans="1:7">
      <c r="A30" s="103"/>
      <c r="B30" s="103"/>
      <c r="C30" s="103"/>
      <c r="D30" s="103"/>
      <c r="E30" s="103"/>
      <c r="F30" s="103"/>
      <c r="G30" s="103"/>
    </row>
    <row r="31" spans="1:7">
      <c r="A31" s="103"/>
      <c r="B31" s="103"/>
      <c r="C31" s="103"/>
      <c r="D31" s="103"/>
      <c r="E31" s="103"/>
      <c r="F31" s="103"/>
      <c r="G31" s="103"/>
    </row>
    <row r="32" spans="1:7">
      <c r="A32" s="103"/>
      <c r="B32" s="103"/>
      <c r="C32" s="103"/>
      <c r="D32" s="103"/>
      <c r="E32" s="103"/>
      <c r="F32" s="103"/>
      <c r="G32" s="103"/>
    </row>
    <row r="33" spans="1:8">
      <c r="A33" s="103"/>
      <c r="B33" s="103"/>
      <c r="C33" s="103"/>
      <c r="D33" s="103"/>
      <c r="E33" s="103"/>
      <c r="F33" s="103"/>
      <c r="G33" s="103"/>
    </row>
    <row r="34" spans="1:8">
      <c r="A34" s="103"/>
      <c r="B34" s="103"/>
      <c r="C34" s="103"/>
      <c r="D34" s="103"/>
      <c r="E34" s="103"/>
      <c r="F34" s="103"/>
      <c r="G34" s="103"/>
    </row>
    <row r="35" spans="1:8">
      <c r="A35" s="103"/>
      <c r="B35" s="103"/>
      <c r="C35" s="103"/>
      <c r="D35" s="103"/>
      <c r="E35" s="103"/>
      <c r="F35" s="103"/>
      <c r="G35" s="103"/>
    </row>
    <row r="36" spans="1:8">
      <c r="A36" s="103"/>
      <c r="B36" s="103"/>
      <c r="C36" s="103"/>
      <c r="D36" s="103"/>
      <c r="E36" s="103"/>
      <c r="F36" s="103"/>
      <c r="G36" s="103"/>
    </row>
    <row r="37" spans="1:8">
      <c r="A37" s="103"/>
      <c r="B37" s="103"/>
      <c r="C37" s="103"/>
      <c r="D37" s="103"/>
      <c r="E37" s="103"/>
      <c r="F37" s="103"/>
      <c r="G37" s="103"/>
    </row>
    <row r="38" spans="1:8">
      <c r="A38" s="103"/>
      <c r="B38" s="103"/>
      <c r="C38" s="103"/>
      <c r="D38" s="103"/>
      <c r="E38" s="103"/>
      <c r="F38" s="103"/>
      <c r="G38" s="103"/>
    </row>
    <row r="39" spans="1:8">
      <c r="A39" s="103"/>
      <c r="B39" s="103"/>
      <c r="C39" s="103"/>
      <c r="D39" s="103"/>
      <c r="E39" s="103"/>
      <c r="F39" s="103"/>
      <c r="G39" s="103"/>
    </row>
    <row r="40" spans="1:8">
      <c r="A40" s="103"/>
      <c r="B40" s="103"/>
      <c r="C40" s="103"/>
      <c r="D40" s="103"/>
      <c r="E40" s="103"/>
      <c r="F40" s="103"/>
      <c r="G40" s="103"/>
    </row>
    <row r="41" spans="1:8">
      <c r="A41" s="103"/>
      <c r="B41" s="103"/>
      <c r="C41" s="103"/>
      <c r="D41" s="103"/>
      <c r="E41" s="103"/>
      <c r="F41" s="103"/>
      <c r="G41" s="103"/>
    </row>
    <row r="42" spans="1:8" ht="15" customHeight="1">
      <c r="A42" s="103"/>
      <c r="B42" s="103"/>
      <c r="C42" s="103"/>
      <c r="D42" s="103"/>
      <c r="E42" s="103"/>
      <c r="F42" s="103"/>
      <c r="G42" s="103"/>
    </row>
    <row r="43" spans="1:8" ht="15" customHeight="1">
      <c r="A43" s="103"/>
      <c r="B43" s="103"/>
      <c r="C43" s="103"/>
      <c r="D43" s="103"/>
      <c r="E43" s="103"/>
      <c r="F43" s="103"/>
      <c r="G43" s="103"/>
    </row>
    <row r="44" spans="1:8" ht="15" customHeight="1">
      <c r="A44" s="103"/>
      <c r="B44" s="103"/>
      <c r="C44" s="103"/>
      <c r="D44" s="103"/>
      <c r="E44" s="103"/>
      <c r="F44" s="103"/>
      <c r="G44" s="103"/>
    </row>
    <row r="45" spans="1:8" ht="13.5" customHeight="1">
      <c r="A45" s="103"/>
      <c r="B45" s="103"/>
      <c r="C45" s="103"/>
      <c r="D45" s="103"/>
      <c r="E45" s="103"/>
      <c r="F45" s="216"/>
      <c r="G45" s="216"/>
      <c r="H45" s="105"/>
    </row>
    <row r="46" spans="1:8" ht="48" customHeight="1">
      <c r="A46" s="103"/>
      <c r="B46" s="103"/>
      <c r="C46" s="103"/>
      <c r="D46" s="103"/>
      <c r="E46" s="103"/>
      <c r="F46" s="199"/>
      <c r="G46" s="199"/>
      <c r="H46" s="106"/>
    </row>
    <row r="47" spans="1:8" ht="12.75" customHeight="1">
      <c r="A47" s="196"/>
      <c r="B47" s="196"/>
      <c r="C47" s="105"/>
      <c r="D47" s="105"/>
      <c r="E47" s="105"/>
      <c r="F47" s="198"/>
      <c r="G47" s="197"/>
      <c r="H47" s="197"/>
    </row>
    <row r="48" spans="1:8" ht="60">
      <c r="A48" s="201"/>
      <c r="B48" s="202" t="s">
        <v>175</v>
      </c>
      <c r="C48" s="203" t="s">
        <v>173</v>
      </c>
      <c r="D48" s="203" t="s">
        <v>174</v>
      </c>
      <c r="E48" s="198"/>
      <c r="F48" s="197"/>
      <c r="G48" s="197"/>
    </row>
    <row r="49" spans="1:4">
      <c r="A49" s="204" t="s">
        <v>44</v>
      </c>
      <c r="B49" s="205"/>
      <c r="C49" s="206"/>
      <c r="D49" s="207"/>
    </row>
    <row r="50" spans="1:4">
      <c r="A50" s="201" t="s">
        <v>56</v>
      </c>
      <c r="B50" s="211">
        <v>1.37E-2</v>
      </c>
      <c r="C50" s="200">
        <v>3.7000000000000002E-3</v>
      </c>
      <c r="D50" s="200">
        <v>8.8000000000000005E-3</v>
      </c>
    </row>
    <row r="51" spans="1:4">
      <c r="A51" s="201" t="s">
        <v>57</v>
      </c>
      <c r="B51" s="211">
        <v>1.2200000000000001E-2</v>
      </c>
      <c r="C51" s="200">
        <v>2.3999999999999998E-3</v>
      </c>
      <c r="D51" s="200">
        <v>9.4000000000000004E-3</v>
      </c>
    </row>
    <row r="52" spans="1:4">
      <c r="A52" s="202" t="s">
        <v>58</v>
      </c>
      <c r="B52" s="211"/>
      <c r="C52" s="200"/>
      <c r="D52" s="200"/>
    </row>
    <row r="53" spans="1:4">
      <c r="A53" s="208" t="s">
        <v>59</v>
      </c>
      <c r="B53" s="211">
        <v>1.9199999999999998E-2</v>
      </c>
      <c r="C53" s="200">
        <v>4.3E-3</v>
      </c>
      <c r="D53" s="200">
        <v>1.66E-2</v>
      </c>
    </row>
    <row r="54" spans="1:4">
      <c r="A54" s="208" t="s">
        <v>60</v>
      </c>
      <c r="B54" s="211">
        <v>1.8599999999999998E-2</v>
      </c>
      <c r="C54" s="200">
        <v>4.3E-3</v>
      </c>
      <c r="D54" s="200">
        <v>1.7899999999999999E-2</v>
      </c>
    </row>
    <row r="55" spans="1:4">
      <c r="A55" s="208" t="s">
        <v>61</v>
      </c>
      <c r="B55" s="211">
        <v>1.41E-2</v>
      </c>
      <c r="C55" s="200">
        <v>4.1999999999999997E-3</v>
      </c>
      <c r="D55" s="200">
        <v>8.9999999999999993E-3</v>
      </c>
    </row>
    <row r="56" spans="1:4">
      <c r="A56" s="208" t="s">
        <v>62</v>
      </c>
      <c r="B56" s="211">
        <v>1.14E-2</v>
      </c>
      <c r="C56" s="200">
        <v>3.0999999999999999E-3</v>
      </c>
      <c r="D56" s="212" t="s">
        <v>48</v>
      </c>
    </row>
    <row r="57" spans="1:4">
      <c r="A57" s="208" t="s">
        <v>63</v>
      </c>
      <c r="B57" s="211">
        <v>5.5999999999999999E-3</v>
      </c>
      <c r="C57" s="200">
        <v>6.9999999999999999E-4</v>
      </c>
      <c r="D57" s="212" t="s">
        <v>48</v>
      </c>
    </row>
    <row r="58" spans="1:4">
      <c r="A58" s="209" t="s">
        <v>171</v>
      </c>
      <c r="B58" s="211"/>
      <c r="C58" s="200"/>
      <c r="D58" s="200"/>
    </row>
    <row r="59" spans="1:4">
      <c r="A59" s="210" t="s">
        <v>37</v>
      </c>
      <c r="B59" s="211">
        <v>2.7799999999999998E-2</v>
      </c>
      <c r="C59" s="200">
        <v>6.7000000000000002E-3</v>
      </c>
      <c r="D59" s="200">
        <v>2.52E-2</v>
      </c>
    </row>
    <row r="60" spans="1:4">
      <c r="A60" s="210" t="s">
        <v>72</v>
      </c>
      <c r="B60" s="211">
        <v>2.23E-2</v>
      </c>
      <c r="C60" s="200">
        <v>4.4999999999999997E-3</v>
      </c>
      <c r="D60" s="200">
        <v>3.04E-2</v>
      </c>
    </row>
    <row r="61" spans="1:4">
      <c r="A61" s="210" t="s">
        <v>73</v>
      </c>
      <c r="B61" s="211">
        <v>1.01E-2</v>
      </c>
      <c r="C61" s="200">
        <v>2.3999999999999998E-3</v>
      </c>
      <c r="D61" s="200">
        <v>4.8999999999999998E-3</v>
      </c>
    </row>
    <row r="62" spans="1:4" ht="24">
      <c r="A62" s="202" t="s">
        <v>170</v>
      </c>
      <c r="B62" s="211"/>
      <c r="C62" s="200"/>
      <c r="D62" s="200"/>
    </row>
    <row r="63" spans="1:4">
      <c r="A63" s="210" t="s">
        <v>68</v>
      </c>
      <c r="B63" s="211">
        <v>1.7000000000000001E-2</v>
      </c>
      <c r="C63" s="200">
        <v>5.1999999999999998E-3</v>
      </c>
      <c r="D63" s="200">
        <v>1.5699999999999999E-2</v>
      </c>
    </row>
    <row r="64" spans="1:4">
      <c r="A64" s="210" t="s">
        <v>69</v>
      </c>
      <c r="B64" s="211">
        <v>1.18E-2</v>
      </c>
      <c r="C64" s="200">
        <v>3.0000000000000001E-3</v>
      </c>
      <c r="D64" s="200">
        <v>7.1999999999999998E-3</v>
      </c>
    </row>
    <row r="65" spans="1:7">
      <c r="A65" s="210" t="s">
        <v>70</v>
      </c>
      <c r="B65" s="211">
        <v>1.12E-2</v>
      </c>
      <c r="C65" s="200">
        <v>1.6999999999999999E-3</v>
      </c>
      <c r="D65" s="263">
        <v>6.7000000000000002E-3</v>
      </c>
    </row>
    <row r="66" spans="1:7">
      <c r="A66" s="210" t="s">
        <v>71</v>
      </c>
      <c r="B66" s="211">
        <v>1.18E-2</v>
      </c>
      <c r="C66" s="200">
        <v>2.0999999999999999E-3</v>
      </c>
      <c r="D66" s="263"/>
    </row>
    <row r="67" spans="1:7">
      <c r="A67" s="204" t="s">
        <v>169</v>
      </c>
      <c r="B67" s="211"/>
      <c r="C67" s="200"/>
      <c r="D67" s="200"/>
    </row>
    <row r="68" spans="1:7" ht="24">
      <c r="A68" s="208" t="s">
        <v>178</v>
      </c>
      <c r="B68" s="211">
        <v>1.4800000000000001E-2</v>
      </c>
      <c r="C68" s="200">
        <v>3.8E-3</v>
      </c>
      <c r="D68" s="200">
        <v>9.7999999999999997E-3</v>
      </c>
    </row>
    <row r="69" spans="1:7">
      <c r="A69" s="208" t="s">
        <v>64</v>
      </c>
      <c r="B69" s="211">
        <v>2.2200000000000001E-2</v>
      </c>
      <c r="C69" s="200">
        <v>6.1999999999999998E-3</v>
      </c>
      <c r="D69" s="200">
        <v>3.2599999999999997E-2</v>
      </c>
    </row>
    <row r="70" spans="1:7">
      <c r="A70" s="208" t="s">
        <v>65</v>
      </c>
      <c r="B70" s="211">
        <v>5.1000000000000004E-3</v>
      </c>
      <c r="C70" s="200">
        <v>6.9999999999999999E-4</v>
      </c>
      <c r="D70" s="212" t="s">
        <v>48</v>
      </c>
    </row>
    <row r="71" spans="1:7" ht="24">
      <c r="A71" s="208" t="s">
        <v>66</v>
      </c>
      <c r="B71" s="211">
        <v>1.8800000000000001E-2</v>
      </c>
      <c r="C71" s="263">
        <v>3.7000000000000002E-3</v>
      </c>
      <c r="D71" s="263" t="s">
        <v>48</v>
      </c>
    </row>
    <row r="72" spans="1:7" ht="24">
      <c r="A72" s="208" t="s">
        <v>67</v>
      </c>
      <c r="B72" s="211">
        <v>1.6799999999999999E-2</v>
      </c>
      <c r="C72" s="263"/>
      <c r="D72" s="263"/>
    </row>
    <row r="73" spans="1:7">
      <c r="A73" s="209" t="s">
        <v>168</v>
      </c>
      <c r="B73" s="211"/>
      <c r="C73" s="200"/>
      <c r="D73" s="200"/>
    </row>
    <row r="74" spans="1:7" ht="24">
      <c r="A74" s="208" t="s">
        <v>14</v>
      </c>
      <c r="B74" s="213">
        <v>6.3E-3</v>
      </c>
      <c r="C74" s="200">
        <v>1.8E-3</v>
      </c>
      <c r="D74" s="200">
        <v>1.4E-3</v>
      </c>
    </row>
    <row r="75" spans="1:7" ht="24">
      <c r="A75" s="208" t="s">
        <v>53</v>
      </c>
      <c r="B75" s="213">
        <v>8.6E-3</v>
      </c>
      <c r="C75" s="200">
        <v>2.0999999999999999E-3</v>
      </c>
      <c r="D75" s="263">
        <v>6.1999999999999998E-3</v>
      </c>
    </row>
    <row r="76" spans="1:7" ht="24">
      <c r="A76" s="208" t="s">
        <v>54</v>
      </c>
      <c r="B76" s="213">
        <v>1.5699999999999999E-2</v>
      </c>
      <c r="C76" s="200">
        <v>2.7000000000000001E-3</v>
      </c>
      <c r="D76" s="263"/>
    </row>
    <row r="77" spans="1:7" ht="24">
      <c r="A77" s="208" t="s">
        <v>55</v>
      </c>
      <c r="B77" s="211">
        <v>1.6E-2</v>
      </c>
      <c r="C77" s="200">
        <v>3.8999999999999998E-3</v>
      </c>
      <c r="D77" s="263">
        <v>1.4800000000000001E-2</v>
      </c>
    </row>
    <row r="78" spans="1:7" ht="24">
      <c r="A78" s="208" t="s">
        <v>15</v>
      </c>
      <c r="B78" s="211">
        <v>1.89E-2</v>
      </c>
      <c r="C78" s="200">
        <v>4.1999999999999997E-3</v>
      </c>
      <c r="D78" s="263"/>
    </row>
    <row r="79" spans="1:7">
      <c r="A79" s="209" t="s">
        <v>172</v>
      </c>
      <c r="B79" s="211"/>
      <c r="C79" s="200"/>
      <c r="D79" s="212"/>
      <c r="E79" s="214"/>
      <c r="F79" s="214"/>
      <c r="G79" s="214"/>
    </row>
    <row r="80" spans="1:7">
      <c r="A80" s="210" t="s">
        <v>75</v>
      </c>
      <c r="B80" s="211">
        <v>2.4199999999999999E-2</v>
      </c>
      <c r="C80" s="212">
        <v>5.7999999999999996E-3</v>
      </c>
      <c r="D80" s="213">
        <v>2.5399999999999999E-2</v>
      </c>
      <c r="E80" s="214"/>
      <c r="F80" s="214"/>
      <c r="G80" s="214"/>
    </row>
    <row r="81" spans="1:4">
      <c r="A81" s="210" t="s">
        <v>76</v>
      </c>
      <c r="B81" s="211">
        <v>1.09E-2</v>
      </c>
      <c r="C81" s="213">
        <v>2.2000000000000001E-3</v>
      </c>
      <c r="D81" s="213">
        <v>7.1000000000000004E-3</v>
      </c>
    </row>
  </sheetData>
  <mergeCells count="5">
    <mergeCell ref="D65:D66"/>
    <mergeCell ref="D71:D72"/>
    <mergeCell ref="C71:C72"/>
    <mergeCell ref="D77:D78"/>
    <mergeCell ref="D75:D76"/>
  </mergeCells>
  <conditionalFormatting sqref="D79">
    <cfRule type="cellIs" dxfId="2" priority="94" operator="greaterThan">
      <formula>0.099</formula>
    </cfRule>
  </conditionalFormatting>
  <conditionalFormatting sqref="C80">
    <cfRule type="cellIs" dxfId="1" priority="92" operator="greaterThan">
      <formula>0.0129</formula>
    </cfRule>
    <cfRule type="cellIs" dxfId="0" priority="93" operator="greaterThan">
      <formula>1.29</formula>
    </cfRule>
  </conditionalFormatting>
  <pageMargins left="0.70866141732283472" right="0.70866141732283472" top="0.74803149606299213" bottom="0.74803149606299213" header="0.31496062992125984" footer="0.31496062992125984"/>
  <pageSetup paperSize="9" scale="8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topLeftCell="A19" zoomScaleNormal="100" workbookViewId="0">
      <selection activeCell="J10" sqref="J10"/>
    </sheetView>
  </sheetViews>
  <sheetFormatPr baseColWidth="10" defaultRowHeight="15"/>
  <cols>
    <col min="1" max="1" width="43.42578125" style="9" customWidth="1"/>
    <col min="2" max="2" width="19.28515625" style="9" customWidth="1"/>
    <col min="3" max="3" width="22.85546875" style="9" customWidth="1"/>
    <col min="4" max="16384" width="11.42578125" style="9"/>
  </cols>
  <sheetData>
    <row r="1" spans="1:1" s="8" customFormat="1"/>
    <row r="2" spans="1:1" s="8" customFormat="1"/>
    <row r="3" spans="1:1" s="8" customFormat="1"/>
    <row r="4" spans="1:1" s="8" customFormat="1"/>
    <row r="5" spans="1:1" s="8" customFormat="1" ht="18" customHeight="1"/>
    <row r="6" spans="1:1" s="8" customFormat="1"/>
    <row r="7" spans="1:1" s="8" customFormat="1"/>
    <row r="8" spans="1:1" s="8" customFormat="1">
      <c r="A8" s="264"/>
    </row>
    <row r="9" spans="1:1" s="8" customFormat="1"/>
    <row r="10" spans="1:1" s="8" customFormat="1"/>
    <row r="11" spans="1:1" s="8" customFormat="1"/>
    <row r="12" spans="1:1" s="8" customFormat="1"/>
    <row r="13" spans="1:1" s="8" customFormat="1"/>
    <row r="14" spans="1:1" s="8" customFormat="1"/>
    <row r="15" spans="1:1" s="8" customFormat="1"/>
    <row r="16" spans="1:1" s="8" customFormat="1" ht="18" customHeight="1"/>
    <row r="17" s="8" customFormat="1"/>
    <row r="18" s="8" customFormat="1"/>
    <row r="19" s="8" customFormat="1"/>
    <row r="20" s="8" customFormat="1"/>
    <row r="21" s="8" customFormat="1" ht="42.75" customHeight="1"/>
    <row r="22" s="8" customFormat="1"/>
    <row r="23" s="8" customFormat="1"/>
    <row r="24" s="8" customFormat="1"/>
    <row r="25" s="8" customFormat="1"/>
    <row r="26" s="265" customFormat="1" ht="18" customHeight="1"/>
    <row r="27" s="8" customFormat="1"/>
    <row r="28" s="8" customFormat="1"/>
    <row r="29" s="8" customFormat="1"/>
    <row r="30" s="8" customFormat="1"/>
    <row r="31" s="8" customFormat="1"/>
    <row r="32" s="8" customFormat="1"/>
    <row r="33" spans="1:4" s="8" customFormat="1"/>
    <row r="34" spans="1:4" s="8" customFormat="1"/>
    <row r="35" spans="1:4" s="8" customFormat="1"/>
    <row r="36" spans="1:4" s="8" customFormat="1"/>
    <row r="37" spans="1:4" s="8" customFormat="1" ht="15" customHeight="1"/>
    <row r="38" spans="1:4" s="8" customFormat="1" ht="15" customHeight="1"/>
    <row r="39" spans="1:4" s="8" customFormat="1" ht="15" customHeight="1"/>
    <row r="40" spans="1:4" s="8" customFormat="1"/>
    <row r="41" spans="1:4" s="8" customFormat="1"/>
    <row r="42" spans="1:4" s="8" customFormat="1"/>
    <row r="43" spans="1:4" s="8" customFormat="1" ht="12" customHeight="1">
      <c r="A43" s="54"/>
      <c r="B43" s="54"/>
    </row>
    <row r="44" spans="1:4" s="8" customFormat="1" ht="12" customHeight="1">
      <c r="A44" s="54"/>
      <c r="B44" s="54"/>
    </row>
    <row r="45" spans="1:4" s="8" customFormat="1" ht="22.5" customHeight="1">
      <c r="A45" s="54"/>
      <c r="B45" s="54"/>
    </row>
    <row r="46" spans="1:4" s="8" customFormat="1" ht="12" customHeight="1">
      <c r="A46" s="56"/>
      <c r="B46" s="56"/>
    </row>
    <row r="47" spans="1:4" s="10" customFormat="1"/>
    <row r="48" spans="1:4" ht="45" customHeight="1">
      <c r="A48" s="266"/>
      <c r="B48" s="267" t="s">
        <v>176</v>
      </c>
      <c r="C48" s="268" t="s">
        <v>177</v>
      </c>
      <c r="D48" s="48"/>
    </row>
    <row r="49" spans="1:4">
      <c r="A49" s="269" t="s">
        <v>179</v>
      </c>
      <c r="B49" s="270"/>
      <c r="C49" s="271"/>
      <c r="D49" s="48"/>
    </row>
    <row r="50" spans="1:4" ht="43.5" customHeight="1">
      <c r="A50" s="272" t="s">
        <v>184</v>
      </c>
      <c r="B50" s="273"/>
      <c r="C50" s="274"/>
      <c r="D50" s="50"/>
    </row>
    <row r="51" spans="1:4">
      <c r="A51" s="266" t="s">
        <v>77</v>
      </c>
      <c r="B51" s="275">
        <v>0.2429</v>
      </c>
      <c r="C51" s="276">
        <v>3.7199999999999997E-2</v>
      </c>
      <c r="D51" s="11"/>
    </row>
    <row r="52" spans="1:4">
      <c r="A52" s="266" t="s">
        <v>35</v>
      </c>
      <c r="B52" s="275">
        <v>0.53069999999999995</v>
      </c>
      <c r="C52" s="276">
        <v>8.0299999999999996E-2</v>
      </c>
      <c r="D52" s="11"/>
    </row>
    <row r="53" spans="1:4">
      <c r="A53" s="266" t="s">
        <v>78</v>
      </c>
      <c r="B53" s="275">
        <v>0.18160000000000001</v>
      </c>
      <c r="C53" s="276">
        <v>2.2499999999999999E-2</v>
      </c>
      <c r="D53" s="11"/>
    </row>
    <row r="54" spans="1:4">
      <c r="A54" s="266" t="s">
        <v>79</v>
      </c>
      <c r="B54" s="275" t="s">
        <v>48</v>
      </c>
      <c r="C54" s="276">
        <v>2.4500000000000001E-2</v>
      </c>
      <c r="D54" s="11"/>
    </row>
    <row r="55" spans="1:4">
      <c r="A55" s="266" t="s">
        <v>80</v>
      </c>
      <c r="B55" s="275" t="s">
        <v>48</v>
      </c>
      <c r="C55" s="276">
        <v>0.26700000000000002</v>
      </c>
      <c r="D55" s="11"/>
    </row>
    <row r="56" spans="1:4">
      <c r="A56" s="266" t="s">
        <v>45</v>
      </c>
      <c r="B56" s="275">
        <v>0.2051</v>
      </c>
      <c r="C56" s="276">
        <v>0.60929999999999995</v>
      </c>
      <c r="D56" s="10"/>
    </row>
    <row r="57" spans="1:4">
      <c r="A57" s="277" t="s">
        <v>183</v>
      </c>
      <c r="B57" s="278"/>
      <c r="C57" s="278"/>
    </row>
    <row r="58" spans="1:4">
      <c r="A58" s="266" t="s">
        <v>16</v>
      </c>
      <c r="B58" s="275">
        <v>0.25219999999999998</v>
      </c>
      <c r="C58" s="276">
        <v>0.26539999999999997</v>
      </c>
    </row>
    <row r="59" spans="1:4">
      <c r="A59" s="266" t="s">
        <v>17</v>
      </c>
      <c r="B59" s="275">
        <v>0.54169999999999996</v>
      </c>
      <c r="C59" s="276">
        <v>0.54349999999999998</v>
      </c>
    </row>
    <row r="60" spans="1:4">
      <c r="A60" s="266" t="s">
        <v>34</v>
      </c>
      <c r="B60" s="275">
        <v>0.20549999999999999</v>
      </c>
      <c r="C60" s="276">
        <v>0.191</v>
      </c>
    </row>
    <row r="61" spans="1:4">
      <c r="A61" s="269" t="s">
        <v>124</v>
      </c>
      <c r="B61" s="279"/>
      <c r="C61" s="280"/>
    </row>
    <row r="62" spans="1:4">
      <c r="A62" s="281" t="s">
        <v>180</v>
      </c>
      <c r="B62" s="278"/>
      <c r="C62" s="278"/>
      <c r="D62" s="51"/>
    </row>
    <row r="63" spans="1:4">
      <c r="A63" s="266" t="s">
        <v>81</v>
      </c>
      <c r="B63" s="275">
        <v>0.3735</v>
      </c>
      <c r="C63" s="276">
        <v>0.40389999999999998</v>
      </c>
      <c r="D63" s="52"/>
    </row>
    <row r="64" spans="1:4">
      <c r="A64" s="266" t="s">
        <v>82</v>
      </c>
      <c r="B64" s="282">
        <v>9.0300000000000005E-2</v>
      </c>
      <c r="C64" s="276">
        <v>5.8799999999999998E-2</v>
      </c>
      <c r="D64" s="52"/>
    </row>
    <row r="65" spans="1:4">
      <c r="A65" s="266" t="s">
        <v>83</v>
      </c>
      <c r="B65" s="282">
        <v>9.7600000000000006E-2</v>
      </c>
      <c r="C65" s="276">
        <v>4.8099999999999997E-2</v>
      </c>
      <c r="D65" s="52"/>
    </row>
    <row r="66" spans="1:4">
      <c r="A66" s="266" t="s">
        <v>84</v>
      </c>
      <c r="B66" s="282">
        <v>0.2311</v>
      </c>
      <c r="C66" s="276">
        <v>0.23330000000000001</v>
      </c>
      <c r="D66" s="52"/>
    </row>
    <row r="67" spans="1:4">
      <c r="A67" s="266" t="s">
        <v>85</v>
      </c>
      <c r="B67" s="282">
        <v>5.3800000000000001E-2</v>
      </c>
      <c r="C67" s="276">
        <v>6.6699999999999995E-2</v>
      </c>
      <c r="D67" s="52"/>
    </row>
    <row r="68" spans="1:4">
      <c r="A68" s="266" t="s">
        <v>86</v>
      </c>
      <c r="B68" s="282">
        <v>5.1400000000000001E-2</v>
      </c>
      <c r="C68" s="276">
        <v>3.5000000000000003E-2</v>
      </c>
      <c r="D68" s="52"/>
    </row>
    <row r="69" spans="1:4">
      <c r="A69" s="266" t="s">
        <v>87</v>
      </c>
      <c r="B69" s="282" t="s">
        <v>48</v>
      </c>
      <c r="C69" s="276">
        <v>1.29E-2</v>
      </c>
      <c r="D69" s="52"/>
    </row>
    <row r="70" spans="1:4">
      <c r="A70" s="266" t="s">
        <v>19</v>
      </c>
      <c r="B70" s="282"/>
      <c r="C70" s="276"/>
      <c r="D70" s="52"/>
    </row>
    <row r="71" spans="1:4">
      <c r="A71" s="281" t="s">
        <v>181</v>
      </c>
      <c r="B71" s="278"/>
      <c r="C71" s="278"/>
    </row>
    <row r="72" spans="1:4">
      <c r="A72" s="283" t="s">
        <v>126</v>
      </c>
      <c r="B72" s="275">
        <v>0.45019999999999999</v>
      </c>
      <c r="C72" s="276">
        <v>0.40600000000000003</v>
      </c>
    </row>
    <row r="73" spans="1:4">
      <c r="A73" s="283" t="s">
        <v>127</v>
      </c>
      <c r="B73" s="275">
        <v>0.5091</v>
      </c>
      <c r="C73" s="276">
        <v>0.52159999999999995</v>
      </c>
    </row>
    <row r="74" spans="1:4">
      <c r="A74" s="283" t="s">
        <v>108</v>
      </c>
      <c r="B74" s="284">
        <f>1-B72-B73</f>
        <v>4.0700000000000069E-2</v>
      </c>
      <c r="C74" s="276">
        <f>1-C72-C73</f>
        <v>7.240000000000002E-2</v>
      </c>
    </row>
    <row r="75" spans="1:4">
      <c r="A75" s="285" t="s">
        <v>125</v>
      </c>
      <c r="B75" s="286"/>
      <c r="C75" s="287"/>
    </row>
    <row r="76" spans="1:4">
      <c r="A76" s="281" t="s">
        <v>20</v>
      </c>
      <c r="B76" s="276"/>
      <c r="C76" s="278"/>
      <c r="D76" s="10"/>
    </row>
    <row r="77" spans="1:4">
      <c r="A77" s="288" t="s">
        <v>21</v>
      </c>
      <c r="B77" s="275">
        <v>0.60980000000000001</v>
      </c>
      <c r="C77" s="276">
        <v>0.71009999999999995</v>
      </c>
    </row>
    <row r="78" spans="1:4">
      <c r="A78" s="288" t="s">
        <v>22</v>
      </c>
      <c r="B78" s="275">
        <v>0.38729999999999998</v>
      </c>
      <c r="C78" s="276">
        <v>0.2853</v>
      </c>
    </row>
    <row r="79" spans="1:4">
      <c r="A79" s="281" t="s">
        <v>182</v>
      </c>
      <c r="B79" s="276"/>
      <c r="C79" s="278"/>
      <c r="D79" s="10"/>
    </row>
    <row r="80" spans="1:4">
      <c r="A80" s="288" t="s">
        <v>89</v>
      </c>
      <c r="B80" s="275">
        <v>0.31209999999999999</v>
      </c>
      <c r="C80" s="276">
        <v>0.3513</v>
      </c>
    </row>
    <row r="81" spans="1:3">
      <c r="A81" s="288" t="s">
        <v>90</v>
      </c>
      <c r="B81" s="275">
        <v>0.68500000000000005</v>
      </c>
      <c r="C81" s="276">
        <v>0.64400000000000002</v>
      </c>
    </row>
    <row r="82" spans="1:3" s="53" customFormat="1" ht="12.75">
      <c r="A82" s="289" t="s">
        <v>42</v>
      </c>
      <c r="B82" s="284"/>
      <c r="C82" s="290"/>
    </row>
    <row r="83" spans="1:3" customFormat="1" ht="12.75">
      <c r="A83" s="283" t="s">
        <v>91</v>
      </c>
      <c r="B83" s="275">
        <v>0.27260000000000001</v>
      </c>
      <c r="C83" s="284">
        <v>0.23980000000000001</v>
      </c>
    </row>
    <row r="84" spans="1:3" customFormat="1" ht="12.75">
      <c r="A84" s="283" t="s">
        <v>92</v>
      </c>
      <c r="B84" s="275">
        <v>0.67810000000000004</v>
      </c>
      <c r="C84" s="284">
        <v>0.72430000000000005</v>
      </c>
    </row>
    <row r="85" spans="1:3" customFormat="1" ht="12.75">
      <c r="A85" s="283" t="s">
        <v>18</v>
      </c>
      <c r="B85" s="284">
        <f>1-B83-B84</f>
        <v>4.930000000000001E-2</v>
      </c>
      <c r="C85" s="284">
        <f>1-C83-C84</f>
        <v>3.5899999999999932E-2</v>
      </c>
    </row>
    <row r="86" spans="1:3" s="10" customFormat="1">
      <c r="A86" s="289" t="s">
        <v>36</v>
      </c>
      <c r="B86" s="284"/>
      <c r="C86" s="278"/>
    </row>
    <row r="87" spans="1:3">
      <c r="A87" s="283" t="s">
        <v>96</v>
      </c>
      <c r="B87" s="275">
        <v>0.68479999999999996</v>
      </c>
      <c r="C87" s="276">
        <v>0.74990000000000001</v>
      </c>
    </row>
    <row r="88" spans="1:3">
      <c r="A88" s="283" t="s">
        <v>95</v>
      </c>
      <c r="B88" s="275">
        <f>0.1959+0.11</f>
        <v>0.30590000000000001</v>
      </c>
      <c r="C88" s="276">
        <f>0.1562+0.0843</f>
        <v>0.24049999999999999</v>
      </c>
    </row>
    <row r="89" spans="1:3">
      <c r="A89" s="283" t="s">
        <v>18</v>
      </c>
      <c r="B89" s="284">
        <f>1-B87-B88</f>
        <v>9.3000000000000305E-3</v>
      </c>
      <c r="C89" s="284">
        <f>1-C87-C88</f>
        <v>9.5999999999999974E-3</v>
      </c>
    </row>
    <row r="90" spans="1:3">
      <c r="A90" s="289" t="s">
        <v>88</v>
      </c>
      <c r="B90" s="284"/>
      <c r="C90" s="278"/>
    </row>
    <row r="91" spans="1:3">
      <c r="A91" s="283" t="s">
        <v>93</v>
      </c>
      <c r="B91" s="275">
        <v>0.18779999999999999</v>
      </c>
      <c r="C91" s="276">
        <v>0.2009</v>
      </c>
    </row>
    <row r="92" spans="1:3">
      <c r="A92" s="283" t="s">
        <v>94</v>
      </c>
      <c r="B92" s="275">
        <v>0.65849999999999997</v>
      </c>
      <c r="C92" s="276">
        <v>0.61229999999999996</v>
      </c>
    </row>
    <row r="93" spans="1:3">
      <c r="A93" s="283" t="s">
        <v>18</v>
      </c>
      <c r="B93" s="284">
        <f>1-B91-B92</f>
        <v>0.15370000000000006</v>
      </c>
      <c r="C93" s="276">
        <f>1-C91-C92</f>
        <v>0.18680000000000008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fig1</vt:lpstr>
      <vt:lpstr>fig2</vt:lpstr>
      <vt:lpstr>fig3</vt:lpstr>
      <vt:lpstr>fig4</vt:lpstr>
      <vt:lpstr>fig5</vt:lpstr>
      <vt:lpstr>fig6</vt:lpstr>
      <vt:lpstr>fig7</vt:lpstr>
      <vt:lpstr>fig8</vt:lpstr>
      <vt:lpstr>fig9</vt:lpstr>
      <vt:lpstr>fig10</vt:lpstr>
      <vt:lpstr>fig11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TUGORES François</cp:lastModifiedBy>
  <dcterms:created xsi:type="dcterms:W3CDTF">2017-01-10T08:49:30Z</dcterms:created>
  <dcterms:modified xsi:type="dcterms:W3CDTF">2019-05-16T10:07:32Z</dcterms:modified>
</cp:coreProperties>
</file>